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45" windowHeight="90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40" i="1"/>
  <c r="E140"/>
  <c r="D140"/>
  <c r="C140"/>
  <c r="B140"/>
  <c r="F139"/>
  <c r="E139"/>
  <c r="D139"/>
  <c r="C139"/>
  <c r="B139"/>
  <c r="F138"/>
  <c r="E138"/>
  <c r="D138"/>
  <c r="C138"/>
  <c r="B138"/>
  <c r="F137"/>
  <c r="E137"/>
  <c r="D137"/>
  <c r="C137"/>
  <c r="B137"/>
  <c r="F136"/>
  <c r="E136"/>
  <c r="D136"/>
  <c r="C136"/>
  <c r="B136"/>
  <c r="F135"/>
  <c r="E135"/>
  <c r="D135"/>
  <c r="C135"/>
  <c r="B135"/>
  <c r="F134"/>
  <c r="E134"/>
  <c r="D134"/>
  <c r="C134"/>
  <c r="B134"/>
  <c r="F133"/>
  <c r="E133"/>
  <c r="D133"/>
  <c r="C133"/>
  <c r="B133"/>
  <c r="F132"/>
  <c r="E132"/>
  <c r="D132"/>
  <c r="C132"/>
  <c r="B132"/>
  <c r="F131"/>
  <c r="E131"/>
  <c r="D131"/>
  <c r="C131"/>
  <c r="B131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B126"/>
  <c r="B125"/>
  <c r="B124"/>
  <c r="B123"/>
  <c r="B122"/>
  <c r="B121"/>
  <c r="B120"/>
  <c r="B119"/>
  <c r="B118"/>
  <c r="B117"/>
  <c r="Y112"/>
  <c r="X112"/>
  <c r="V112"/>
  <c r="U112"/>
  <c r="T112"/>
  <c r="S112"/>
  <c r="R112"/>
  <c r="Y111"/>
  <c r="X111"/>
  <c r="W111"/>
  <c r="V111"/>
  <c r="U111"/>
  <c r="T111"/>
  <c r="S111"/>
  <c r="R111"/>
  <c r="Y110"/>
  <c r="X110"/>
  <c r="W110"/>
  <c r="V110"/>
  <c r="U110"/>
  <c r="T110"/>
  <c r="S110"/>
  <c r="R110"/>
  <c r="Y109"/>
  <c r="X109"/>
  <c r="W109"/>
  <c r="V109"/>
  <c r="U109"/>
  <c r="T109"/>
  <c r="S109"/>
  <c r="R109"/>
  <c r="Y108"/>
  <c r="X108"/>
  <c r="W108"/>
  <c r="V108"/>
  <c r="U108"/>
  <c r="T108"/>
  <c r="S108"/>
  <c r="R108"/>
  <c r="Y107"/>
  <c r="X107"/>
  <c r="W107"/>
  <c r="V107"/>
  <c r="U107"/>
  <c r="T107"/>
  <c r="S107"/>
  <c r="R107"/>
  <c r="Y106"/>
  <c r="X106"/>
  <c r="W106"/>
  <c r="V106"/>
  <c r="U106"/>
  <c r="T106"/>
  <c r="S106"/>
  <c r="R106"/>
  <c r="Y105"/>
  <c r="X105"/>
  <c r="W105"/>
  <c r="V105"/>
  <c r="U105"/>
  <c r="T105"/>
  <c r="S105"/>
  <c r="R105"/>
  <c r="Y103"/>
  <c r="X103"/>
  <c r="W103"/>
  <c r="V103"/>
  <c r="U103"/>
  <c r="T103"/>
  <c r="S103"/>
  <c r="Y102"/>
  <c r="X102"/>
  <c r="W102"/>
  <c r="V102"/>
  <c r="U102"/>
  <c r="T102"/>
  <c r="S102"/>
  <c r="Y101"/>
  <c r="X101"/>
  <c r="W101"/>
  <c r="V101"/>
  <c r="U101"/>
  <c r="T101"/>
  <c r="S101"/>
  <c r="Y100"/>
  <c r="X100"/>
  <c r="W100"/>
  <c r="V100"/>
  <c r="U100"/>
  <c r="T100"/>
  <c r="S100"/>
  <c r="Y99"/>
  <c r="X99"/>
  <c r="W99"/>
  <c r="V99"/>
  <c r="U99"/>
  <c r="T99"/>
  <c r="S99"/>
  <c r="Y98"/>
  <c r="X98"/>
  <c r="W98"/>
  <c r="V98"/>
  <c r="U98"/>
  <c r="T98"/>
  <c r="S98"/>
  <c r="Y97"/>
  <c r="X97"/>
  <c r="W97"/>
  <c r="V97"/>
  <c r="U97"/>
  <c r="T97"/>
  <c r="S97"/>
  <c r="Y96"/>
  <c r="X96"/>
  <c r="W96"/>
  <c r="V96"/>
  <c r="U96"/>
  <c r="T96"/>
  <c r="S96"/>
  <c r="R103"/>
  <c r="R102"/>
  <c r="R101"/>
  <c r="R100"/>
  <c r="R99"/>
  <c r="R98"/>
  <c r="R97"/>
  <c r="R96"/>
  <c r="Q112"/>
  <c r="P112"/>
  <c r="O112"/>
  <c r="N112"/>
  <c r="M112"/>
  <c r="L112"/>
  <c r="K112"/>
  <c r="J112"/>
  <c r="I112"/>
  <c r="H112"/>
  <c r="G112"/>
  <c r="F112"/>
  <c r="E112"/>
  <c r="D112"/>
  <c r="C112"/>
  <c r="Q111"/>
  <c r="P111"/>
  <c r="O111"/>
  <c r="N111"/>
  <c r="M111"/>
  <c r="L111"/>
  <c r="K111"/>
  <c r="J111"/>
  <c r="I111"/>
  <c r="H111"/>
  <c r="G111"/>
  <c r="F111"/>
  <c r="E111"/>
  <c r="D111"/>
  <c r="C111"/>
  <c r="Q110"/>
  <c r="P110"/>
  <c r="O110"/>
  <c r="N110"/>
  <c r="M110"/>
  <c r="L110"/>
  <c r="K110"/>
  <c r="J110"/>
  <c r="I110"/>
  <c r="H110"/>
  <c r="G110"/>
  <c r="F110"/>
  <c r="E110"/>
  <c r="D110"/>
  <c r="C110"/>
  <c r="Q109"/>
  <c r="P109"/>
  <c r="O109"/>
  <c r="N109"/>
  <c r="M109"/>
  <c r="L109"/>
  <c r="K109"/>
  <c r="J109"/>
  <c r="I109"/>
  <c r="H109"/>
  <c r="G109"/>
  <c r="F109"/>
  <c r="E109"/>
  <c r="D109"/>
  <c r="C109"/>
  <c r="Q108"/>
  <c r="P108"/>
  <c r="O108"/>
  <c r="N108"/>
  <c r="M108"/>
  <c r="L108"/>
  <c r="K108"/>
  <c r="J108"/>
  <c r="I108"/>
  <c r="H108"/>
  <c r="G108"/>
  <c r="F108"/>
  <c r="E108"/>
  <c r="D108"/>
  <c r="C108"/>
  <c r="Q107"/>
  <c r="P107"/>
  <c r="O107"/>
  <c r="N107"/>
  <c r="M107"/>
  <c r="L107"/>
  <c r="K107"/>
  <c r="J107"/>
  <c r="I107"/>
  <c r="H107"/>
  <c r="G107"/>
  <c r="F107"/>
  <c r="E107"/>
  <c r="D107"/>
  <c r="C107"/>
  <c r="Q106"/>
  <c r="P106"/>
  <c r="O106"/>
  <c r="N106"/>
  <c r="M106"/>
  <c r="L106"/>
  <c r="K106"/>
  <c r="J106"/>
  <c r="I106"/>
  <c r="H106"/>
  <c r="G106"/>
  <c r="F106"/>
  <c r="E106"/>
  <c r="D106"/>
  <c r="C106"/>
  <c r="Q105"/>
  <c r="P105"/>
  <c r="O105"/>
  <c r="N105"/>
  <c r="M105"/>
  <c r="F87"/>
  <c r="L105"/>
  <c r="K105"/>
  <c r="J105"/>
  <c r="I105"/>
  <c r="H105"/>
  <c r="G105"/>
  <c r="F105"/>
  <c r="E105"/>
  <c r="D105"/>
  <c r="C105"/>
  <c r="B112"/>
  <c r="B111"/>
  <c r="B110"/>
  <c r="B109"/>
  <c r="B108"/>
  <c r="B107"/>
  <c r="B106"/>
  <c r="B105"/>
  <c r="Q103"/>
  <c r="P103"/>
  <c r="O103"/>
  <c r="N103"/>
  <c r="M103"/>
  <c r="L103"/>
  <c r="K103"/>
  <c r="Q102"/>
  <c r="P102"/>
  <c r="O102"/>
  <c r="N102"/>
  <c r="M102"/>
  <c r="L102"/>
  <c r="K102"/>
  <c r="Q101"/>
  <c r="P101"/>
  <c r="O101"/>
  <c r="N101"/>
  <c r="M101"/>
  <c r="L101"/>
  <c r="K101"/>
  <c r="Q100"/>
  <c r="P100"/>
  <c r="O100"/>
  <c r="N100"/>
  <c r="M100"/>
  <c r="L100"/>
  <c r="K100"/>
  <c r="Q99"/>
  <c r="P99"/>
  <c r="O99"/>
  <c r="N99"/>
  <c r="M99"/>
  <c r="L99"/>
  <c r="K99"/>
  <c r="Q98"/>
  <c r="P98"/>
  <c r="O98"/>
  <c r="N98"/>
  <c r="M98"/>
  <c r="L98"/>
  <c r="K98"/>
  <c r="Q97"/>
  <c r="P97"/>
  <c r="O97"/>
  <c r="N97"/>
  <c r="M97"/>
  <c r="L97"/>
  <c r="K97"/>
  <c r="Q96"/>
  <c r="P96"/>
  <c r="O96"/>
  <c r="N96"/>
  <c r="M96"/>
  <c r="L96"/>
  <c r="K96"/>
  <c r="J103"/>
  <c r="J102"/>
  <c r="J101"/>
  <c r="J100"/>
  <c r="J99"/>
  <c r="J98"/>
  <c r="J97"/>
  <c r="J96"/>
  <c r="I103"/>
  <c r="H103"/>
  <c r="G103"/>
  <c r="F103"/>
  <c r="E103"/>
  <c r="D103"/>
  <c r="C103"/>
  <c r="I102"/>
  <c r="H102"/>
  <c r="G102"/>
  <c r="F102"/>
  <c r="E102"/>
  <c r="D102"/>
  <c r="C102"/>
  <c r="I101"/>
  <c r="H101"/>
  <c r="G101"/>
  <c r="F101"/>
  <c r="E101"/>
  <c r="D101"/>
  <c r="C101"/>
  <c r="I100"/>
  <c r="H100"/>
  <c r="G100"/>
  <c r="F100"/>
  <c r="E100"/>
  <c r="D100"/>
  <c r="C100"/>
  <c r="I99"/>
  <c r="H99"/>
  <c r="G99"/>
  <c r="F99"/>
  <c r="E99"/>
  <c r="D99"/>
  <c r="C99"/>
  <c r="I98"/>
  <c r="H98"/>
  <c r="G98"/>
  <c r="F98"/>
  <c r="E98"/>
  <c r="D98"/>
  <c r="C98"/>
  <c r="I97"/>
  <c r="H97"/>
  <c r="G97"/>
  <c r="F97"/>
  <c r="E97"/>
  <c r="D97"/>
  <c r="C97"/>
  <c r="I96"/>
  <c r="H96"/>
  <c r="G96"/>
  <c r="F96"/>
  <c r="E96"/>
  <c r="D96"/>
  <c r="C96"/>
  <c r="B103"/>
  <c r="B102"/>
  <c r="B101"/>
  <c r="B100"/>
  <c r="B99"/>
  <c r="B98"/>
  <c r="B97"/>
  <c r="B96"/>
  <c r="AF59"/>
  <c r="L92"/>
  <c r="K92"/>
  <c r="J92"/>
  <c r="I92"/>
  <c r="H92"/>
  <c r="G92"/>
  <c r="F92"/>
  <c r="E92"/>
  <c r="D92"/>
  <c r="C92"/>
  <c r="L91"/>
  <c r="K91"/>
  <c r="J91"/>
  <c r="I91"/>
  <c r="H91"/>
  <c r="G91"/>
  <c r="F91"/>
  <c r="E91"/>
  <c r="D91"/>
  <c r="C91"/>
  <c r="L90"/>
  <c r="K90"/>
  <c r="J90"/>
  <c r="I90"/>
  <c r="H90"/>
  <c r="G90"/>
  <c r="F90"/>
  <c r="E90"/>
  <c r="D90"/>
  <c r="C90"/>
  <c r="L89"/>
  <c r="K89"/>
  <c r="J89"/>
  <c r="I89"/>
  <c r="H89"/>
  <c r="G89"/>
  <c r="F89"/>
  <c r="E89"/>
  <c r="D89"/>
  <c r="C89"/>
  <c r="L88"/>
  <c r="K88"/>
  <c r="J88"/>
  <c r="I88"/>
  <c r="H88"/>
  <c r="G88"/>
  <c r="F88"/>
  <c r="E88"/>
  <c r="D88"/>
  <c r="C88"/>
  <c r="L87"/>
  <c r="K87"/>
  <c r="J87"/>
  <c r="I87"/>
  <c r="H87"/>
  <c r="G87"/>
  <c r="E87"/>
  <c r="D87"/>
  <c r="C87"/>
  <c r="L86"/>
  <c r="K86"/>
  <c r="J86"/>
  <c r="I86"/>
  <c r="H86"/>
  <c r="G86"/>
  <c r="F86"/>
  <c r="E86"/>
  <c r="D86"/>
  <c r="C86"/>
  <c r="L85"/>
  <c r="K85"/>
  <c r="J85"/>
  <c r="I85"/>
  <c r="H85"/>
  <c r="G85"/>
  <c r="F85"/>
  <c r="E85"/>
  <c r="D85"/>
  <c r="C85"/>
  <c r="L84"/>
  <c r="K84"/>
  <c r="J84"/>
  <c r="I84"/>
  <c r="H84"/>
  <c r="G84"/>
  <c r="F84"/>
  <c r="E84"/>
  <c r="D84"/>
  <c r="C84"/>
  <c r="L83"/>
  <c r="K83"/>
  <c r="J83"/>
  <c r="I83"/>
  <c r="H83"/>
  <c r="G83"/>
  <c r="F83"/>
  <c r="E83"/>
  <c r="D83"/>
  <c r="C83"/>
  <c r="L82"/>
  <c r="K82"/>
  <c r="J82"/>
  <c r="I82"/>
  <c r="H82"/>
  <c r="G82"/>
  <c r="F82"/>
  <c r="E82"/>
  <c r="D82"/>
  <c r="C82"/>
  <c r="B92"/>
  <c r="B91"/>
  <c r="B90"/>
  <c r="B89"/>
  <c r="B88"/>
  <c r="B87"/>
  <c r="B86"/>
  <c r="B85"/>
  <c r="B84"/>
  <c r="B83"/>
  <c r="B82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L80"/>
  <c r="L79"/>
  <c r="L78"/>
  <c r="L77"/>
  <c r="L76"/>
  <c r="L75"/>
  <c r="L74"/>
  <c r="L73"/>
  <c r="L72"/>
  <c r="L71"/>
  <c r="L70"/>
  <c r="K80"/>
  <c r="K79"/>
  <c r="K78"/>
  <c r="K77"/>
  <c r="K76"/>
  <c r="K75"/>
  <c r="K74"/>
  <c r="K73"/>
  <c r="K72"/>
  <c r="K71"/>
  <c r="K70"/>
  <c r="J80"/>
  <c r="J79"/>
  <c r="J78"/>
  <c r="J77"/>
  <c r="J76"/>
  <c r="J75"/>
  <c r="J74"/>
  <c r="J73"/>
  <c r="J72"/>
  <c r="J71"/>
  <c r="J70"/>
  <c r="I80"/>
  <c r="I79"/>
  <c r="I78"/>
  <c r="I77"/>
  <c r="I76"/>
  <c r="I75"/>
  <c r="I74"/>
  <c r="I73"/>
  <c r="I72"/>
  <c r="I71"/>
  <c r="I70"/>
  <c r="H80"/>
  <c r="H79"/>
  <c r="H78"/>
  <c r="H77"/>
  <c r="H76"/>
  <c r="H75"/>
  <c r="H74"/>
  <c r="H73"/>
  <c r="H72"/>
  <c r="H71"/>
  <c r="H70"/>
  <c r="G80"/>
  <c r="G79"/>
  <c r="G78"/>
  <c r="G77"/>
  <c r="G76"/>
  <c r="G75"/>
  <c r="G74"/>
  <c r="G73"/>
  <c r="G72"/>
  <c r="G71"/>
  <c r="G70"/>
  <c r="F80"/>
  <c r="F79"/>
  <c r="F78"/>
  <c r="F77"/>
  <c r="F76"/>
  <c r="F75"/>
  <c r="F74"/>
  <c r="F73"/>
  <c r="F72"/>
  <c r="F71"/>
  <c r="F70"/>
  <c r="E80"/>
  <c r="E79"/>
  <c r="E78"/>
  <c r="E77"/>
  <c r="E76"/>
  <c r="E75"/>
  <c r="E74"/>
  <c r="E73"/>
  <c r="E72"/>
  <c r="E71"/>
  <c r="E70"/>
  <c r="D80"/>
  <c r="D79"/>
  <c r="D78"/>
  <c r="D77"/>
  <c r="D76"/>
  <c r="D75"/>
  <c r="D74"/>
  <c r="D73"/>
  <c r="D72"/>
  <c r="D71"/>
  <c r="D70"/>
  <c r="C80"/>
  <c r="C79"/>
  <c r="C78"/>
  <c r="C77"/>
  <c r="C76"/>
  <c r="C75"/>
  <c r="C74"/>
  <c r="C73"/>
  <c r="C72"/>
  <c r="C71"/>
  <c r="C70"/>
  <c r="B80"/>
  <c r="B79"/>
  <c r="B78"/>
  <c r="B77"/>
  <c r="B76"/>
  <c r="B75"/>
  <c r="B74"/>
  <c r="B73"/>
  <c r="B72"/>
  <c r="B71"/>
  <c r="B70"/>
  <c r="M57"/>
  <c r="L57"/>
  <c r="B57"/>
  <c r="C57"/>
  <c r="D57"/>
  <c r="E57"/>
  <c r="F57"/>
  <c r="G57"/>
  <c r="H57"/>
  <c r="I57"/>
  <c r="J57"/>
  <c r="K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E56"/>
  <c r="AE55"/>
  <c r="AE54"/>
  <c r="AE53"/>
  <c r="AD56"/>
  <c r="AD55"/>
  <c r="AD54"/>
  <c r="AD53"/>
  <c r="AC56"/>
  <c r="AC55"/>
  <c r="AC54"/>
  <c r="AC53"/>
  <c r="AB56"/>
  <c r="AB55"/>
  <c r="AB54"/>
  <c r="AB53"/>
  <c r="AA56"/>
  <c r="AA55"/>
  <c r="AA54"/>
  <c r="AA53"/>
  <c r="Z56"/>
  <c r="Z55"/>
  <c r="Z54"/>
  <c r="Z53"/>
  <c r="Y56"/>
  <c r="Y55"/>
  <c r="Y54"/>
  <c r="Y53"/>
  <c r="X56"/>
  <c r="X55"/>
  <c r="X54"/>
  <c r="X53"/>
  <c r="W56"/>
  <c r="W55"/>
  <c r="W54"/>
  <c r="W53"/>
  <c r="V56"/>
  <c r="V55"/>
  <c r="V54"/>
  <c r="V53"/>
  <c r="U56"/>
  <c r="U55"/>
  <c r="U54"/>
  <c r="U53"/>
  <c r="T56"/>
  <c r="T55"/>
  <c r="T54"/>
  <c r="T53"/>
  <c r="S56"/>
  <c r="S55"/>
  <c r="S54"/>
  <c r="S53"/>
  <c r="R56"/>
  <c r="R55"/>
  <c r="R54"/>
  <c r="R53"/>
  <c r="Q56"/>
  <c r="Q55"/>
  <c r="Q54"/>
  <c r="Q53"/>
  <c r="P56"/>
  <c r="P55"/>
  <c r="P54"/>
  <c r="P53"/>
  <c r="M56"/>
  <c r="M55"/>
  <c r="M54"/>
  <c r="M53"/>
  <c r="L56"/>
  <c r="L55"/>
  <c r="L54"/>
  <c r="L53"/>
  <c r="O56"/>
  <c r="O55"/>
  <c r="O54"/>
  <c r="O53"/>
  <c r="N56"/>
  <c r="N55"/>
  <c r="N54"/>
  <c r="N53"/>
  <c r="K56"/>
  <c r="J56"/>
  <c r="I56"/>
  <c r="H56"/>
  <c r="G56"/>
  <c r="F56"/>
  <c r="E56"/>
  <c r="D56"/>
  <c r="C56"/>
  <c r="B56"/>
  <c r="K55"/>
  <c r="J55"/>
  <c r="I55"/>
  <c r="H55"/>
  <c r="G55"/>
  <c r="F55"/>
  <c r="E55"/>
  <c r="D55"/>
  <c r="C55"/>
  <c r="B55"/>
  <c r="K54"/>
  <c r="J54"/>
  <c r="I54"/>
  <c r="H54"/>
  <c r="G54"/>
  <c r="F54"/>
  <c r="E54"/>
  <c r="D54"/>
  <c r="C54"/>
  <c r="B54"/>
  <c r="K53"/>
  <c r="J53"/>
  <c r="I53"/>
  <c r="H53"/>
  <c r="G53"/>
  <c r="F53"/>
  <c r="E53"/>
  <c r="D53"/>
  <c r="C53"/>
  <c r="B53"/>
  <c r="B50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E44"/>
  <c r="D44"/>
  <c r="C44"/>
  <c r="B44"/>
  <c r="M35"/>
  <c r="L35"/>
  <c r="K35"/>
  <c r="J35"/>
  <c r="M34"/>
  <c r="L34"/>
  <c r="K34"/>
  <c r="J34"/>
  <c r="M33"/>
  <c r="L33"/>
  <c r="K33"/>
  <c r="J33"/>
  <c r="M32"/>
  <c r="L32"/>
  <c r="K32"/>
  <c r="J32"/>
  <c r="M31"/>
  <c r="L31"/>
  <c r="K31"/>
  <c r="J31"/>
  <c r="M30"/>
  <c r="L30"/>
  <c r="K30"/>
  <c r="J30"/>
  <c r="M29"/>
  <c r="L29"/>
  <c r="K29"/>
  <c r="J29"/>
  <c r="M28"/>
  <c r="L28"/>
  <c r="K28"/>
  <c r="J28"/>
  <c r="M27"/>
  <c r="L27"/>
  <c r="K27"/>
  <c r="J27"/>
  <c r="M26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A8"/>
  <c r="Z8"/>
  <c r="Y8"/>
  <c r="X8"/>
  <c r="W8"/>
  <c r="V8"/>
  <c r="U8"/>
  <c r="T8"/>
  <c r="S8"/>
  <c r="R8"/>
  <c r="Q8"/>
  <c r="P8"/>
  <c r="O8"/>
  <c r="N8"/>
  <c r="M8"/>
  <c r="L8"/>
  <c r="K6"/>
  <c r="K5"/>
  <c r="K4"/>
  <c r="K3"/>
  <c r="K2"/>
  <c r="K8" s="1"/>
  <c r="J8"/>
  <c r="I8"/>
  <c r="H8"/>
  <c r="G8"/>
  <c r="F8"/>
  <c r="E8"/>
  <c r="D8"/>
  <c r="C8"/>
  <c r="B8"/>
  <c r="AA6"/>
  <c r="Z6"/>
  <c r="Y6"/>
  <c r="X6"/>
  <c r="W6"/>
  <c r="V6"/>
  <c r="U6"/>
  <c r="T6"/>
  <c r="S6"/>
  <c r="R6"/>
  <c r="Q6"/>
  <c r="P6"/>
  <c r="O6"/>
  <c r="N6"/>
  <c r="M6"/>
  <c r="L6"/>
  <c r="J6"/>
  <c r="I6"/>
  <c r="H6"/>
  <c r="G6"/>
  <c r="F6"/>
  <c r="E6"/>
  <c r="D6"/>
  <c r="C6"/>
  <c r="B6"/>
  <c r="AA5"/>
  <c r="Z5"/>
  <c r="Y5"/>
  <c r="X5"/>
  <c r="W5"/>
  <c r="V5"/>
  <c r="U5"/>
  <c r="T5"/>
  <c r="S5"/>
  <c r="R5"/>
  <c r="Q5"/>
  <c r="P5"/>
  <c r="O5"/>
  <c r="N5"/>
  <c r="M5"/>
  <c r="L5"/>
  <c r="J5"/>
  <c r="I5"/>
  <c r="H5"/>
  <c r="G5"/>
  <c r="F5"/>
  <c r="E5"/>
  <c r="D5"/>
  <c r="C5"/>
  <c r="B5"/>
  <c r="AA4"/>
  <c r="Z4"/>
  <c r="Y4"/>
  <c r="X4"/>
  <c r="W4"/>
  <c r="V4"/>
  <c r="U4"/>
  <c r="T4"/>
  <c r="S4"/>
  <c r="R4"/>
  <c r="Q4"/>
  <c r="P4"/>
  <c r="O4"/>
  <c r="N4"/>
  <c r="M4"/>
  <c r="L4"/>
  <c r="J4"/>
  <c r="I4"/>
  <c r="H4"/>
  <c r="G4"/>
  <c r="F4"/>
  <c r="E4"/>
  <c r="D4"/>
  <c r="C4"/>
  <c r="B4"/>
  <c r="AA3"/>
  <c r="Z3"/>
  <c r="Y3"/>
  <c r="X3"/>
  <c r="W3"/>
  <c r="V3"/>
  <c r="U3"/>
  <c r="T3"/>
  <c r="S3"/>
  <c r="R3"/>
  <c r="Q3"/>
  <c r="P3"/>
  <c r="O3"/>
  <c r="N3"/>
  <c r="M3"/>
  <c r="L3"/>
  <c r="J3"/>
  <c r="I3"/>
  <c r="H3"/>
  <c r="G3"/>
  <c r="F3"/>
  <c r="E3"/>
  <c r="D3"/>
  <c r="C3"/>
  <c r="B3"/>
  <c r="AA2"/>
  <c r="Z2"/>
  <c r="Y2"/>
  <c r="X2"/>
  <c r="W2"/>
  <c r="V2"/>
  <c r="U2"/>
  <c r="T2"/>
  <c r="S2"/>
  <c r="R2"/>
  <c r="Q2"/>
  <c r="P2"/>
  <c r="O2"/>
  <c r="N2"/>
  <c r="M2"/>
  <c r="L2"/>
  <c r="J2"/>
  <c r="I2"/>
  <c r="H2"/>
  <c r="G2"/>
  <c r="F2"/>
  <c r="E2"/>
  <c r="D2"/>
  <c r="C2"/>
  <c r="B2"/>
  <c r="G44" l="1"/>
  <c r="F44"/>
  <c r="H44" l="1"/>
  <c r="I44"/>
  <c r="K44" l="1"/>
  <c r="J44"/>
  <c r="L44" l="1"/>
  <c r="M44"/>
  <c r="O44" l="1"/>
  <c r="N44"/>
  <c r="P44" l="1"/>
  <c r="Q44"/>
  <c r="S44" l="1"/>
  <c r="R44"/>
  <c r="T44" l="1"/>
  <c r="U44"/>
  <c r="W44" l="1"/>
  <c r="V44"/>
  <c r="Z44" l="1"/>
  <c r="X44"/>
  <c r="AA44"/>
  <c r="Y44"/>
</calcChain>
</file>

<file path=xl/sharedStrings.xml><?xml version="1.0" encoding="utf-8"?>
<sst xmlns="http://schemas.openxmlformats.org/spreadsheetml/2006/main" count="283" uniqueCount="81">
  <si>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</si>
  <si>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</si>
  <si>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</si>
  <si>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</si>
  <si>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</si>
  <si>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</si>
  <si>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</si>
  <si>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</si>
  <si>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</si>
  <si>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</si>
  <si>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</si>
  <si>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</si>
  <si>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</si>
  <si>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</si>
  <si>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</si>
  <si>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</si>
  <si>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</si>
  <si>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</si>
  <si>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</si>
  <si>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</si>
  <si>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</si>
  <si>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</si>
  <si>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</si>
  <si>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</si>
  <si>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</si>
  <si>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</si>
  <si>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</si>
  <si>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</si>
  <si>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</si>
  <si>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</si>
  <si>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</si>
  <si>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</si>
  <si>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</si>
  <si>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</si>
  <si>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</si>
  <si>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</si>
  <si>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</si>
  <si>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</si>
  <si>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</si>
  <si>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</si>
  <si>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</si>
  <si>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</si>
  <si>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</si>
  <si>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</si>
  <si>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</si>
  <si>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</si>
  <si>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</si>
  <si>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</si>
  <si>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</si>
  <si>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</si>
  <si>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"</t>
  </si>
  <si>
    <t>w</t>
  </si>
  <si>
    <t>x</t>
  </si>
  <si>
    <t>",</t>
  </si>
  <si>
    <t>ra</t>
  </si>
  <si>
    <t>ca</t>
  </si>
  <si>
    <t>ka</t>
  </si>
  <si>
    <t>wa</t>
  </si>
  <si>
    <t>re</t>
  </si>
  <si>
    <t>ce</t>
  </si>
  <si>
    <t>ke</t>
  </si>
  <si>
    <t>we</t>
  </si>
  <si>
    <t>ri</t>
  </si>
  <si>
    <t>ci</t>
  </si>
  <si>
    <t>ki</t>
  </si>
  <si>
    <t>wi</t>
  </si>
  <si>
    <t>ro</t>
  </si>
  <si>
    <t>co</t>
  </si>
  <si>
    <t>ko</t>
  </si>
  <si>
    <t>wo</t>
  </si>
  <si>
    <t>ru</t>
  </si>
  <si>
    <t>cu</t>
  </si>
  <si>
    <t>ku</t>
  </si>
  <si>
    <t>wu</t>
  </si>
  <si>
    <t>ch</t>
  </si>
  <si>
    <t>Ch</t>
  </si>
  <si>
    <t>Wookie First sillable</t>
  </si>
  <si>
    <t>wookie second syllables</t>
  </si>
  <si>
    <t>TRANDOSHAN NAMES</t>
  </si>
  <si>
    <t>128 syllables</t>
  </si>
  <si>
    <t>total 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</si>
</sst>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2"/>
  <sheetViews>
    <sheetView tabSelected="1" topLeftCell="A121" workbookViewId="0">
      <selection activeCell="B140" sqref="B131:F140"/>
    </sheetView>
  </sheetViews>
  <sheetFormatPr defaultRowHeight="15"/>
  <sheetData>
    <row r="1" spans="1:27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>
      <c r="A2" t="s">
        <v>0</v>
      </c>
      <c r="B2" t="str">
        <f t="shared" ref="B2:B6" si="0">CONCATENATE("A",A2)</f>
        <v>Aa</v>
      </c>
      <c r="C2" t="str">
        <f t="shared" ref="C2:C6" si="1">CONCATENATE("B",A2)</f>
        <v>Ba</v>
      </c>
      <c r="D2" t="str">
        <f t="shared" ref="D2:D6" si="2">CONCATENATE("C",A2)</f>
        <v>Ca</v>
      </c>
      <c r="E2" t="str">
        <f t="shared" ref="E2:E6" si="3">CONCATENATE("D",A2)</f>
        <v>Da</v>
      </c>
      <c r="F2" t="str">
        <f>CONCATENATE("E",A2)</f>
        <v>Ea</v>
      </c>
      <c r="G2" t="str">
        <f>CONCATENATE("F",A2)</f>
        <v>Fa</v>
      </c>
      <c r="H2" t="str">
        <f>CONCATENATE("G",A2)</f>
        <v>Ga</v>
      </c>
      <c r="I2" t="str">
        <f>CONCATENATE("H",A2)</f>
        <v>Ha</v>
      </c>
      <c r="J2" t="str">
        <f>CONCATENATE("I",A2)</f>
        <v>Ia</v>
      </c>
      <c r="K2" t="str">
        <f>CONCATENATE("J",A2)</f>
        <v>Ja</v>
      </c>
      <c r="L2" t="str">
        <f>CONCATENATE("K",A2)</f>
        <v>Ka</v>
      </c>
      <c r="M2" t="str">
        <f>CONCATENATE("L",A2)</f>
        <v>La</v>
      </c>
      <c r="N2" t="str">
        <f>CONCATENATE("M",A2)</f>
        <v>Ma</v>
      </c>
      <c r="O2" t="str">
        <f>CONCATENATE("N",A2)</f>
        <v>Na</v>
      </c>
      <c r="P2" t="str">
        <f>CONCATENATE("O",A2)</f>
        <v>Oa</v>
      </c>
      <c r="Q2" t="str">
        <f>CONCATENATE("P",A2)</f>
        <v>Pa</v>
      </c>
      <c r="R2" t="str">
        <f>CONCATENATE("Q",A2)</f>
        <v>Qa</v>
      </c>
      <c r="S2" t="str">
        <f>CONCATENATE("R",A2)</f>
        <v>Ra</v>
      </c>
      <c r="T2" t="str">
        <f>CONCATENATE("S",A2)</f>
        <v>Sa</v>
      </c>
      <c r="U2" t="str">
        <f>CONCATENATE("T",A2)</f>
        <v>Ta</v>
      </c>
      <c r="V2" t="str">
        <f>CONCATENATE("U",A2)</f>
        <v>Ua</v>
      </c>
      <c r="W2" t="str">
        <f>CONCATENATE("V",A2)</f>
        <v>Va</v>
      </c>
      <c r="X2" t="str">
        <f>CONCATENATE("W",A2)</f>
        <v>Wa</v>
      </c>
      <c r="Y2" t="str">
        <f>CONCATENATE("X",A2)</f>
        <v>Xa</v>
      </c>
      <c r="Z2" t="str">
        <f>CONCATENATE("Y",A2)</f>
        <v>Ya</v>
      </c>
      <c r="AA2" t="str">
        <f>CONCATENATE("Z",A2)</f>
        <v>Za</v>
      </c>
    </row>
    <row r="3" spans="1:27">
      <c r="A3" t="s">
        <v>4</v>
      </c>
      <c r="B3" t="str">
        <f t="shared" si="0"/>
        <v>Ae</v>
      </c>
      <c r="C3" t="str">
        <f t="shared" ref="C3:C6" si="4">CONCATENATE("B",A3)</f>
        <v>Be</v>
      </c>
      <c r="D3" t="str">
        <f t="shared" ref="D3:D6" si="5">CONCATENATE("C",A3)</f>
        <v>Ce</v>
      </c>
      <c r="E3" t="str">
        <f t="shared" ref="E3:E6" si="6">CONCATENATE("D",A3)</f>
        <v>De</v>
      </c>
      <c r="F3" t="str">
        <f t="shared" ref="F3:F6" si="7">CONCATENATE("E",A3)</f>
        <v>Ee</v>
      </c>
      <c r="G3" t="str">
        <f t="shared" ref="G3:G6" si="8">CONCATENATE("F",A3)</f>
        <v>Fe</v>
      </c>
      <c r="H3" t="str">
        <f t="shared" ref="H3:H6" si="9">CONCATENATE("G",A3)</f>
        <v>Ge</v>
      </c>
      <c r="I3" t="str">
        <f t="shared" ref="I3:I6" si="10">CONCATENATE("H",A3)</f>
        <v>He</v>
      </c>
      <c r="J3" t="str">
        <f t="shared" ref="J3:J6" si="11">CONCATENATE("I",A3)</f>
        <v>Ie</v>
      </c>
      <c r="K3" t="str">
        <f t="shared" ref="K3:K6" si="12">CONCATENATE("J",A3)</f>
        <v>Je</v>
      </c>
      <c r="L3" t="str">
        <f t="shared" ref="L3:L6" si="13">CONCATENATE("K",A3)</f>
        <v>Ke</v>
      </c>
      <c r="M3" t="str">
        <f t="shared" ref="M3:M6" si="14">CONCATENATE("L",A3)</f>
        <v>Le</v>
      </c>
      <c r="N3" t="str">
        <f t="shared" ref="N3:N6" si="15">CONCATENATE("M",A3)</f>
        <v>Me</v>
      </c>
      <c r="O3" t="str">
        <f t="shared" ref="O3:O6" si="16">CONCATENATE("N",A3)</f>
        <v>Ne</v>
      </c>
      <c r="P3" t="str">
        <f t="shared" ref="P3:P6" si="17">CONCATENATE("O",A3)</f>
        <v>Oe</v>
      </c>
      <c r="Q3" t="str">
        <f t="shared" ref="Q3:Q6" si="18">CONCATENATE("P",A3)</f>
        <v>Pe</v>
      </c>
      <c r="R3" t="str">
        <f t="shared" ref="R3:R6" si="19">CONCATENATE("Q",A3)</f>
        <v>Qe</v>
      </c>
      <c r="S3" t="str">
        <f t="shared" ref="S3:S6" si="20">CONCATENATE("R",A3)</f>
        <v>Re</v>
      </c>
      <c r="T3" t="str">
        <f t="shared" ref="T3:T6" si="21">CONCATENATE("S",A3)</f>
        <v>Se</v>
      </c>
      <c r="U3" t="str">
        <f t="shared" ref="U3:U6" si="22">CONCATENATE("T",A3)</f>
        <v>Te</v>
      </c>
      <c r="V3" t="str">
        <f t="shared" ref="V3:V6" si="23">CONCATENATE("U",A3)</f>
        <v>Ue</v>
      </c>
      <c r="W3" t="str">
        <f t="shared" ref="W3:W6" si="24">CONCATENATE("V",A3)</f>
        <v>Ve</v>
      </c>
      <c r="X3" t="str">
        <f t="shared" ref="X3:X6" si="25">CONCATENATE("W",A3)</f>
        <v>We</v>
      </c>
      <c r="Y3" t="str">
        <f t="shared" ref="Y3:Y6" si="26">CONCATENATE("X",A3)</f>
        <v>Xe</v>
      </c>
      <c r="Z3" t="str">
        <f t="shared" ref="Z3:Z6" si="27">CONCATENATE("Y",A3)</f>
        <v>Ye</v>
      </c>
      <c r="AA3" t="str">
        <f t="shared" ref="AA3:AA6" si="28">CONCATENATE("Z",A3)</f>
        <v>Ze</v>
      </c>
    </row>
    <row r="4" spans="1:27">
      <c r="A4" t="s">
        <v>8</v>
      </c>
      <c r="B4" t="str">
        <f t="shared" si="0"/>
        <v>Ai</v>
      </c>
      <c r="C4" t="str">
        <f t="shared" si="4"/>
        <v>Bi</v>
      </c>
      <c r="D4" t="str">
        <f t="shared" si="5"/>
        <v>Ci</v>
      </c>
      <c r="E4" t="str">
        <f t="shared" si="6"/>
        <v>Di</v>
      </c>
      <c r="F4" t="str">
        <f t="shared" si="7"/>
        <v>Ei</v>
      </c>
      <c r="G4" t="str">
        <f t="shared" si="8"/>
        <v>Fi</v>
      </c>
      <c r="H4" t="str">
        <f t="shared" si="9"/>
        <v>Gi</v>
      </c>
      <c r="I4" t="str">
        <f t="shared" si="10"/>
        <v>Hi</v>
      </c>
      <c r="J4" t="str">
        <f t="shared" si="11"/>
        <v>Ii</v>
      </c>
      <c r="K4" t="str">
        <f t="shared" si="12"/>
        <v>Ji</v>
      </c>
      <c r="L4" t="str">
        <f t="shared" si="13"/>
        <v>Ki</v>
      </c>
      <c r="M4" t="str">
        <f t="shared" si="14"/>
        <v>Li</v>
      </c>
      <c r="N4" t="str">
        <f t="shared" si="15"/>
        <v>Mi</v>
      </c>
      <c r="O4" t="str">
        <f t="shared" si="16"/>
        <v>Ni</v>
      </c>
      <c r="P4" t="str">
        <f t="shared" si="17"/>
        <v>Oi</v>
      </c>
      <c r="Q4" t="str">
        <f t="shared" si="18"/>
        <v>Pi</v>
      </c>
      <c r="R4" t="str">
        <f t="shared" si="19"/>
        <v>Qi</v>
      </c>
      <c r="S4" t="str">
        <f t="shared" si="20"/>
        <v>Ri</v>
      </c>
      <c r="T4" t="str">
        <f t="shared" si="21"/>
        <v>Si</v>
      </c>
      <c r="U4" t="str">
        <f t="shared" si="22"/>
        <v>Ti</v>
      </c>
      <c r="V4" t="str">
        <f t="shared" si="23"/>
        <v>Ui</v>
      </c>
      <c r="W4" t="str">
        <f t="shared" si="24"/>
        <v>Vi</v>
      </c>
      <c r="X4" t="str">
        <f t="shared" si="25"/>
        <v>Wi</v>
      </c>
      <c r="Y4" t="str">
        <f t="shared" si="26"/>
        <v>Xi</v>
      </c>
      <c r="Z4" t="str">
        <f t="shared" si="27"/>
        <v>Yi</v>
      </c>
      <c r="AA4" t="str">
        <f t="shared" si="28"/>
        <v>Zi</v>
      </c>
    </row>
    <row r="5" spans="1:27">
      <c r="A5" t="s">
        <v>14</v>
      </c>
      <c r="B5" t="str">
        <f t="shared" si="0"/>
        <v>Ao</v>
      </c>
      <c r="C5" t="str">
        <f t="shared" si="4"/>
        <v>Bo</v>
      </c>
      <c r="D5" t="str">
        <f t="shared" si="5"/>
        <v>Co</v>
      </c>
      <c r="E5" t="str">
        <f t="shared" si="6"/>
        <v>Do</v>
      </c>
      <c r="F5" t="str">
        <f t="shared" si="7"/>
        <v>Eo</v>
      </c>
      <c r="G5" t="str">
        <f t="shared" si="8"/>
        <v>Fo</v>
      </c>
      <c r="H5" t="str">
        <f t="shared" si="9"/>
        <v>Go</v>
      </c>
      <c r="I5" t="str">
        <f t="shared" si="10"/>
        <v>Ho</v>
      </c>
      <c r="J5" t="str">
        <f t="shared" si="11"/>
        <v>Io</v>
      </c>
      <c r="K5" t="str">
        <f t="shared" si="12"/>
        <v>Jo</v>
      </c>
      <c r="L5" t="str">
        <f t="shared" si="13"/>
        <v>Ko</v>
      </c>
      <c r="M5" t="str">
        <f t="shared" si="14"/>
        <v>Lo</v>
      </c>
      <c r="N5" t="str">
        <f t="shared" si="15"/>
        <v>Mo</v>
      </c>
      <c r="O5" t="str">
        <f t="shared" si="16"/>
        <v>No</v>
      </c>
      <c r="P5" t="str">
        <f t="shared" si="17"/>
        <v>Oo</v>
      </c>
      <c r="Q5" t="str">
        <f t="shared" si="18"/>
        <v>Po</v>
      </c>
      <c r="R5" t="str">
        <f t="shared" si="19"/>
        <v>Qo</v>
      </c>
      <c r="S5" t="str">
        <f t="shared" si="20"/>
        <v>Ro</v>
      </c>
      <c r="T5" t="str">
        <f t="shared" si="21"/>
        <v>So</v>
      </c>
      <c r="U5" t="str">
        <f t="shared" si="22"/>
        <v>To</v>
      </c>
      <c r="V5" t="str">
        <f t="shared" si="23"/>
        <v>Uo</v>
      </c>
      <c r="W5" t="str">
        <f t="shared" si="24"/>
        <v>Vo</v>
      </c>
      <c r="X5" t="str">
        <f t="shared" si="25"/>
        <v>Wo</v>
      </c>
      <c r="Y5" t="str">
        <f t="shared" si="26"/>
        <v>Xo</v>
      </c>
      <c r="Z5" t="str">
        <f t="shared" si="27"/>
        <v>Yo</v>
      </c>
      <c r="AA5" t="str">
        <f t="shared" si="28"/>
        <v>Zo</v>
      </c>
    </row>
    <row r="6" spans="1:27">
      <c r="A6" t="s">
        <v>20</v>
      </c>
      <c r="B6" t="str">
        <f t="shared" si="0"/>
        <v>Au</v>
      </c>
      <c r="C6" t="str">
        <f t="shared" si="4"/>
        <v>Bu</v>
      </c>
      <c r="D6" t="str">
        <f t="shared" si="5"/>
        <v>Cu</v>
      </c>
      <c r="E6" t="str">
        <f t="shared" si="6"/>
        <v>Du</v>
      </c>
      <c r="F6" t="str">
        <f t="shared" si="7"/>
        <v>Eu</v>
      </c>
      <c r="G6" t="str">
        <f t="shared" si="8"/>
        <v>Fu</v>
      </c>
      <c r="H6" t="str">
        <f t="shared" si="9"/>
        <v>Gu</v>
      </c>
      <c r="I6" t="str">
        <f t="shared" si="10"/>
        <v>Hu</v>
      </c>
      <c r="J6" t="str">
        <f t="shared" si="11"/>
        <v>Iu</v>
      </c>
      <c r="K6" t="str">
        <f t="shared" si="12"/>
        <v>Ju</v>
      </c>
      <c r="L6" t="str">
        <f t="shared" si="13"/>
        <v>Ku</v>
      </c>
      <c r="M6" t="str">
        <f t="shared" si="14"/>
        <v>Lu</v>
      </c>
      <c r="N6" t="str">
        <f t="shared" si="15"/>
        <v>Mu</v>
      </c>
      <c r="O6" t="str">
        <f t="shared" si="16"/>
        <v>Nu</v>
      </c>
      <c r="P6" t="str">
        <f t="shared" si="17"/>
        <v>Ou</v>
      </c>
      <c r="Q6" t="str">
        <f t="shared" si="18"/>
        <v>Pu</v>
      </c>
      <c r="R6" t="str">
        <f t="shared" si="19"/>
        <v>Qu</v>
      </c>
      <c r="S6" t="str">
        <f t="shared" si="20"/>
        <v>Ru</v>
      </c>
      <c r="T6" t="str">
        <f t="shared" si="21"/>
        <v>Su</v>
      </c>
      <c r="U6" t="str">
        <f t="shared" si="22"/>
        <v>Tu</v>
      </c>
      <c r="V6" t="str">
        <f t="shared" si="23"/>
        <v>Uu</v>
      </c>
      <c r="W6" t="str">
        <f t="shared" si="24"/>
        <v>Vu</v>
      </c>
      <c r="X6" t="str">
        <f t="shared" si="25"/>
        <v>Wu</v>
      </c>
      <c r="Y6" t="str">
        <f t="shared" si="26"/>
        <v>Xu</v>
      </c>
      <c r="Z6" t="str">
        <f t="shared" si="27"/>
        <v>Yu</v>
      </c>
      <c r="AA6" t="str">
        <f t="shared" si="28"/>
        <v>Zu</v>
      </c>
    </row>
    <row r="8" spans="1:27">
      <c r="A8" t="s">
        <v>50</v>
      </c>
      <c r="B8" t="str">
        <f>CONCATENATE(A8,B2,A8,",")</f>
        <v>"Aa",</v>
      </c>
      <c r="C8" t="str">
        <f>CONCATENATE(A8,C2,A8,",")</f>
        <v>"Ba",</v>
      </c>
      <c r="D8" t="str">
        <f>CONCATENATE(A8,D2,A8,",")</f>
        <v>"Ca",</v>
      </c>
      <c r="E8" t="str">
        <f>CONCATENATE(A8,E2,A8,",")</f>
        <v>"Da",</v>
      </c>
      <c r="F8" t="str">
        <f>CONCATENATE(A8,F2,A8,",")</f>
        <v>"Ea",</v>
      </c>
      <c r="G8" t="str">
        <f>CONCATENATE(A8,G2,A8,",")</f>
        <v>"Fa",</v>
      </c>
      <c r="H8" t="str">
        <f>CONCATENATE(A8,H2,A8,",")</f>
        <v>"Ga",</v>
      </c>
      <c r="I8" t="str">
        <f>CONCATENATE(A8,I2,A8,",")</f>
        <v>"Ha",</v>
      </c>
      <c r="J8" t="str">
        <f>CONCATENATE(A8,J2,A8,",")</f>
        <v>"Ia",</v>
      </c>
      <c r="K8" t="str">
        <f>CONCATENATE(A8,K2,A8,",")</f>
        <v>"Ja",</v>
      </c>
      <c r="L8" t="str">
        <f>CONCATENATE(A8,L2,A8,",")</f>
        <v>"Ka",</v>
      </c>
      <c r="M8" t="str">
        <f>CONCATENATE(A8,M2,A8,",")</f>
        <v>"La",</v>
      </c>
      <c r="N8" t="str">
        <f>CONCATENATE(A8,N2,A8,",")</f>
        <v>"Ma",</v>
      </c>
      <c r="O8" t="str">
        <f>CONCATENATE(A8,O2,A8,",")</f>
        <v>"Na",</v>
      </c>
      <c r="P8" t="str">
        <f>CONCATENATE(A8,P2,A8,",")</f>
        <v>"Oa",</v>
      </c>
      <c r="Q8" t="str">
        <f>CONCATENATE(A8,Q2,A8,",")</f>
        <v>"Pa",</v>
      </c>
      <c r="R8" t="str">
        <f>CONCATENATE(A8,R2,A8,",")</f>
        <v>"Qa",</v>
      </c>
      <c r="S8" t="str">
        <f>CONCATENATE(A8,S2,A8,",")</f>
        <v>"Ra",</v>
      </c>
      <c r="T8" t="str">
        <f>CONCATENATE(A8,T2,A8,",")</f>
        <v>"Sa",</v>
      </c>
      <c r="U8" t="str">
        <f>CONCATENATE(A8,U2,A8,",")</f>
        <v>"Ta",</v>
      </c>
      <c r="V8" t="str">
        <f>CONCATENATE(A8,V2,A8,",")</f>
        <v>"Ua",</v>
      </c>
      <c r="W8" t="str">
        <f>CONCATENATE(A8,W2,A8,",")</f>
        <v>"Va",</v>
      </c>
      <c r="X8" t="str">
        <f>CONCATENATE(A8,X2,A8,",")</f>
        <v>"Wa",</v>
      </c>
      <c r="Y8" t="str">
        <f>CONCATENATE(A8,Y2,A8,",")</f>
        <v>"Xa",</v>
      </c>
      <c r="Z8" t="str">
        <f>CONCATENATE(A8,Z2,A8,",")</f>
        <v>"Ya",</v>
      </c>
      <c r="AA8" t="str">
        <f>CONCATENATE(A8,AA2,A8,",")</f>
        <v>"Za",</v>
      </c>
    </row>
    <row r="9" spans="1:27">
      <c r="A9" t="s">
        <v>50</v>
      </c>
      <c r="B9" t="str">
        <f t="shared" ref="B9:B12" si="29">CONCATENATE(A9,B3,A9,",")</f>
        <v>"Ae",</v>
      </c>
      <c r="C9" t="str">
        <f t="shared" ref="C9:C12" si="30">CONCATENATE(A9,C3,A9,",")</f>
        <v>"Be",</v>
      </c>
      <c r="D9" t="str">
        <f t="shared" ref="D9:D12" si="31">CONCATENATE(A9,D3,A9,",")</f>
        <v>"Ce",</v>
      </c>
      <c r="E9" t="str">
        <f t="shared" ref="E9:E12" si="32">CONCATENATE(A9,E3,A9,",")</f>
        <v>"De",</v>
      </c>
      <c r="F9" t="str">
        <f t="shared" ref="F9:F12" si="33">CONCATENATE(A9,F3,A9,",")</f>
        <v>"Ee",</v>
      </c>
      <c r="G9" t="str">
        <f t="shared" ref="G9:G12" si="34">CONCATENATE(A9,G3,A9,",")</f>
        <v>"Fe",</v>
      </c>
      <c r="H9" t="str">
        <f t="shared" ref="H9:H12" si="35">CONCATENATE(A9,H3,A9,",")</f>
        <v>"Ge",</v>
      </c>
      <c r="I9" t="str">
        <f t="shared" ref="I9:I12" si="36">CONCATENATE(A9,I3,A9,",")</f>
        <v>"He",</v>
      </c>
      <c r="J9" t="str">
        <f t="shared" ref="J9:J12" si="37">CONCATENATE(A9,J3,A9,",")</f>
        <v>"Ie",</v>
      </c>
      <c r="K9" t="str">
        <f t="shared" ref="K9:K12" si="38">CONCATENATE(A9,K3,A9,",")</f>
        <v>"Je",</v>
      </c>
      <c r="L9" t="str">
        <f t="shared" ref="L9:L12" si="39">CONCATENATE(A9,L3,A9,",")</f>
        <v>"Ke",</v>
      </c>
      <c r="M9" t="str">
        <f t="shared" ref="M9:M12" si="40">CONCATENATE(A9,M3,A9,",")</f>
        <v>"Le",</v>
      </c>
      <c r="N9" t="str">
        <f t="shared" ref="N9:N12" si="41">CONCATENATE(A9,N3,A9,",")</f>
        <v>"Me",</v>
      </c>
      <c r="O9" t="str">
        <f t="shared" ref="O9:O12" si="42">CONCATENATE(A9,O3,A9,",")</f>
        <v>"Ne",</v>
      </c>
      <c r="P9" t="str">
        <f t="shared" ref="P9:P12" si="43">CONCATENATE(A9,P3,A9,",")</f>
        <v>"Oe",</v>
      </c>
      <c r="Q9" t="str">
        <f t="shared" ref="Q9:Q12" si="44">CONCATENATE(A9,Q3,A9,",")</f>
        <v>"Pe",</v>
      </c>
      <c r="R9" t="str">
        <f t="shared" ref="R9:R12" si="45">CONCATENATE(A9,R3,A9,",")</f>
        <v>"Qe",</v>
      </c>
      <c r="S9" t="str">
        <f t="shared" ref="S9:S12" si="46">CONCATENATE(A9,S3,A9,",")</f>
        <v>"Re",</v>
      </c>
      <c r="T9" t="str">
        <f t="shared" ref="T9:T12" si="47">CONCATENATE(A9,T3,A9,",")</f>
        <v>"Se",</v>
      </c>
      <c r="U9" t="str">
        <f t="shared" ref="U9:U12" si="48">CONCATENATE(A9,U3,A9,",")</f>
        <v>"Te",</v>
      </c>
      <c r="V9" t="str">
        <f t="shared" ref="V9:V12" si="49">CONCATENATE(A9,V3,A9,",")</f>
        <v>"Ue",</v>
      </c>
      <c r="W9" t="str">
        <f t="shared" ref="W9:W12" si="50">CONCATENATE(A9,W3,A9,",")</f>
        <v>"Ve",</v>
      </c>
      <c r="X9" t="str">
        <f t="shared" ref="X9:X12" si="51">CONCATENATE(A9,X3,A9,",")</f>
        <v>"We",</v>
      </c>
      <c r="Y9" t="str">
        <f t="shared" ref="Y9:Y12" si="52">CONCATENATE(A9,Y3,A9,",")</f>
        <v>"Xe",</v>
      </c>
      <c r="Z9" t="str">
        <f t="shared" ref="Z9:Z12" si="53">CONCATENATE(A9,Z3,A9,",")</f>
        <v>"Ye",</v>
      </c>
      <c r="AA9" t="str">
        <f t="shared" ref="AA9:AA12" si="54">CONCATENATE(A9,AA3,A9,",")</f>
        <v>"Ze",</v>
      </c>
    </row>
    <row r="10" spans="1:27">
      <c r="A10" t="s">
        <v>50</v>
      </c>
      <c r="B10" t="str">
        <f t="shared" si="29"/>
        <v>"Ai",</v>
      </c>
      <c r="C10" t="str">
        <f t="shared" si="30"/>
        <v>"Bi",</v>
      </c>
      <c r="D10" t="str">
        <f t="shared" si="31"/>
        <v>"Ci",</v>
      </c>
      <c r="E10" t="str">
        <f t="shared" si="32"/>
        <v>"Di",</v>
      </c>
      <c r="F10" t="str">
        <f t="shared" si="33"/>
        <v>"Ei",</v>
      </c>
      <c r="G10" t="str">
        <f t="shared" si="34"/>
        <v>"Fi",</v>
      </c>
      <c r="H10" t="str">
        <f t="shared" si="35"/>
        <v>"Gi",</v>
      </c>
      <c r="I10" t="str">
        <f t="shared" si="36"/>
        <v>"Hi",</v>
      </c>
      <c r="J10" t="str">
        <f t="shared" si="37"/>
        <v>"Ii",</v>
      </c>
      <c r="K10" t="str">
        <f t="shared" si="38"/>
        <v>"Ji",</v>
      </c>
      <c r="L10" t="str">
        <f t="shared" si="39"/>
        <v>"Ki",</v>
      </c>
      <c r="M10" t="str">
        <f t="shared" si="40"/>
        <v>"Li",</v>
      </c>
      <c r="N10" t="str">
        <f t="shared" si="41"/>
        <v>"Mi",</v>
      </c>
      <c r="O10" t="str">
        <f t="shared" si="42"/>
        <v>"Ni",</v>
      </c>
      <c r="P10" t="str">
        <f t="shared" si="43"/>
        <v>"Oi",</v>
      </c>
      <c r="Q10" t="str">
        <f t="shared" si="44"/>
        <v>"Pi",</v>
      </c>
      <c r="R10" t="str">
        <f t="shared" si="45"/>
        <v>"Qi",</v>
      </c>
      <c r="S10" t="str">
        <f t="shared" si="46"/>
        <v>"Ri",</v>
      </c>
      <c r="T10" t="str">
        <f t="shared" si="47"/>
        <v>"Si",</v>
      </c>
      <c r="U10" t="str">
        <f t="shared" si="48"/>
        <v>"Ti",</v>
      </c>
      <c r="V10" t="str">
        <f t="shared" si="49"/>
        <v>"Ui",</v>
      </c>
      <c r="W10" t="str">
        <f t="shared" si="50"/>
        <v>"Vi",</v>
      </c>
      <c r="X10" t="str">
        <f t="shared" si="51"/>
        <v>"Wi",</v>
      </c>
      <c r="Y10" t="str">
        <f t="shared" si="52"/>
        <v>"Xi",</v>
      </c>
      <c r="Z10" t="str">
        <f t="shared" si="53"/>
        <v>"Yi",</v>
      </c>
      <c r="AA10" t="str">
        <f t="shared" si="54"/>
        <v>"Zi",</v>
      </c>
    </row>
    <row r="11" spans="1:27">
      <c r="A11" t="s">
        <v>50</v>
      </c>
      <c r="B11" t="str">
        <f t="shared" si="29"/>
        <v>"Ao",</v>
      </c>
      <c r="C11" t="str">
        <f t="shared" si="30"/>
        <v>"Bo",</v>
      </c>
      <c r="D11" t="str">
        <f t="shared" si="31"/>
        <v>"Co",</v>
      </c>
      <c r="E11" t="str">
        <f t="shared" si="32"/>
        <v>"Do",</v>
      </c>
      <c r="F11" t="str">
        <f t="shared" si="33"/>
        <v>"Eo",</v>
      </c>
      <c r="G11" t="str">
        <f t="shared" si="34"/>
        <v>"Fo",</v>
      </c>
      <c r="H11" t="str">
        <f t="shared" si="35"/>
        <v>"Go",</v>
      </c>
      <c r="I11" t="str">
        <f t="shared" si="36"/>
        <v>"Ho",</v>
      </c>
      <c r="J11" t="str">
        <f t="shared" si="37"/>
        <v>"Io",</v>
      </c>
      <c r="K11" t="str">
        <f t="shared" si="38"/>
        <v>"Jo",</v>
      </c>
      <c r="L11" t="str">
        <f t="shared" si="39"/>
        <v>"Ko",</v>
      </c>
      <c r="M11" t="str">
        <f t="shared" si="40"/>
        <v>"Lo",</v>
      </c>
      <c r="N11" t="str">
        <f t="shared" si="41"/>
        <v>"Mo",</v>
      </c>
      <c r="O11" t="str">
        <f t="shared" si="42"/>
        <v>"No",</v>
      </c>
      <c r="P11" t="str">
        <f t="shared" si="43"/>
        <v>"Oo",</v>
      </c>
      <c r="Q11" t="str">
        <f t="shared" si="44"/>
        <v>"Po",</v>
      </c>
      <c r="R11" t="str">
        <f t="shared" si="45"/>
        <v>"Qo",</v>
      </c>
      <c r="S11" t="str">
        <f t="shared" si="46"/>
        <v>"Ro",</v>
      </c>
      <c r="T11" t="str">
        <f t="shared" si="47"/>
        <v>"So",</v>
      </c>
      <c r="U11" t="str">
        <f t="shared" si="48"/>
        <v>"To",</v>
      </c>
      <c r="V11" t="str">
        <f t="shared" si="49"/>
        <v>"Uo",</v>
      </c>
      <c r="W11" t="str">
        <f t="shared" si="50"/>
        <v>"Vo",</v>
      </c>
      <c r="X11" t="str">
        <f t="shared" si="51"/>
        <v>"Wo",</v>
      </c>
      <c r="Y11" t="str">
        <f t="shared" si="52"/>
        <v>"Xo",</v>
      </c>
      <c r="Z11" t="str">
        <f t="shared" si="53"/>
        <v>"Yo",</v>
      </c>
      <c r="AA11" t="str">
        <f t="shared" si="54"/>
        <v>"Zo",</v>
      </c>
    </row>
    <row r="12" spans="1:27">
      <c r="A12" t="s">
        <v>50</v>
      </c>
      <c r="B12" t="str">
        <f t="shared" si="29"/>
        <v>"Au",</v>
      </c>
      <c r="C12" t="str">
        <f t="shared" si="30"/>
        <v>"Bu",</v>
      </c>
      <c r="D12" t="str">
        <f t="shared" si="31"/>
        <v>"Cu",</v>
      </c>
      <c r="E12" t="str">
        <f t="shared" si="32"/>
        <v>"Du",</v>
      </c>
      <c r="F12" t="str">
        <f t="shared" si="33"/>
        <v>"Eu",</v>
      </c>
      <c r="G12" t="str">
        <f t="shared" si="34"/>
        <v>"Fu",</v>
      </c>
      <c r="H12" t="str">
        <f t="shared" si="35"/>
        <v>"Gu",</v>
      </c>
      <c r="I12" t="str">
        <f t="shared" si="36"/>
        <v>"Hu",</v>
      </c>
      <c r="J12" t="str">
        <f t="shared" si="37"/>
        <v>"Iu",</v>
      </c>
      <c r="K12" t="str">
        <f t="shared" si="38"/>
        <v>"Ju",</v>
      </c>
      <c r="L12" t="str">
        <f t="shared" si="39"/>
        <v>"Ku",</v>
      </c>
      <c r="M12" t="str">
        <f t="shared" si="40"/>
        <v>"Lu",</v>
      </c>
      <c r="N12" t="str">
        <f t="shared" si="41"/>
        <v>"Mu",</v>
      </c>
      <c r="O12" t="str">
        <f t="shared" si="42"/>
        <v>"Nu",</v>
      </c>
      <c r="P12" t="str">
        <f t="shared" si="43"/>
        <v>"Ou",</v>
      </c>
      <c r="Q12" t="str">
        <f t="shared" si="44"/>
        <v>"Pu",</v>
      </c>
      <c r="R12" t="str">
        <f t="shared" si="45"/>
        <v>"Qu",</v>
      </c>
      <c r="S12" t="str">
        <f t="shared" si="46"/>
        <v>"Ru",</v>
      </c>
      <c r="T12" t="str">
        <f t="shared" si="47"/>
        <v>"Su",</v>
      </c>
      <c r="U12" t="str">
        <f t="shared" si="48"/>
        <v>"Tu",</v>
      </c>
      <c r="V12" t="str">
        <f t="shared" si="49"/>
        <v>"Uu",</v>
      </c>
      <c r="W12" t="str">
        <f t="shared" si="50"/>
        <v>"Vu",</v>
      </c>
      <c r="X12" t="str">
        <f t="shared" si="51"/>
        <v>"Wu",</v>
      </c>
      <c r="Y12" t="str">
        <f t="shared" si="52"/>
        <v>"Xu",</v>
      </c>
      <c r="Z12" t="str">
        <f t="shared" si="53"/>
        <v>"Yu",</v>
      </c>
      <c r="AA12" t="str">
        <f t="shared" si="54"/>
        <v>"Zu",</v>
      </c>
    </row>
    <row r="14" spans="1:27">
      <c r="B14" t="s">
        <v>0</v>
      </c>
      <c r="C14" t="s">
        <v>4</v>
      </c>
      <c r="D14" t="s">
        <v>8</v>
      </c>
      <c r="E14" t="s">
        <v>14</v>
      </c>
      <c r="F14" t="s">
        <v>20</v>
      </c>
    </row>
    <row r="15" spans="1:27">
      <c r="A15" t="s">
        <v>1</v>
      </c>
      <c r="B15" t="str">
        <f>CONCATENATE(A15,"a")</f>
        <v>ba</v>
      </c>
      <c r="C15" t="str">
        <f>CONCATENATE(A15,"e")</f>
        <v>be</v>
      </c>
      <c r="D15" t="str">
        <f>CONCATENATE(A15,"i")</f>
        <v>bi</v>
      </c>
      <c r="E15" t="str">
        <f>CONCATENATE(A15,"o")</f>
        <v>bo</v>
      </c>
      <c r="F15" t="str">
        <f>CONCATENATE(A15,"u")</f>
        <v>bu</v>
      </c>
      <c r="G15" t="s">
        <v>50</v>
      </c>
      <c r="H15" t="s">
        <v>53</v>
      </c>
      <c r="I15" t="str">
        <f>CONCATENATE(G15,B15,H15)</f>
        <v>"ba",</v>
      </c>
      <c r="J15" t="str">
        <f>CONCATENATE(G15,C15,H15)</f>
        <v>"be",</v>
      </c>
      <c r="K15" t="str">
        <f>CONCATENATE(G15,D15,H15)</f>
        <v>"bi",</v>
      </c>
      <c r="L15" t="str">
        <f>CONCATENATE(G15,E15,H15)</f>
        <v>"bo",</v>
      </c>
      <c r="M15" t="str">
        <f>CONCATENATE(G15,F15,H15)</f>
        <v>"bu",</v>
      </c>
    </row>
    <row r="16" spans="1:27">
      <c r="A16" t="s">
        <v>2</v>
      </c>
      <c r="B16" t="str">
        <f t="shared" ref="B16:B35" si="55">CONCATENATE(A16,"a")</f>
        <v>ca</v>
      </c>
      <c r="C16" t="str">
        <f t="shared" ref="C16:C35" si="56">CONCATENATE(A16,"e")</f>
        <v>ce</v>
      </c>
      <c r="D16" t="str">
        <f t="shared" ref="D16:D35" si="57">CONCATENATE(A16,"i")</f>
        <v>ci</v>
      </c>
      <c r="E16" t="str">
        <f t="shared" ref="E16:E35" si="58">CONCATENATE(A16,"o")</f>
        <v>co</v>
      </c>
      <c r="F16" t="str">
        <f t="shared" ref="F16:F35" si="59">CONCATENATE(A16,"u")</f>
        <v>cu</v>
      </c>
      <c r="G16" t="s">
        <v>50</v>
      </c>
      <c r="H16" t="s">
        <v>53</v>
      </c>
      <c r="I16" t="str">
        <f t="shared" ref="I16:I35" si="60">CONCATENATE(G16,B16,H16)</f>
        <v>"ca",</v>
      </c>
      <c r="J16" t="str">
        <f t="shared" ref="J16:J35" si="61">CONCATENATE(G16,C16,H16)</f>
        <v>"ce",</v>
      </c>
      <c r="K16" t="str">
        <f t="shared" ref="K16:K35" si="62">CONCATENATE(G16,D16,H16)</f>
        <v>"ci",</v>
      </c>
      <c r="L16" t="str">
        <f t="shared" ref="L16:L35" si="63">CONCATENATE(G16,E16,H16)</f>
        <v>"co",</v>
      </c>
      <c r="M16" t="str">
        <f t="shared" ref="M16:M35" si="64">CONCATENATE(G16,F16,H16)</f>
        <v>"cu",</v>
      </c>
    </row>
    <row r="17" spans="1:13">
      <c r="A17" t="s">
        <v>3</v>
      </c>
      <c r="B17" t="str">
        <f t="shared" si="55"/>
        <v>da</v>
      </c>
      <c r="C17" t="str">
        <f t="shared" si="56"/>
        <v>de</v>
      </c>
      <c r="D17" t="str">
        <f t="shared" si="57"/>
        <v>di</v>
      </c>
      <c r="E17" t="str">
        <f t="shared" si="58"/>
        <v>do</v>
      </c>
      <c r="F17" t="str">
        <f t="shared" si="59"/>
        <v>du</v>
      </c>
      <c r="G17" t="s">
        <v>50</v>
      </c>
      <c r="H17" t="s">
        <v>53</v>
      </c>
      <c r="I17" t="str">
        <f t="shared" si="60"/>
        <v>"da",</v>
      </c>
      <c r="J17" t="str">
        <f t="shared" si="61"/>
        <v>"de",</v>
      </c>
      <c r="K17" t="str">
        <f t="shared" si="62"/>
        <v>"di",</v>
      </c>
      <c r="L17" t="str">
        <f t="shared" si="63"/>
        <v>"do",</v>
      </c>
      <c r="M17" t="str">
        <f t="shared" si="64"/>
        <v>"du",</v>
      </c>
    </row>
    <row r="18" spans="1:13">
      <c r="A18" t="s">
        <v>5</v>
      </c>
      <c r="B18" t="str">
        <f t="shared" si="55"/>
        <v>fa</v>
      </c>
      <c r="C18" t="str">
        <f t="shared" si="56"/>
        <v>fe</v>
      </c>
      <c r="D18" t="str">
        <f t="shared" si="57"/>
        <v>fi</v>
      </c>
      <c r="E18" t="str">
        <f t="shared" si="58"/>
        <v>fo</v>
      </c>
      <c r="F18" t="str">
        <f t="shared" si="59"/>
        <v>fu</v>
      </c>
      <c r="G18" t="s">
        <v>50</v>
      </c>
      <c r="H18" t="s">
        <v>53</v>
      </c>
      <c r="I18" t="str">
        <f t="shared" si="60"/>
        <v>"fa",</v>
      </c>
      <c r="J18" t="str">
        <f t="shared" si="61"/>
        <v>"fe",</v>
      </c>
      <c r="K18" t="str">
        <f t="shared" si="62"/>
        <v>"fi",</v>
      </c>
      <c r="L18" t="str">
        <f t="shared" si="63"/>
        <v>"fo",</v>
      </c>
      <c r="M18" t="str">
        <f t="shared" si="64"/>
        <v>"fu",</v>
      </c>
    </row>
    <row r="19" spans="1:13">
      <c r="A19" t="s">
        <v>6</v>
      </c>
      <c r="B19" t="str">
        <f t="shared" si="55"/>
        <v>ga</v>
      </c>
      <c r="C19" t="str">
        <f t="shared" si="56"/>
        <v>ge</v>
      </c>
      <c r="D19" t="str">
        <f t="shared" si="57"/>
        <v>gi</v>
      </c>
      <c r="E19" t="str">
        <f t="shared" si="58"/>
        <v>go</v>
      </c>
      <c r="F19" t="str">
        <f t="shared" si="59"/>
        <v>gu</v>
      </c>
      <c r="G19" t="s">
        <v>50</v>
      </c>
      <c r="H19" t="s">
        <v>53</v>
      </c>
      <c r="I19" t="str">
        <f t="shared" si="60"/>
        <v>"ga",</v>
      </c>
      <c r="J19" t="str">
        <f t="shared" si="61"/>
        <v>"ge",</v>
      </c>
      <c r="K19" t="str">
        <f t="shared" si="62"/>
        <v>"gi",</v>
      </c>
      <c r="L19" t="str">
        <f t="shared" si="63"/>
        <v>"go",</v>
      </c>
      <c r="M19" t="str">
        <f t="shared" si="64"/>
        <v>"gu",</v>
      </c>
    </row>
    <row r="20" spans="1:13">
      <c r="A20" t="s">
        <v>7</v>
      </c>
      <c r="B20" t="str">
        <f t="shared" si="55"/>
        <v>ha</v>
      </c>
      <c r="C20" t="str">
        <f t="shared" si="56"/>
        <v>he</v>
      </c>
      <c r="D20" t="str">
        <f t="shared" si="57"/>
        <v>hi</v>
      </c>
      <c r="E20" t="str">
        <f t="shared" si="58"/>
        <v>ho</v>
      </c>
      <c r="F20" t="str">
        <f t="shared" si="59"/>
        <v>hu</v>
      </c>
      <c r="G20" t="s">
        <v>50</v>
      </c>
      <c r="H20" t="s">
        <v>53</v>
      </c>
      <c r="I20" t="str">
        <f t="shared" si="60"/>
        <v>"ha",</v>
      </c>
      <c r="J20" t="str">
        <f t="shared" si="61"/>
        <v>"he",</v>
      </c>
      <c r="K20" t="str">
        <f t="shared" si="62"/>
        <v>"hi",</v>
      </c>
      <c r="L20" t="str">
        <f t="shared" si="63"/>
        <v>"ho",</v>
      </c>
      <c r="M20" t="str">
        <f t="shared" si="64"/>
        <v>"hu",</v>
      </c>
    </row>
    <row r="21" spans="1:13">
      <c r="A21" t="s">
        <v>9</v>
      </c>
      <c r="B21" t="str">
        <f t="shared" si="55"/>
        <v>ja</v>
      </c>
      <c r="C21" t="str">
        <f t="shared" si="56"/>
        <v>je</v>
      </c>
      <c r="D21" t="str">
        <f t="shared" si="57"/>
        <v>ji</v>
      </c>
      <c r="E21" t="str">
        <f t="shared" si="58"/>
        <v>jo</v>
      </c>
      <c r="F21" t="str">
        <f t="shared" si="59"/>
        <v>ju</v>
      </c>
      <c r="G21" t="s">
        <v>50</v>
      </c>
      <c r="H21" t="s">
        <v>53</v>
      </c>
      <c r="I21" t="str">
        <f t="shared" si="60"/>
        <v>"ja",</v>
      </c>
      <c r="J21" t="str">
        <f t="shared" si="61"/>
        <v>"je",</v>
      </c>
      <c r="K21" t="str">
        <f t="shared" si="62"/>
        <v>"ji",</v>
      </c>
      <c r="L21" t="str">
        <f t="shared" si="63"/>
        <v>"jo",</v>
      </c>
      <c r="M21" t="str">
        <f t="shared" si="64"/>
        <v>"ju",</v>
      </c>
    </row>
    <row r="22" spans="1:13">
      <c r="A22" t="s">
        <v>10</v>
      </c>
      <c r="B22" t="str">
        <f t="shared" si="55"/>
        <v>ka</v>
      </c>
      <c r="C22" t="str">
        <f t="shared" si="56"/>
        <v>ke</v>
      </c>
      <c r="D22" t="str">
        <f t="shared" si="57"/>
        <v>ki</v>
      </c>
      <c r="E22" t="str">
        <f t="shared" si="58"/>
        <v>ko</v>
      </c>
      <c r="F22" t="str">
        <f t="shared" si="59"/>
        <v>ku</v>
      </c>
      <c r="G22" t="s">
        <v>50</v>
      </c>
      <c r="H22" t="s">
        <v>53</v>
      </c>
      <c r="I22" t="str">
        <f t="shared" si="60"/>
        <v>"ka",</v>
      </c>
      <c r="J22" t="str">
        <f t="shared" si="61"/>
        <v>"ke",</v>
      </c>
      <c r="K22" t="str">
        <f t="shared" si="62"/>
        <v>"ki",</v>
      </c>
      <c r="L22" t="str">
        <f t="shared" si="63"/>
        <v>"ko",</v>
      </c>
      <c r="M22" t="str">
        <f t="shared" si="64"/>
        <v>"ku",</v>
      </c>
    </row>
    <row r="23" spans="1:13">
      <c r="A23" t="s">
        <v>11</v>
      </c>
      <c r="B23" t="str">
        <f t="shared" si="55"/>
        <v>la</v>
      </c>
      <c r="C23" t="str">
        <f t="shared" si="56"/>
        <v>le</v>
      </c>
      <c r="D23" t="str">
        <f t="shared" si="57"/>
        <v>li</v>
      </c>
      <c r="E23" t="str">
        <f t="shared" si="58"/>
        <v>lo</v>
      </c>
      <c r="F23" t="str">
        <f t="shared" si="59"/>
        <v>lu</v>
      </c>
      <c r="G23" t="s">
        <v>50</v>
      </c>
      <c r="H23" t="s">
        <v>53</v>
      </c>
      <c r="I23" t="str">
        <f t="shared" si="60"/>
        <v>"la",</v>
      </c>
      <c r="J23" t="str">
        <f t="shared" si="61"/>
        <v>"le",</v>
      </c>
      <c r="K23" t="str">
        <f t="shared" si="62"/>
        <v>"li",</v>
      </c>
      <c r="L23" t="str">
        <f t="shared" si="63"/>
        <v>"lo",</v>
      </c>
      <c r="M23" t="str">
        <f t="shared" si="64"/>
        <v>"lu",</v>
      </c>
    </row>
    <row r="24" spans="1:13">
      <c r="A24" t="s">
        <v>12</v>
      </c>
      <c r="B24" t="str">
        <f t="shared" si="55"/>
        <v>ma</v>
      </c>
      <c r="C24" t="str">
        <f t="shared" si="56"/>
        <v>me</v>
      </c>
      <c r="D24" t="str">
        <f t="shared" si="57"/>
        <v>mi</v>
      </c>
      <c r="E24" t="str">
        <f t="shared" si="58"/>
        <v>mo</v>
      </c>
      <c r="F24" t="str">
        <f t="shared" si="59"/>
        <v>mu</v>
      </c>
      <c r="G24" t="s">
        <v>50</v>
      </c>
      <c r="H24" t="s">
        <v>53</v>
      </c>
      <c r="I24" t="str">
        <f t="shared" si="60"/>
        <v>"ma",</v>
      </c>
      <c r="J24" t="str">
        <f t="shared" si="61"/>
        <v>"me",</v>
      </c>
      <c r="K24" t="str">
        <f t="shared" si="62"/>
        <v>"mi",</v>
      </c>
      <c r="L24" t="str">
        <f t="shared" si="63"/>
        <v>"mo",</v>
      </c>
      <c r="M24" t="str">
        <f t="shared" si="64"/>
        <v>"mu",</v>
      </c>
    </row>
    <row r="25" spans="1:13">
      <c r="A25" t="s">
        <v>13</v>
      </c>
      <c r="B25" t="str">
        <f t="shared" si="55"/>
        <v>na</v>
      </c>
      <c r="C25" t="str">
        <f t="shared" si="56"/>
        <v>ne</v>
      </c>
      <c r="D25" t="str">
        <f t="shared" si="57"/>
        <v>ni</v>
      </c>
      <c r="E25" t="str">
        <f t="shared" si="58"/>
        <v>no</v>
      </c>
      <c r="F25" t="str">
        <f t="shared" si="59"/>
        <v>nu</v>
      </c>
      <c r="G25" t="s">
        <v>50</v>
      </c>
      <c r="H25" t="s">
        <v>53</v>
      </c>
      <c r="I25" t="str">
        <f t="shared" si="60"/>
        <v>"na",</v>
      </c>
      <c r="J25" t="str">
        <f t="shared" si="61"/>
        <v>"ne",</v>
      </c>
      <c r="K25" t="str">
        <f t="shared" si="62"/>
        <v>"ni",</v>
      </c>
      <c r="L25" t="str">
        <f t="shared" si="63"/>
        <v>"no",</v>
      </c>
      <c r="M25" t="str">
        <f t="shared" si="64"/>
        <v>"nu",</v>
      </c>
    </row>
    <row r="26" spans="1:13">
      <c r="A26" t="s">
        <v>15</v>
      </c>
      <c r="B26" t="str">
        <f t="shared" si="55"/>
        <v>pa</v>
      </c>
      <c r="C26" t="str">
        <f t="shared" si="56"/>
        <v>pe</v>
      </c>
      <c r="D26" t="str">
        <f t="shared" si="57"/>
        <v>pi</v>
      </c>
      <c r="E26" t="str">
        <f t="shared" si="58"/>
        <v>po</v>
      </c>
      <c r="F26" t="str">
        <f t="shared" si="59"/>
        <v>pu</v>
      </c>
      <c r="G26" t="s">
        <v>50</v>
      </c>
      <c r="H26" t="s">
        <v>53</v>
      </c>
      <c r="I26" t="str">
        <f t="shared" si="60"/>
        <v>"pa",</v>
      </c>
      <c r="J26" t="str">
        <f t="shared" si="61"/>
        <v>"pe",</v>
      </c>
      <c r="K26" t="str">
        <f t="shared" si="62"/>
        <v>"pi",</v>
      </c>
      <c r="L26" t="str">
        <f t="shared" si="63"/>
        <v>"po",</v>
      </c>
      <c r="M26" t="str">
        <f t="shared" si="64"/>
        <v>"pu",</v>
      </c>
    </row>
    <row r="27" spans="1:13">
      <c r="A27" t="s">
        <v>16</v>
      </c>
      <c r="B27" t="str">
        <f t="shared" si="55"/>
        <v>qa</v>
      </c>
      <c r="C27" t="str">
        <f t="shared" si="56"/>
        <v>qe</v>
      </c>
      <c r="D27" t="str">
        <f t="shared" si="57"/>
        <v>qi</v>
      </c>
      <c r="E27" t="str">
        <f t="shared" si="58"/>
        <v>qo</v>
      </c>
      <c r="F27" t="str">
        <f t="shared" si="59"/>
        <v>qu</v>
      </c>
      <c r="G27" t="s">
        <v>50</v>
      </c>
      <c r="H27" t="s">
        <v>53</v>
      </c>
      <c r="I27" t="str">
        <f t="shared" si="60"/>
        <v>"qa",</v>
      </c>
      <c r="J27" t="str">
        <f t="shared" si="61"/>
        <v>"qe",</v>
      </c>
      <c r="K27" t="str">
        <f t="shared" si="62"/>
        <v>"qi",</v>
      </c>
      <c r="L27" t="str">
        <f t="shared" si="63"/>
        <v>"qo",</v>
      </c>
      <c r="M27" t="str">
        <f t="shared" si="64"/>
        <v>"qu",</v>
      </c>
    </row>
    <row r="28" spans="1:13">
      <c r="A28" t="s">
        <v>17</v>
      </c>
      <c r="B28" t="str">
        <f t="shared" si="55"/>
        <v>ra</v>
      </c>
      <c r="C28" t="str">
        <f t="shared" si="56"/>
        <v>re</v>
      </c>
      <c r="D28" t="str">
        <f t="shared" si="57"/>
        <v>ri</v>
      </c>
      <c r="E28" t="str">
        <f t="shared" si="58"/>
        <v>ro</v>
      </c>
      <c r="F28" t="str">
        <f t="shared" si="59"/>
        <v>ru</v>
      </c>
      <c r="G28" t="s">
        <v>50</v>
      </c>
      <c r="H28" t="s">
        <v>53</v>
      </c>
      <c r="I28" t="str">
        <f t="shared" si="60"/>
        <v>"ra",</v>
      </c>
      <c r="J28" t="str">
        <f t="shared" si="61"/>
        <v>"re",</v>
      </c>
      <c r="K28" t="str">
        <f t="shared" si="62"/>
        <v>"ri",</v>
      </c>
      <c r="L28" t="str">
        <f t="shared" si="63"/>
        <v>"ro",</v>
      </c>
      <c r="M28" t="str">
        <f t="shared" si="64"/>
        <v>"ru",</v>
      </c>
    </row>
    <row r="29" spans="1:13">
      <c r="A29" t="s">
        <v>18</v>
      </c>
      <c r="B29" t="str">
        <f t="shared" si="55"/>
        <v>sa</v>
      </c>
      <c r="C29" t="str">
        <f t="shared" si="56"/>
        <v>se</v>
      </c>
      <c r="D29" t="str">
        <f t="shared" si="57"/>
        <v>si</v>
      </c>
      <c r="E29" t="str">
        <f t="shared" si="58"/>
        <v>so</v>
      </c>
      <c r="F29" t="str">
        <f t="shared" si="59"/>
        <v>su</v>
      </c>
      <c r="G29" t="s">
        <v>50</v>
      </c>
      <c r="H29" t="s">
        <v>53</v>
      </c>
      <c r="I29" t="str">
        <f t="shared" si="60"/>
        <v>"sa",</v>
      </c>
      <c r="J29" t="str">
        <f t="shared" si="61"/>
        <v>"se",</v>
      </c>
      <c r="K29" t="str">
        <f t="shared" si="62"/>
        <v>"si",</v>
      </c>
      <c r="L29" t="str">
        <f t="shared" si="63"/>
        <v>"so",</v>
      </c>
      <c r="M29" t="str">
        <f t="shared" si="64"/>
        <v>"su",</v>
      </c>
    </row>
    <row r="30" spans="1:13">
      <c r="A30" t="s">
        <v>19</v>
      </c>
      <c r="B30" t="str">
        <f t="shared" si="55"/>
        <v>ta</v>
      </c>
      <c r="C30" t="str">
        <f t="shared" si="56"/>
        <v>te</v>
      </c>
      <c r="D30" t="str">
        <f t="shared" si="57"/>
        <v>ti</v>
      </c>
      <c r="E30" t="str">
        <f t="shared" si="58"/>
        <v>to</v>
      </c>
      <c r="F30" t="str">
        <f t="shared" si="59"/>
        <v>tu</v>
      </c>
      <c r="G30" t="s">
        <v>50</v>
      </c>
      <c r="H30" t="s">
        <v>53</v>
      </c>
      <c r="I30" t="str">
        <f t="shared" si="60"/>
        <v>"ta",</v>
      </c>
      <c r="J30" t="str">
        <f t="shared" si="61"/>
        <v>"te",</v>
      </c>
      <c r="K30" t="str">
        <f t="shared" si="62"/>
        <v>"ti",</v>
      </c>
      <c r="L30" t="str">
        <f t="shared" si="63"/>
        <v>"to",</v>
      </c>
      <c r="M30" t="str">
        <f t="shared" si="64"/>
        <v>"tu",</v>
      </c>
    </row>
    <row r="31" spans="1:13">
      <c r="A31" t="s">
        <v>21</v>
      </c>
      <c r="B31" t="str">
        <f t="shared" si="55"/>
        <v>va</v>
      </c>
      <c r="C31" t="str">
        <f t="shared" si="56"/>
        <v>ve</v>
      </c>
      <c r="D31" t="str">
        <f t="shared" si="57"/>
        <v>vi</v>
      </c>
      <c r="E31" t="str">
        <f t="shared" si="58"/>
        <v>vo</v>
      </c>
      <c r="F31" t="str">
        <f t="shared" si="59"/>
        <v>vu</v>
      </c>
      <c r="G31" t="s">
        <v>50</v>
      </c>
      <c r="H31" t="s">
        <v>53</v>
      </c>
      <c r="I31" t="str">
        <f t="shared" si="60"/>
        <v>"va",</v>
      </c>
      <c r="J31" t="str">
        <f t="shared" si="61"/>
        <v>"ve",</v>
      </c>
      <c r="K31" t="str">
        <f t="shared" si="62"/>
        <v>"vi",</v>
      </c>
      <c r="L31" t="str">
        <f t="shared" si="63"/>
        <v>"vo",</v>
      </c>
      <c r="M31" t="str">
        <f t="shared" si="64"/>
        <v>"vu",</v>
      </c>
    </row>
    <row r="32" spans="1:13">
      <c r="A32" t="s">
        <v>51</v>
      </c>
      <c r="B32" t="str">
        <f t="shared" si="55"/>
        <v>wa</v>
      </c>
      <c r="C32" t="str">
        <f t="shared" si="56"/>
        <v>we</v>
      </c>
      <c r="D32" t="str">
        <f t="shared" si="57"/>
        <v>wi</v>
      </c>
      <c r="E32" t="str">
        <f t="shared" si="58"/>
        <v>wo</v>
      </c>
      <c r="F32" t="str">
        <f t="shared" si="59"/>
        <v>wu</v>
      </c>
      <c r="G32" t="s">
        <v>50</v>
      </c>
      <c r="H32" t="s">
        <v>53</v>
      </c>
      <c r="I32" t="str">
        <f t="shared" si="60"/>
        <v>"wa",</v>
      </c>
      <c r="J32" t="str">
        <f t="shared" si="61"/>
        <v>"we",</v>
      </c>
      <c r="K32" t="str">
        <f t="shared" si="62"/>
        <v>"wi",</v>
      </c>
      <c r="L32" t="str">
        <f t="shared" si="63"/>
        <v>"wo",</v>
      </c>
      <c r="M32" t="str">
        <f t="shared" si="64"/>
        <v>"wu",</v>
      </c>
    </row>
    <row r="33" spans="1:27">
      <c r="A33" t="s">
        <v>52</v>
      </c>
      <c r="B33" t="str">
        <f t="shared" si="55"/>
        <v>xa</v>
      </c>
      <c r="C33" t="str">
        <f t="shared" si="56"/>
        <v>xe</v>
      </c>
      <c r="D33" t="str">
        <f t="shared" si="57"/>
        <v>xi</v>
      </c>
      <c r="E33" t="str">
        <f t="shared" si="58"/>
        <v>xo</v>
      </c>
      <c r="F33" t="str">
        <f t="shared" si="59"/>
        <v>xu</v>
      </c>
      <c r="G33" t="s">
        <v>50</v>
      </c>
      <c r="H33" t="s">
        <v>53</v>
      </c>
      <c r="I33" t="str">
        <f t="shared" si="60"/>
        <v>"xa",</v>
      </c>
      <c r="J33" t="str">
        <f t="shared" si="61"/>
        <v>"xe",</v>
      </c>
      <c r="K33" t="str">
        <f t="shared" si="62"/>
        <v>"xi",</v>
      </c>
      <c r="L33" t="str">
        <f t="shared" si="63"/>
        <v>"xo",</v>
      </c>
      <c r="M33" t="str">
        <f t="shared" si="64"/>
        <v>"xu",</v>
      </c>
    </row>
    <row r="34" spans="1:27">
      <c r="A34" t="s">
        <v>22</v>
      </c>
      <c r="B34" t="str">
        <f t="shared" si="55"/>
        <v>ya</v>
      </c>
      <c r="C34" t="str">
        <f t="shared" si="56"/>
        <v>ye</v>
      </c>
      <c r="D34" t="str">
        <f t="shared" si="57"/>
        <v>yi</v>
      </c>
      <c r="E34" t="str">
        <f t="shared" si="58"/>
        <v>yo</v>
      </c>
      <c r="F34" t="str">
        <f t="shared" si="59"/>
        <v>yu</v>
      </c>
      <c r="G34" t="s">
        <v>50</v>
      </c>
      <c r="H34" t="s">
        <v>53</v>
      </c>
      <c r="I34" t="str">
        <f t="shared" si="60"/>
        <v>"ya",</v>
      </c>
      <c r="J34" t="str">
        <f t="shared" si="61"/>
        <v>"ye",</v>
      </c>
      <c r="K34" t="str">
        <f t="shared" si="62"/>
        <v>"yi",</v>
      </c>
      <c r="L34" t="str">
        <f t="shared" si="63"/>
        <v>"yo",</v>
      </c>
      <c r="M34" t="str">
        <f t="shared" si="64"/>
        <v>"yu",</v>
      </c>
    </row>
    <row r="35" spans="1:27">
      <c r="A35" t="s">
        <v>23</v>
      </c>
      <c r="B35" t="str">
        <f t="shared" si="55"/>
        <v>za</v>
      </c>
      <c r="C35" t="str">
        <f t="shared" si="56"/>
        <v>ze</v>
      </c>
      <c r="D35" t="str">
        <f t="shared" si="57"/>
        <v>zi</v>
      </c>
      <c r="E35" t="str">
        <f t="shared" si="58"/>
        <v>zo</v>
      </c>
      <c r="F35" t="str">
        <f t="shared" si="59"/>
        <v>zu</v>
      </c>
      <c r="G35" t="s">
        <v>50</v>
      </c>
      <c r="H35" t="s">
        <v>53</v>
      </c>
      <c r="I35" t="str">
        <f t="shared" si="60"/>
        <v>"za",</v>
      </c>
      <c r="J35" t="str">
        <f t="shared" si="61"/>
        <v>"ze",</v>
      </c>
      <c r="K35" t="str">
        <f t="shared" si="62"/>
        <v>"zi",</v>
      </c>
      <c r="L35" t="str">
        <f t="shared" si="63"/>
        <v>"zo",</v>
      </c>
      <c r="M35" t="str">
        <f t="shared" si="64"/>
        <v>"zu",</v>
      </c>
    </row>
    <row r="37" spans="1:27">
      <c r="B37" t="s">
        <v>24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30</v>
      </c>
      <c r="I37" t="s">
        <v>31</v>
      </c>
      <c r="J37" t="s">
        <v>32</v>
      </c>
      <c r="K37" t="s">
        <v>33</v>
      </c>
      <c r="L37" t="s">
        <v>34</v>
      </c>
      <c r="M37" t="s">
        <v>35</v>
      </c>
      <c r="N37" t="s">
        <v>36</v>
      </c>
      <c r="O37" t="s">
        <v>37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46</v>
      </c>
      <c r="Y37" t="s">
        <v>47</v>
      </c>
      <c r="Z37" t="s">
        <v>48</v>
      </c>
      <c r="AA37" t="s">
        <v>49</v>
      </c>
    </row>
    <row r="38" spans="1:27">
      <c r="A38" t="s">
        <v>0</v>
      </c>
      <c r="B38" t="str">
        <f>CONCATENATE(A38,"a")</f>
        <v>aa</v>
      </c>
      <c r="C38" t="str">
        <f>CONCATENATE(A38,"b")</f>
        <v>ab</v>
      </c>
      <c r="D38" t="str">
        <f>CONCATENATE(A38,"c")</f>
        <v>ac</v>
      </c>
      <c r="E38" t="str">
        <f>CONCATENATE(A38,"d")</f>
        <v>ad</v>
      </c>
      <c r="F38" t="str">
        <f>CONCATENATE(A38,"e")</f>
        <v>ae</v>
      </c>
      <c r="G38" t="str">
        <f>CONCATENATE(A38,"f")</f>
        <v>af</v>
      </c>
      <c r="H38" t="str">
        <f>CONCATENATE(A38,"g")</f>
        <v>ag</v>
      </c>
      <c r="I38" t="str">
        <f>CONCATENATE(A38,"h")</f>
        <v>ah</v>
      </c>
      <c r="J38" t="str">
        <f>CONCATENATE(A38,"i")</f>
        <v>ai</v>
      </c>
      <c r="K38" t="str">
        <f>CONCATENATE(A38,"j")</f>
        <v>aj</v>
      </c>
      <c r="L38" t="str">
        <f>CONCATENATE(A38,"k")</f>
        <v>ak</v>
      </c>
      <c r="M38" t="str">
        <f>CONCATENATE(A38,"l")</f>
        <v>al</v>
      </c>
      <c r="N38" t="str">
        <f>CONCATENATE(A38,"m")</f>
        <v>am</v>
      </c>
      <c r="O38" t="str">
        <f>CONCATENATE(A38,"n")</f>
        <v>an</v>
      </c>
      <c r="P38" t="str">
        <f>CONCATENATE(A38,"o")</f>
        <v>ao</v>
      </c>
      <c r="Q38" t="str">
        <f>CONCATENATE(A38,"p")</f>
        <v>ap</v>
      </c>
      <c r="R38" t="str">
        <f>CONCATENATE(A38,"q")</f>
        <v>aq</v>
      </c>
      <c r="S38" t="str">
        <f>CONCATENATE(A38,"r")</f>
        <v>ar</v>
      </c>
      <c r="T38" t="str">
        <f>CONCATENATE(A38,"s")</f>
        <v>as</v>
      </c>
      <c r="U38" t="str">
        <f>CONCATENATE(A38,"t")</f>
        <v>at</v>
      </c>
      <c r="V38" t="str">
        <f>CONCATENATE(A38,"u")</f>
        <v>au</v>
      </c>
      <c r="W38" t="str">
        <f>CONCATENATE(A38,"v")</f>
        <v>av</v>
      </c>
      <c r="X38" t="str">
        <f>CONCATENATE(A38,"w")</f>
        <v>aw</v>
      </c>
      <c r="Y38" t="str">
        <f>CONCATENATE(A38,"x")</f>
        <v>ax</v>
      </c>
      <c r="Z38" t="str">
        <f>CONCATENATE(A38,"y")</f>
        <v>ay</v>
      </c>
      <c r="AA38" t="str">
        <f>CONCATENATE(A38,"z")</f>
        <v>az</v>
      </c>
    </row>
    <row r="39" spans="1:27">
      <c r="A39" t="s">
        <v>4</v>
      </c>
      <c r="B39" t="str">
        <f t="shared" ref="B39:B42" si="65">CONCATENATE(A39,"a")</f>
        <v>ea</v>
      </c>
      <c r="C39" t="str">
        <f t="shared" ref="C39:C42" si="66">CONCATENATE(A39,"b")</f>
        <v>eb</v>
      </c>
      <c r="D39" t="str">
        <f t="shared" ref="D39:D42" si="67">CONCATENATE(A39,"c")</f>
        <v>ec</v>
      </c>
      <c r="E39" t="str">
        <f t="shared" ref="E39:E42" si="68">CONCATENATE(A39,"d")</f>
        <v>ed</v>
      </c>
      <c r="F39" t="str">
        <f t="shared" ref="F39:F42" si="69">CONCATENATE(A39,"e")</f>
        <v>ee</v>
      </c>
      <c r="G39" t="str">
        <f t="shared" ref="G39:G42" si="70">CONCATENATE(A39,"f")</f>
        <v>ef</v>
      </c>
      <c r="H39" t="str">
        <f t="shared" ref="H39:H42" si="71">CONCATENATE(A39,"g")</f>
        <v>eg</v>
      </c>
      <c r="I39" t="str">
        <f t="shared" ref="I39:I42" si="72">CONCATENATE(A39,"h")</f>
        <v>eh</v>
      </c>
      <c r="J39" t="str">
        <f t="shared" ref="J39:J42" si="73">CONCATENATE(A39,"i")</f>
        <v>ei</v>
      </c>
      <c r="K39" t="str">
        <f t="shared" ref="K39:K42" si="74">CONCATENATE(A39,"j")</f>
        <v>ej</v>
      </c>
      <c r="L39" t="str">
        <f t="shared" ref="L39:L42" si="75">CONCATENATE(A39,"k")</f>
        <v>ek</v>
      </c>
      <c r="M39" t="str">
        <f t="shared" ref="M39:M42" si="76">CONCATENATE(A39,"l")</f>
        <v>el</v>
      </c>
      <c r="N39" t="str">
        <f t="shared" ref="N39:N42" si="77">CONCATENATE(A39,"m")</f>
        <v>em</v>
      </c>
      <c r="O39" t="str">
        <f t="shared" ref="O39:O42" si="78">CONCATENATE(A39,"n")</f>
        <v>en</v>
      </c>
      <c r="P39" t="str">
        <f t="shared" ref="P39:P42" si="79">CONCATENATE(A39,"o")</f>
        <v>eo</v>
      </c>
      <c r="Q39" t="str">
        <f t="shared" ref="Q39:Q42" si="80">CONCATENATE(A39,"p")</f>
        <v>ep</v>
      </c>
      <c r="R39" t="str">
        <f t="shared" ref="R39:R42" si="81">CONCATENATE(A39,"q")</f>
        <v>eq</v>
      </c>
      <c r="S39" t="str">
        <f t="shared" ref="S39:S42" si="82">CONCATENATE(A39,"r")</f>
        <v>er</v>
      </c>
      <c r="T39" t="str">
        <f t="shared" ref="T39:T42" si="83">CONCATENATE(A39,"s")</f>
        <v>es</v>
      </c>
      <c r="U39" t="str">
        <f t="shared" ref="U39:U42" si="84">CONCATENATE(A39,"t")</f>
        <v>et</v>
      </c>
      <c r="V39" t="str">
        <f t="shared" ref="V39:V42" si="85">CONCATENATE(A39,"u")</f>
        <v>eu</v>
      </c>
      <c r="W39" t="str">
        <f t="shared" ref="W39:W42" si="86">CONCATENATE(A39,"v")</f>
        <v>ev</v>
      </c>
      <c r="X39" t="str">
        <f t="shared" ref="X39:X42" si="87">CONCATENATE(A39,"w")</f>
        <v>ew</v>
      </c>
      <c r="Y39" t="str">
        <f t="shared" ref="Y39:Y42" si="88">CONCATENATE(A39,"x")</f>
        <v>ex</v>
      </c>
      <c r="Z39" t="str">
        <f t="shared" ref="Z39:Z42" si="89">CONCATENATE(A39,"y")</f>
        <v>ey</v>
      </c>
      <c r="AA39" t="str">
        <f t="shared" ref="AA39:AA42" si="90">CONCATENATE(A39,"z")</f>
        <v>ez</v>
      </c>
    </row>
    <row r="40" spans="1:27">
      <c r="A40" t="s">
        <v>8</v>
      </c>
      <c r="B40" t="str">
        <f t="shared" si="65"/>
        <v>ia</v>
      </c>
      <c r="C40" t="str">
        <f t="shared" si="66"/>
        <v>ib</v>
      </c>
      <c r="D40" t="str">
        <f t="shared" si="67"/>
        <v>ic</v>
      </c>
      <c r="E40" t="str">
        <f t="shared" si="68"/>
        <v>id</v>
      </c>
      <c r="F40" t="str">
        <f t="shared" si="69"/>
        <v>ie</v>
      </c>
      <c r="G40" t="str">
        <f t="shared" si="70"/>
        <v>if</v>
      </c>
      <c r="H40" t="str">
        <f t="shared" si="71"/>
        <v>ig</v>
      </c>
      <c r="I40" t="str">
        <f t="shared" si="72"/>
        <v>ih</v>
      </c>
      <c r="J40" t="str">
        <f t="shared" si="73"/>
        <v>ii</v>
      </c>
      <c r="K40" t="str">
        <f t="shared" si="74"/>
        <v>ij</v>
      </c>
      <c r="L40" t="str">
        <f t="shared" si="75"/>
        <v>ik</v>
      </c>
      <c r="M40" t="str">
        <f t="shared" si="76"/>
        <v>il</v>
      </c>
      <c r="N40" t="str">
        <f t="shared" si="77"/>
        <v>im</v>
      </c>
      <c r="O40" t="str">
        <f t="shared" si="78"/>
        <v>in</v>
      </c>
      <c r="P40" t="str">
        <f t="shared" si="79"/>
        <v>io</v>
      </c>
      <c r="Q40" t="str">
        <f t="shared" si="80"/>
        <v>ip</v>
      </c>
      <c r="R40" t="str">
        <f t="shared" si="81"/>
        <v>iq</v>
      </c>
      <c r="S40" t="str">
        <f t="shared" si="82"/>
        <v>ir</v>
      </c>
      <c r="T40" t="str">
        <f t="shared" si="83"/>
        <v>is</v>
      </c>
      <c r="U40" t="str">
        <f t="shared" si="84"/>
        <v>it</v>
      </c>
      <c r="V40" t="str">
        <f t="shared" si="85"/>
        <v>iu</v>
      </c>
      <c r="W40" t="str">
        <f t="shared" si="86"/>
        <v>iv</v>
      </c>
      <c r="X40" t="str">
        <f t="shared" si="87"/>
        <v>iw</v>
      </c>
      <c r="Y40" t="str">
        <f t="shared" si="88"/>
        <v>ix</v>
      </c>
      <c r="Z40" t="str">
        <f t="shared" si="89"/>
        <v>iy</v>
      </c>
      <c r="AA40" t="str">
        <f t="shared" si="90"/>
        <v>iz</v>
      </c>
    </row>
    <row r="41" spans="1:27">
      <c r="A41" t="s">
        <v>14</v>
      </c>
      <c r="B41" t="str">
        <f t="shared" si="65"/>
        <v>oa</v>
      </c>
      <c r="C41" t="str">
        <f t="shared" si="66"/>
        <v>ob</v>
      </c>
      <c r="D41" t="str">
        <f t="shared" si="67"/>
        <v>oc</v>
      </c>
      <c r="E41" t="str">
        <f t="shared" si="68"/>
        <v>od</v>
      </c>
      <c r="F41" t="str">
        <f t="shared" si="69"/>
        <v>oe</v>
      </c>
      <c r="G41" t="str">
        <f t="shared" si="70"/>
        <v>of</v>
      </c>
      <c r="H41" t="str">
        <f t="shared" si="71"/>
        <v>og</v>
      </c>
      <c r="I41" t="str">
        <f t="shared" si="72"/>
        <v>oh</v>
      </c>
      <c r="J41" t="str">
        <f t="shared" si="73"/>
        <v>oi</v>
      </c>
      <c r="K41" t="str">
        <f t="shared" si="74"/>
        <v>oj</v>
      </c>
      <c r="L41" t="str">
        <f t="shared" si="75"/>
        <v>ok</v>
      </c>
      <c r="M41" t="str">
        <f t="shared" si="76"/>
        <v>ol</v>
      </c>
      <c r="N41" t="str">
        <f t="shared" si="77"/>
        <v>om</v>
      </c>
      <c r="O41" t="str">
        <f t="shared" si="78"/>
        <v>on</v>
      </c>
      <c r="P41" t="str">
        <f t="shared" si="79"/>
        <v>oo</v>
      </c>
      <c r="Q41" t="str">
        <f t="shared" si="80"/>
        <v>op</v>
      </c>
      <c r="R41" t="str">
        <f t="shared" si="81"/>
        <v>oq</v>
      </c>
      <c r="S41" t="str">
        <f t="shared" si="82"/>
        <v>or</v>
      </c>
      <c r="T41" t="str">
        <f t="shared" si="83"/>
        <v>os</v>
      </c>
      <c r="U41" t="str">
        <f t="shared" si="84"/>
        <v>ot</v>
      </c>
      <c r="V41" t="str">
        <f t="shared" si="85"/>
        <v>ou</v>
      </c>
      <c r="W41" t="str">
        <f t="shared" si="86"/>
        <v>ov</v>
      </c>
      <c r="X41" t="str">
        <f t="shared" si="87"/>
        <v>ow</v>
      </c>
      <c r="Y41" t="str">
        <f t="shared" si="88"/>
        <v>ox</v>
      </c>
      <c r="Z41" t="str">
        <f t="shared" si="89"/>
        <v>oy</v>
      </c>
      <c r="AA41" t="str">
        <f t="shared" si="90"/>
        <v>oz</v>
      </c>
    </row>
    <row r="42" spans="1:27">
      <c r="A42" t="s">
        <v>20</v>
      </c>
      <c r="B42" t="str">
        <f t="shared" si="65"/>
        <v>ua</v>
      </c>
      <c r="C42" t="str">
        <f t="shared" si="66"/>
        <v>ub</v>
      </c>
      <c r="D42" t="str">
        <f t="shared" si="67"/>
        <v>uc</v>
      </c>
      <c r="E42" t="str">
        <f t="shared" si="68"/>
        <v>ud</v>
      </c>
      <c r="F42" t="str">
        <f t="shared" si="69"/>
        <v>ue</v>
      </c>
      <c r="G42" t="str">
        <f t="shared" si="70"/>
        <v>uf</v>
      </c>
      <c r="H42" t="str">
        <f t="shared" si="71"/>
        <v>ug</v>
      </c>
      <c r="I42" t="str">
        <f t="shared" si="72"/>
        <v>uh</v>
      </c>
      <c r="J42" t="str">
        <f t="shared" si="73"/>
        <v>ui</v>
      </c>
      <c r="K42" t="str">
        <f t="shared" si="74"/>
        <v>uj</v>
      </c>
      <c r="L42" t="str">
        <f t="shared" si="75"/>
        <v>uk</v>
      </c>
      <c r="M42" t="str">
        <f t="shared" si="76"/>
        <v>ul</v>
      </c>
      <c r="N42" t="str">
        <f t="shared" si="77"/>
        <v>um</v>
      </c>
      <c r="O42" t="str">
        <f t="shared" si="78"/>
        <v>un</v>
      </c>
      <c r="P42" t="str">
        <f t="shared" si="79"/>
        <v>uo</v>
      </c>
      <c r="Q42" t="str">
        <f t="shared" si="80"/>
        <v>up</v>
      </c>
      <c r="R42" t="str">
        <f t="shared" si="81"/>
        <v>uq</v>
      </c>
      <c r="S42" t="str">
        <f t="shared" si="82"/>
        <v>ur</v>
      </c>
      <c r="T42" t="str">
        <f t="shared" si="83"/>
        <v>us</v>
      </c>
      <c r="U42" t="str">
        <f t="shared" si="84"/>
        <v>ut</v>
      </c>
      <c r="V42" t="str">
        <f t="shared" si="85"/>
        <v>uu</v>
      </c>
      <c r="W42" t="str">
        <f t="shared" si="86"/>
        <v>uv</v>
      </c>
      <c r="X42" t="str">
        <f t="shared" si="87"/>
        <v>uw</v>
      </c>
      <c r="Y42" t="str">
        <f t="shared" si="88"/>
        <v>ux</v>
      </c>
      <c r="Z42" t="str">
        <f t="shared" si="89"/>
        <v>uy</v>
      </c>
      <c r="AA42" t="str">
        <f t="shared" si="90"/>
        <v>uz</v>
      </c>
    </row>
    <row r="44" spans="1:27">
      <c r="A44" t="s">
        <v>50</v>
      </c>
      <c r="B44" t="str">
        <f>CONCATENATE(A44,B38,A44,",")</f>
        <v>"aa",</v>
      </c>
      <c r="C44" t="str">
        <f>CONCATENATE(A44,C38,A44,",")</f>
        <v>"ab",</v>
      </c>
      <c r="D44" t="str">
        <f>CONCATENATE(A44,D38,A44,",")</f>
        <v>"ac",</v>
      </c>
      <c r="E44" t="str">
        <f>CONCATENATE(A44,E38,A44,",")</f>
        <v>"ad",</v>
      </c>
      <c r="F44" t="str">
        <f>CONCATENATE(A44,F38,A44,",")</f>
        <v>"ae",</v>
      </c>
      <c r="G44" t="str">
        <f>CONCATENATE(A44,G38,A44,",")</f>
        <v>"af",</v>
      </c>
      <c r="H44" t="str">
        <f>CONCATENATE(A44,H38,A44,",")</f>
        <v>"ag",</v>
      </c>
      <c r="I44" t="str">
        <f>CONCATENATE(A44,I38,A44,",")</f>
        <v>"ah",</v>
      </c>
      <c r="J44" t="str">
        <f>CONCATENATE(A44,J38,A44,",")</f>
        <v>"ai",</v>
      </c>
      <c r="K44" t="str">
        <f>CONCATENATE(A44,K38,A44,",")</f>
        <v>"aj",</v>
      </c>
      <c r="L44" t="str">
        <f>CONCATENATE(A44,L38,A44,",")</f>
        <v>"ak",</v>
      </c>
      <c r="M44" t="str">
        <f>CONCATENATE(A44,M38,A44,",")</f>
        <v>"al",</v>
      </c>
      <c r="N44" t="str">
        <f>CONCATENATE(A44,N38,A44,",")</f>
        <v>"am",</v>
      </c>
      <c r="O44" t="str">
        <f>CONCATENATE(A44,O38,A44,",")</f>
        <v>"an",</v>
      </c>
      <c r="P44" t="str">
        <f>CONCATENATE(A44,P38,A44,",")</f>
        <v>"ao",</v>
      </c>
      <c r="Q44" t="str">
        <f>CONCATENATE(A44,Q38,A44,",")</f>
        <v>"ap",</v>
      </c>
      <c r="R44" t="str">
        <f>CONCATENATE(A44,R38,A44,",")</f>
        <v>"aq",</v>
      </c>
      <c r="S44" t="str">
        <f>CONCATENATE(A44,S38,A44,",")</f>
        <v>"ar",</v>
      </c>
      <c r="T44" t="str">
        <f>CONCATENATE(A44,T38,A44,",")</f>
        <v>"as",</v>
      </c>
      <c r="U44" t="str">
        <f>CONCATENATE(A44,U38,A44,",")</f>
        <v>"at",</v>
      </c>
      <c r="V44" t="str">
        <f>CONCATENATE(A44,V38,A44,",")</f>
        <v>"au",</v>
      </c>
      <c r="W44" t="str">
        <f>CONCATENATE(A44,W38,A44,",")</f>
        <v>"av",</v>
      </c>
      <c r="X44" t="str">
        <f>CONCATENATE(A44,X38,A44,",")</f>
        <v>"aw",</v>
      </c>
      <c r="Y44" t="str">
        <f>CONCATENATE(A44,Y38,A44,",")</f>
        <v>"ax",</v>
      </c>
      <c r="Z44" t="str">
        <f>CONCATENATE(A44,Z38,A44,",")</f>
        <v>"ay",</v>
      </c>
      <c r="AA44" t="str">
        <f>CONCATENATE(A44,AA38,A44,",")</f>
        <v>"az",</v>
      </c>
    </row>
    <row r="45" spans="1:27">
      <c r="A45" t="s">
        <v>50</v>
      </c>
      <c r="B45" t="str">
        <f t="shared" ref="B45:B48" si="91">CONCATENATE(A45,B39,A45,",")</f>
        <v>"ea",</v>
      </c>
      <c r="C45" t="str">
        <f t="shared" ref="C45:C48" si="92">CONCATENATE(A45,C39,A45,",")</f>
        <v>"eb",</v>
      </c>
      <c r="D45" t="str">
        <f t="shared" ref="D45:D48" si="93">CONCATENATE(A45,D39,A45,",")</f>
        <v>"ec",</v>
      </c>
      <c r="E45" t="str">
        <f t="shared" ref="E45:E48" si="94">CONCATENATE(A45,E39,A45,",")</f>
        <v>"ed",</v>
      </c>
      <c r="F45" t="str">
        <f t="shared" ref="F45:F48" si="95">CONCATENATE(A45,F39,A45,",")</f>
        <v>"ee",</v>
      </c>
      <c r="G45" t="str">
        <f t="shared" ref="G45:G48" si="96">CONCATENATE(A45,G39,A45,",")</f>
        <v>"ef",</v>
      </c>
      <c r="H45" t="str">
        <f t="shared" ref="H45:H48" si="97">CONCATENATE(A45,H39,A45,",")</f>
        <v>"eg",</v>
      </c>
      <c r="I45" t="str">
        <f t="shared" ref="I45:I48" si="98">CONCATENATE(A45,I39,A45,",")</f>
        <v>"eh",</v>
      </c>
      <c r="J45" t="str">
        <f t="shared" ref="J45:J48" si="99">CONCATENATE(A45,J39,A45,",")</f>
        <v>"ei",</v>
      </c>
      <c r="K45" t="str">
        <f t="shared" ref="K45:K48" si="100">CONCATENATE(A45,K39,A45,",")</f>
        <v>"ej",</v>
      </c>
      <c r="L45" t="str">
        <f t="shared" ref="L45:L48" si="101">CONCATENATE(A45,L39,A45,",")</f>
        <v>"ek",</v>
      </c>
      <c r="M45" t="str">
        <f t="shared" ref="M45:M48" si="102">CONCATENATE(A45,M39,A45,",")</f>
        <v>"el",</v>
      </c>
      <c r="N45" t="str">
        <f t="shared" ref="N45:N48" si="103">CONCATENATE(A45,N39,A45,",")</f>
        <v>"em",</v>
      </c>
      <c r="O45" t="str">
        <f t="shared" ref="O45:O48" si="104">CONCATENATE(A45,O39,A45,",")</f>
        <v>"en",</v>
      </c>
      <c r="P45" t="str">
        <f t="shared" ref="P45:P48" si="105">CONCATENATE(A45,P39,A45,",")</f>
        <v>"eo",</v>
      </c>
      <c r="Q45" t="str">
        <f t="shared" ref="Q45:Q48" si="106">CONCATENATE(A45,Q39,A45,",")</f>
        <v>"ep",</v>
      </c>
      <c r="R45" t="str">
        <f t="shared" ref="R45:R48" si="107">CONCATENATE(A45,R39,A45,",")</f>
        <v>"eq",</v>
      </c>
      <c r="S45" t="str">
        <f t="shared" ref="S45:S48" si="108">CONCATENATE(A45,S39,A45,",")</f>
        <v>"er",</v>
      </c>
      <c r="T45" t="str">
        <f t="shared" ref="T45:T48" si="109">CONCATENATE(A45,T39,A45,",")</f>
        <v>"es",</v>
      </c>
      <c r="U45" t="str">
        <f t="shared" ref="U45:U48" si="110">CONCATENATE(A45,U39,A45,",")</f>
        <v>"et",</v>
      </c>
      <c r="V45" t="str">
        <f t="shared" ref="V45:V48" si="111">CONCATENATE(A45,V39,A45,",")</f>
        <v>"eu",</v>
      </c>
      <c r="W45" t="str">
        <f t="shared" ref="W45:W48" si="112">CONCATENATE(A45,W39,A45,",")</f>
        <v>"ev",</v>
      </c>
      <c r="X45" t="str">
        <f t="shared" ref="X45:X48" si="113">CONCATENATE(A45,X39,A45,",")</f>
        <v>"ew",</v>
      </c>
      <c r="Y45" t="str">
        <f t="shared" ref="Y45:Y48" si="114">CONCATENATE(A45,Y39,A45,",")</f>
        <v>"ex",</v>
      </c>
      <c r="Z45" t="str">
        <f t="shared" ref="Z45:Z48" si="115">CONCATENATE(A45,Z39,A45,",")</f>
        <v>"ey",</v>
      </c>
      <c r="AA45" t="str">
        <f t="shared" ref="AA45:AA48" si="116">CONCATENATE(A45,AA39,A45,",")</f>
        <v>"ez",</v>
      </c>
    </row>
    <row r="46" spans="1:27">
      <c r="A46" t="s">
        <v>50</v>
      </c>
      <c r="B46" t="str">
        <f t="shared" si="91"/>
        <v>"ia",</v>
      </c>
      <c r="C46" t="str">
        <f t="shared" si="92"/>
        <v>"ib",</v>
      </c>
      <c r="D46" t="str">
        <f t="shared" si="93"/>
        <v>"ic",</v>
      </c>
      <c r="E46" t="str">
        <f t="shared" si="94"/>
        <v>"id",</v>
      </c>
      <c r="F46" t="str">
        <f t="shared" si="95"/>
        <v>"ie",</v>
      </c>
      <c r="G46" t="str">
        <f t="shared" si="96"/>
        <v>"if",</v>
      </c>
      <c r="H46" t="str">
        <f t="shared" si="97"/>
        <v>"ig",</v>
      </c>
      <c r="I46" t="str">
        <f t="shared" si="98"/>
        <v>"ih",</v>
      </c>
      <c r="J46" t="str">
        <f t="shared" si="99"/>
        <v>"ii",</v>
      </c>
      <c r="K46" t="str">
        <f t="shared" si="100"/>
        <v>"ij",</v>
      </c>
      <c r="L46" t="str">
        <f t="shared" si="101"/>
        <v>"ik",</v>
      </c>
      <c r="M46" t="str">
        <f t="shared" si="102"/>
        <v>"il",</v>
      </c>
      <c r="N46" t="str">
        <f t="shared" si="103"/>
        <v>"im",</v>
      </c>
      <c r="O46" t="str">
        <f t="shared" si="104"/>
        <v>"in",</v>
      </c>
      <c r="P46" t="str">
        <f t="shared" si="105"/>
        <v>"io",</v>
      </c>
      <c r="Q46" t="str">
        <f t="shared" si="106"/>
        <v>"ip",</v>
      </c>
      <c r="R46" t="str">
        <f t="shared" si="107"/>
        <v>"iq",</v>
      </c>
      <c r="S46" t="str">
        <f t="shared" si="108"/>
        <v>"ir",</v>
      </c>
      <c r="T46" t="str">
        <f t="shared" si="109"/>
        <v>"is",</v>
      </c>
      <c r="U46" t="str">
        <f t="shared" si="110"/>
        <v>"it",</v>
      </c>
      <c r="V46" t="str">
        <f t="shared" si="111"/>
        <v>"iu",</v>
      </c>
      <c r="W46" t="str">
        <f t="shared" si="112"/>
        <v>"iv",</v>
      </c>
      <c r="X46" t="str">
        <f t="shared" si="113"/>
        <v>"iw",</v>
      </c>
      <c r="Y46" t="str">
        <f t="shared" si="114"/>
        <v>"ix",</v>
      </c>
      <c r="Z46" t="str">
        <f t="shared" si="115"/>
        <v>"iy",</v>
      </c>
      <c r="AA46" t="str">
        <f t="shared" si="116"/>
        <v>"iz",</v>
      </c>
    </row>
    <row r="47" spans="1:27">
      <c r="A47" t="s">
        <v>50</v>
      </c>
      <c r="B47" t="str">
        <f t="shared" si="91"/>
        <v>"oa",</v>
      </c>
      <c r="C47" t="str">
        <f t="shared" si="92"/>
        <v>"ob",</v>
      </c>
      <c r="D47" t="str">
        <f t="shared" si="93"/>
        <v>"oc",</v>
      </c>
      <c r="E47" t="str">
        <f t="shared" si="94"/>
        <v>"od",</v>
      </c>
      <c r="F47" t="str">
        <f t="shared" si="95"/>
        <v>"oe",</v>
      </c>
      <c r="G47" t="str">
        <f t="shared" si="96"/>
        <v>"of",</v>
      </c>
      <c r="H47" t="str">
        <f t="shared" si="97"/>
        <v>"og",</v>
      </c>
      <c r="I47" t="str">
        <f t="shared" si="98"/>
        <v>"oh",</v>
      </c>
      <c r="J47" t="str">
        <f t="shared" si="99"/>
        <v>"oi",</v>
      </c>
      <c r="K47" t="str">
        <f t="shared" si="100"/>
        <v>"oj",</v>
      </c>
      <c r="L47" t="str">
        <f t="shared" si="101"/>
        <v>"ok",</v>
      </c>
      <c r="M47" t="str">
        <f t="shared" si="102"/>
        <v>"ol",</v>
      </c>
      <c r="N47" t="str">
        <f t="shared" si="103"/>
        <v>"om",</v>
      </c>
      <c r="O47" t="str">
        <f t="shared" si="104"/>
        <v>"on",</v>
      </c>
      <c r="P47" t="str">
        <f t="shared" si="105"/>
        <v>"oo",</v>
      </c>
      <c r="Q47" t="str">
        <f t="shared" si="106"/>
        <v>"op",</v>
      </c>
      <c r="R47" t="str">
        <f t="shared" si="107"/>
        <v>"oq",</v>
      </c>
      <c r="S47" t="str">
        <f t="shared" si="108"/>
        <v>"or",</v>
      </c>
      <c r="T47" t="str">
        <f t="shared" si="109"/>
        <v>"os",</v>
      </c>
      <c r="U47" t="str">
        <f t="shared" si="110"/>
        <v>"ot",</v>
      </c>
      <c r="V47" t="str">
        <f t="shared" si="111"/>
        <v>"ou",</v>
      </c>
      <c r="W47" t="str">
        <f t="shared" si="112"/>
        <v>"ov",</v>
      </c>
      <c r="X47" t="str">
        <f t="shared" si="113"/>
        <v>"ow",</v>
      </c>
      <c r="Y47" t="str">
        <f t="shared" si="114"/>
        <v>"ox",</v>
      </c>
      <c r="Z47" t="str">
        <f t="shared" si="115"/>
        <v>"oy",</v>
      </c>
      <c r="AA47" t="str">
        <f t="shared" si="116"/>
        <v>"oz",</v>
      </c>
    </row>
    <row r="48" spans="1:27">
      <c r="A48" t="s">
        <v>50</v>
      </c>
      <c r="B48" t="str">
        <f t="shared" si="91"/>
        <v>"ua",</v>
      </c>
      <c r="C48" t="str">
        <f t="shared" si="92"/>
        <v>"ub",</v>
      </c>
      <c r="D48" t="str">
        <f t="shared" si="93"/>
        <v>"uc",</v>
      </c>
      <c r="E48" t="str">
        <f t="shared" si="94"/>
        <v>"ud",</v>
      </c>
      <c r="F48" t="str">
        <f t="shared" si="95"/>
        <v>"ue",</v>
      </c>
      <c r="G48" t="str">
        <f t="shared" si="96"/>
        <v>"uf",</v>
      </c>
      <c r="H48" t="str">
        <f t="shared" si="97"/>
        <v>"ug",</v>
      </c>
      <c r="I48" t="str">
        <f t="shared" si="98"/>
        <v>"uh",</v>
      </c>
      <c r="J48" t="str">
        <f t="shared" si="99"/>
        <v>"ui",</v>
      </c>
      <c r="K48" t="str">
        <f t="shared" si="100"/>
        <v>"uj",</v>
      </c>
      <c r="L48" t="str">
        <f t="shared" si="101"/>
        <v>"uk",</v>
      </c>
      <c r="M48" t="str">
        <f t="shared" si="102"/>
        <v>"ul",</v>
      </c>
      <c r="N48" t="str">
        <f t="shared" si="103"/>
        <v>"um",</v>
      </c>
      <c r="O48" t="str">
        <f t="shared" si="104"/>
        <v>"un",</v>
      </c>
      <c r="P48" t="str">
        <f t="shared" si="105"/>
        <v>"uo",</v>
      </c>
      <c r="Q48" t="str">
        <f t="shared" si="106"/>
        <v>"up",</v>
      </c>
      <c r="R48" t="str">
        <f t="shared" si="107"/>
        <v>"uq",</v>
      </c>
      <c r="S48" t="str">
        <f t="shared" si="108"/>
        <v>"ur",</v>
      </c>
      <c r="T48" t="str">
        <f t="shared" si="109"/>
        <v>"us",</v>
      </c>
      <c r="U48" t="str">
        <f t="shared" si="110"/>
        <v>"ut",</v>
      </c>
      <c r="V48" t="str">
        <f t="shared" si="111"/>
        <v>"uu",</v>
      </c>
      <c r="W48" t="str">
        <f t="shared" si="112"/>
        <v>"uv",</v>
      </c>
      <c r="X48" t="str">
        <f t="shared" si="113"/>
        <v>"uw",</v>
      </c>
      <c r="Y48" t="str">
        <f t="shared" si="114"/>
        <v>"ux",</v>
      </c>
      <c r="Z48" t="str">
        <f t="shared" si="115"/>
        <v>"uy",</v>
      </c>
      <c r="AA48" t="str">
        <f t="shared" si="116"/>
        <v>"uz",</v>
      </c>
    </row>
    <row r="50" spans="1:32">
      <c r="B50">
        <f>SUM(5*26)</f>
        <v>130</v>
      </c>
    </row>
    <row r="51" spans="1:32">
      <c r="A51" t="s">
        <v>77</v>
      </c>
    </row>
    <row r="52" spans="1:32">
      <c r="B52" t="s">
        <v>0</v>
      </c>
      <c r="C52" t="s">
        <v>4</v>
      </c>
      <c r="D52" t="s">
        <v>8</v>
      </c>
      <c r="E52" t="s">
        <v>14</v>
      </c>
      <c r="F52" t="s">
        <v>20</v>
      </c>
      <c r="G52" t="s">
        <v>0</v>
      </c>
      <c r="H52" t="s">
        <v>4</v>
      </c>
      <c r="I52" t="s">
        <v>8</v>
      </c>
      <c r="J52" t="s">
        <v>14</v>
      </c>
      <c r="K52" t="s">
        <v>20</v>
      </c>
      <c r="L52" t="s">
        <v>54</v>
      </c>
      <c r="M52" t="s">
        <v>55</v>
      </c>
      <c r="N52" t="s">
        <v>56</v>
      </c>
      <c r="O52" t="s">
        <v>57</v>
      </c>
      <c r="P52" t="s">
        <v>58</v>
      </c>
      <c r="Q52" t="s">
        <v>59</v>
      </c>
      <c r="R52" t="s">
        <v>60</v>
      </c>
      <c r="S52" t="s">
        <v>61</v>
      </c>
      <c r="T52" t="s">
        <v>62</v>
      </c>
      <c r="U52" t="s">
        <v>63</v>
      </c>
      <c r="V52" t="s">
        <v>64</v>
      </c>
      <c r="W52" t="s">
        <v>65</v>
      </c>
      <c r="X52" t="s">
        <v>66</v>
      </c>
      <c r="Y52" t="s">
        <v>67</v>
      </c>
      <c r="Z52" t="s">
        <v>68</v>
      </c>
      <c r="AA52" t="s">
        <v>69</v>
      </c>
      <c r="AB52" t="s">
        <v>70</v>
      </c>
      <c r="AC52" t="s">
        <v>71</v>
      </c>
      <c r="AD52" t="s">
        <v>72</v>
      </c>
      <c r="AE52" t="s">
        <v>73</v>
      </c>
    </row>
    <row r="53" spans="1:32">
      <c r="A53" t="s">
        <v>17</v>
      </c>
      <c r="B53" t="str">
        <f>CONCATENATE(A53,A53,"a")</f>
        <v>rra</v>
      </c>
      <c r="C53" t="str">
        <f>CONCATENATE(A53,A53,"e")</f>
        <v>rre</v>
      </c>
      <c r="D53" t="str">
        <f>CONCATENATE(A53,A53,"i")</f>
        <v>rri</v>
      </c>
      <c r="E53" t="str">
        <f>CONCATENATE(A53,A53,"o")</f>
        <v>rro</v>
      </c>
      <c r="F53" t="str">
        <f>CONCATENATE(A53,A53,"u")</f>
        <v>rru</v>
      </c>
      <c r="G53" t="str">
        <f>CONCATENATE("a",A53,A53)</f>
        <v>arr</v>
      </c>
      <c r="H53" t="str">
        <f>CONCATENATE("e",A53,A53)</f>
        <v>err</v>
      </c>
      <c r="I53" t="str">
        <f>CONCATENATE("i",A53,A53)</f>
        <v>irr</v>
      </c>
      <c r="J53" t="str">
        <f>CONCATENATE("o",A53,A53)</f>
        <v>orr</v>
      </c>
      <c r="K53" t="str">
        <f>CONCATENATE("u",A53,A53)</f>
        <v>urr</v>
      </c>
      <c r="L53" t="str">
        <f>CONCATENATE(L52,A53)</f>
        <v>rar</v>
      </c>
      <c r="M53" t="str">
        <f>CONCATENATE(M52,A53)</f>
        <v>car</v>
      </c>
      <c r="N53" t="str">
        <f>CONCATENATE("ka",A53)</f>
        <v>kar</v>
      </c>
      <c r="O53" t="str">
        <f>CONCATENATE("wa",A53)</f>
        <v>war</v>
      </c>
      <c r="P53" t="str">
        <f>CONCATENATE("re",A53)</f>
        <v>rer</v>
      </c>
      <c r="Q53" t="str">
        <f>CONCATENATE("ce",A53)</f>
        <v>cer</v>
      </c>
      <c r="R53" t="str">
        <f>CONCATENATE("ke",A53)</f>
        <v>ker</v>
      </c>
      <c r="S53" t="str">
        <f>CONCATENATE("wa",A53)</f>
        <v>war</v>
      </c>
      <c r="T53" t="str">
        <f>CONCATENATE("ri",A53)</f>
        <v>rir</v>
      </c>
      <c r="U53" t="str">
        <f>CONCATENATE("ci",A53)</f>
        <v>cir</v>
      </c>
      <c r="V53" t="str">
        <f>CONCATENATE("ki",A53)</f>
        <v>kir</v>
      </c>
      <c r="W53" t="str">
        <f>CONCATENATE("wi",A53)</f>
        <v>wir</v>
      </c>
      <c r="X53" t="str">
        <f>CONCATENATE("ro",A53)</f>
        <v>ror</v>
      </c>
      <c r="Y53" t="str">
        <f>CONCATENATE("co",A53)</f>
        <v>cor</v>
      </c>
      <c r="Z53" t="str">
        <f>CONCATENATE("ko",A53)</f>
        <v>kor</v>
      </c>
      <c r="AA53" t="str">
        <f>CONCATENATE("wo",A53)</f>
        <v>wor</v>
      </c>
      <c r="AB53" t="str">
        <f>CONCATENATE("ru",A53)</f>
        <v>rur</v>
      </c>
      <c r="AC53" t="str">
        <f>CONCATENATE("cu",A53)</f>
        <v>cur</v>
      </c>
      <c r="AD53" t="str">
        <f>CONCATENATE("ku",A53)</f>
        <v>kur</v>
      </c>
      <c r="AE53" t="str">
        <f>CONCATENATE("wu",A53)</f>
        <v>wur</v>
      </c>
    </row>
    <row r="54" spans="1:32">
      <c r="A54" t="s">
        <v>2</v>
      </c>
      <c r="B54" t="str">
        <f>CONCATENATE(A54,A54,"a")</f>
        <v>cca</v>
      </c>
      <c r="C54" t="str">
        <f>CONCATENATE(A54,A54,"e")</f>
        <v>cce</v>
      </c>
      <c r="D54" t="str">
        <f>CONCATENATE(A54,A54,"i")</f>
        <v>cci</v>
      </c>
      <c r="E54" t="str">
        <f>CONCATENATE(A54,A54,"o")</f>
        <v>cco</v>
      </c>
      <c r="F54" t="str">
        <f>CONCATENATE(A54,A54,"u")</f>
        <v>ccu</v>
      </c>
      <c r="G54" t="str">
        <f>CONCATENATE("a",A54,A54)</f>
        <v>acc</v>
      </c>
      <c r="H54" t="str">
        <f>CONCATENATE("e",A54,A54)</f>
        <v>ecc</v>
      </c>
      <c r="I54" t="str">
        <f>CONCATENATE("i",A54,A54)</f>
        <v>icc</v>
      </c>
      <c r="J54" t="str">
        <f>CONCATENATE("o",A54,A54)</f>
        <v>occ</v>
      </c>
      <c r="K54" t="str">
        <f>CONCATENATE("u",A54,A54)</f>
        <v>ucc</v>
      </c>
      <c r="L54" t="str">
        <f>CONCATENATE(L52,A54)</f>
        <v>rac</v>
      </c>
      <c r="M54" t="str">
        <f>CONCATENATE(M52,A54)</f>
        <v>cac</v>
      </c>
      <c r="N54" t="str">
        <f t="shared" ref="N54:N57" si="117">CONCATENATE("ka",A54)</f>
        <v>kac</v>
      </c>
      <c r="O54" t="str">
        <f t="shared" ref="O54:O57" si="118">CONCATENATE("wa",A54)</f>
        <v>wac</v>
      </c>
      <c r="P54" t="str">
        <f t="shared" ref="P54:P57" si="119">CONCATENATE("re",A54)</f>
        <v>rec</v>
      </c>
      <c r="Q54" t="str">
        <f>CONCATENATE("ce",A54)</f>
        <v>cec</v>
      </c>
      <c r="R54" t="str">
        <f t="shared" ref="R54:R57" si="120">CONCATENATE("ke",A54)</f>
        <v>kec</v>
      </c>
      <c r="S54" t="str">
        <f t="shared" ref="S54:S57" si="121">CONCATENATE("wa",A54)</f>
        <v>wac</v>
      </c>
      <c r="T54" t="str">
        <f t="shared" ref="T54:T57" si="122">CONCATENATE("ri",A54)</f>
        <v>ric</v>
      </c>
      <c r="U54" t="str">
        <f t="shared" ref="U54:U57" si="123">CONCATENATE("ci",A54)</f>
        <v>cic</v>
      </c>
      <c r="V54" t="str">
        <f t="shared" ref="V54:V57" si="124">CONCATENATE("ki",A54)</f>
        <v>kic</v>
      </c>
      <c r="W54" t="str">
        <f t="shared" ref="W54:W57" si="125">CONCATENATE("wi",A54)</f>
        <v>wic</v>
      </c>
      <c r="X54" t="str">
        <f t="shared" ref="X54:X57" si="126">CONCATENATE("ro",A54)</f>
        <v>roc</v>
      </c>
      <c r="Y54" t="str">
        <f t="shared" ref="Y54:Y57" si="127">CONCATENATE("co",A54)</f>
        <v>coc</v>
      </c>
      <c r="Z54" t="str">
        <f t="shared" ref="Z54:Z57" si="128">CONCATENATE("ko",A54)</f>
        <v>koc</v>
      </c>
      <c r="AA54" t="str">
        <f t="shared" ref="AA54:AA57" si="129">CONCATENATE("wo",A54)</f>
        <v>woc</v>
      </c>
      <c r="AB54" t="str">
        <f t="shared" ref="AB54:AB57" si="130">CONCATENATE("ru",A54)</f>
        <v>ruc</v>
      </c>
      <c r="AC54" t="str">
        <f t="shared" ref="AC54:AC57" si="131">CONCATENATE("cu",A54)</f>
        <v>cuc</v>
      </c>
      <c r="AD54" t="str">
        <f t="shared" ref="AD54:AD57" si="132">CONCATENATE("ku",A54)</f>
        <v>kuc</v>
      </c>
      <c r="AE54" t="str">
        <f t="shared" ref="AE54:AE57" si="133">CONCATENATE("wu",A54)</f>
        <v>wuc</v>
      </c>
    </row>
    <row r="55" spans="1:32">
      <c r="A55" t="s">
        <v>10</v>
      </c>
      <c r="B55" t="str">
        <f>CONCATENATE(A55,A55,"a")</f>
        <v>kka</v>
      </c>
      <c r="C55" t="str">
        <f>CONCATENATE(A55,A55,"e")</f>
        <v>kke</v>
      </c>
      <c r="D55" t="str">
        <f>CONCATENATE(A55,A55,"i")</f>
        <v>kki</v>
      </c>
      <c r="E55" t="str">
        <f>CONCATENATE(A55,A55,"o")</f>
        <v>kko</v>
      </c>
      <c r="F55" t="str">
        <f>CONCATENATE(A55,A55,"u")</f>
        <v>kku</v>
      </c>
      <c r="G55" t="str">
        <f>CONCATENATE("a",A55,A55)</f>
        <v>akk</v>
      </c>
      <c r="H55" t="str">
        <f>CONCATENATE("e",A55,A55)</f>
        <v>ekk</v>
      </c>
      <c r="I55" t="str">
        <f>CONCATENATE("i",A55,A55)</f>
        <v>ikk</v>
      </c>
      <c r="J55" t="str">
        <f>CONCATENATE("o",A55,A55)</f>
        <v>okk</v>
      </c>
      <c r="K55" t="str">
        <f>CONCATENATE("u",A55,A55)</f>
        <v>ukk</v>
      </c>
      <c r="L55" t="str">
        <f>CONCATENATE(L52,A55)</f>
        <v>rak</v>
      </c>
      <c r="M55" t="str">
        <f>CONCATENATE(M52,A55)</f>
        <v>cak</v>
      </c>
      <c r="N55" t="str">
        <f t="shared" si="117"/>
        <v>kak</v>
      </c>
      <c r="O55" t="str">
        <f t="shared" si="118"/>
        <v>wak</v>
      </c>
      <c r="P55" t="str">
        <f t="shared" si="119"/>
        <v>rek</v>
      </c>
      <c r="Q55" t="str">
        <f t="shared" ref="Q55:Q57" si="134">CONCATENATE("ce",A55)</f>
        <v>cek</v>
      </c>
      <c r="R55" t="str">
        <f t="shared" si="120"/>
        <v>kek</v>
      </c>
      <c r="S55" t="str">
        <f t="shared" si="121"/>
        <v>wak</v>
      </c>
      <c r="T55" t="str">
        <f t="shared" si="122"/>
        <v>rik</v>
      </c>
      <c r="U55" t="str">
        <f t="shared" si="123"/>
        <v>cik</v>
      </c>
      <c r="V55" t="str">
        <f t="shared" si="124"/>
        <v>kik</v>
      </c>
      <c r="W55" t="str">
        <f t="shared" si="125"/>
        <v>wik</v>
      </c>
      <c r="X55" t="str">
        <f t="shared" si="126"/>
        <v>rok</v>
      </c>
      <c r="Y55" t="str">
        <f t="shared" si="127"/>
        <v>cok</v>
      </c>
      <c r="Z55" t="str">
        <f t="shared" si="128"/>
        <v>kok</v>
      </c>
      <c r="AA55" t="str">
        <f t="shared" si="129"/>
        <v>wok</v>
      </c>
      <c r="AB55" t="str">
        <f t="shared" si="130"/>
        <v>ruk</v>
      </c>
      <c r="AC55" t="str">
        <f t="shared" si="131"/>
        <v>cuk</v>
      </c>
      <c r="AD55" t="str">
        <f t="shared" si="132"/>
        <v>kuk</v>
      </c>
      <c r="AE55" t="str">
        <f t="shared" si="133"/>
        <v>wuk</v>
      </c>
    </row>
    <row r="56" spans="1:32">
      <c r="A56" t="s">
        <v>51</v>
      </c>
      <c r="B56" t="str">
        <f>CONCATENATE(A56,A56,"a")</f>
        <v>wwa</v>
      </c>
      <c r="C56" t="str">
        <f>CONCATENATE(A56,A56,"e")</f>
        <v>wwe</v>
      </c>
      <c r="D56" t="str">
        <f>CONCATENATE(A56,A56,"i")</f>
        <v>wwi</v>
      </c>
      <c r="E56" t="str">
        <f>CONCATENATE(A56,A56,"o")</f>
        <v>wwo</v>
      </c>
      <c r="F56" t="str">
        <f>CONCATENATE(A56,A56,"u")</f>
        <v>wwu</v>
      </c>
      <c r="G56" t="str">
        <f>CONCATENATE("a",A56,A56)</f>
        <v>aww</v>
      </c>
      <c r="H56" t="str">
        <f>CONCATENATE("e",A56,A56)</f>
        <v>eww</v>
      </c>
      <c r="I56" t="str">
        <f>CONCATENATE("i",A56,A56)</f>
        <v>iww</v>
      </c>
      <c r="J56" t="str">
        <f>CONCATENATE("o",A56,A56)</f>
        <v>oww</v>
      </c>
      <c r="K56" t="str">
        <f>CONCATENATE("u",A56,A56)</f>
        <v>uww</v>
      </c>
      <c r="L56" t="str">
        <f>CONCATENATE(L52,A56)</f>
        <v>raw</v>
      </c>
      <c r="M56" t="str">
        <f>CONCATENATE(M52,A56)</f>
        <v>caw</v>
      </c>
      <c r="N56" t="str">
        <f t="shared" si="117"/>
        <v>kaw</v>
      </c>
      <c r="O56" t="str">
        <f t="shared" si="118"/>
        <v>waw</v>
      </c>
      <c r="P56" t="str">
        <f t="shared" si="119"/>
        <v>rew</v>
      </c>
      <c r="Q56" t="str">
        <f t="shared" si="134"/>
        <v>cew</v>
      </c>
      <c r="R56" t="str">
        <f t="shared" si="120"/>
        <v>kew</v>
      </c>
      <c r="S56" t="str">
        <f t="shared" si="121"/>
        <v>waw</v>
      </c>
      <c r="T56" t="str">
        <f t="shared" si="122"/>
        <v>riw</v>
      </c>
      <c r="U56" t="str">
        <f t="shared" si="123"/>
        <v>ciw</v>
      </c>
      <c r="V56" t="str">
        <f t="shared" si="124"/>
        <v>kiw</v>
      </c>
      <c r="W56" t="str">
        <f t="shared" si="125"/>
        <v>wiw</v>
      </c>
      <c r="X56" t="str">
        <f t="shared" si="126"/>
        <v>row</v>
      </c>
      <c r="Y56" t="str">
        <f t="shared" si="127"/>
        <v>cow</v>
      </c>
      <c r="Z56" t="str">
        <f t="shared" si="128"/>
        <v>kow</v>
      </c>
      <c r="AA56" t="str">
        <f t="shared" si="129"/>
        <v>wow</v>
      </c>
      <c r="AB56" t="str">
        <f t="shared" si="130"/>
        <v>ruw</v>
      </c>
      <c r="AC56" t="str">
        <f t="shared" si="131"/>
        <v>cuw</v>
      </c>
      <c r="AD56" t="str">
        <f t="shared" si="132"/>
        <v>kuw</v>
      </c>
      <c r="AE56" t="str">
        <f t="shared" si="133"/>
        <v>wuw</v>
      </c>
    </row>
    <row r="57" spans="1:32">
      <c r="A57" t="s">
        <v>1</v>
      </c>
      <c r="B57" t="str">
        <f>CONCATENATE(A57,A57,"a")</f>
        <v>bba</v>
      </c>
      <c r="C57" t="str">
        <f>CONCATENATE(A57,A57,"e")</f>
        <v>bbe</v>
      </c>
      <c r="D57" t="str">
        <f>CONCATENATE(A57,A57,"i")</f>
        <v>bbi</v>
      </c>
      <c r="E57" t="str">
        <f>CONCATENATE(A57,A57,"o")</f>
        <v>bbo</v>
      </c>
      <c r="F57" t="str">
        <f>CONCATENATE(A57,A57,"u")</f>
        <v>bbu</v>
      </c>
      <c r="G57" t="str">
        <f>CONCATENATE("a",A57,A57)</f>
        <v>abb</v>
      </c>
      <c r="H57" t="str">
        <f>CONCATENATE("e",A57,A57)</f>
        <v>ebb</v>
      </c>
      <c r="I57" t="str">
        <f>CONCATENATE("i",A57,A57)</f>
        <v>ibb</v>
      </c>
      <c r="J57" t="str">
        <f>CONCATENATE("o",A57,A57)</f>
        <v>obb</v>
      </c>
      <c r="K57" t="str">
        <f>CONCATENATE("u",A57,A57)</f>
        <v>ubb</v>
      </c>
      <c r="L57" t="str">
        <f>CONCATENATE(L53,A57)</f>
        <v>rarb</v>
      </c>
      <c r="M57" t="str">
        <f>CONCATENATE(M53,A57)</f>
        <v>carb</v>
      </c>
      <c r="N57" t="str">
        <f t="shared" si="117"/>
        <v>kab</v>
      </c>
      <c r="O57" t="str">
        <f t="shared" si="118"/>
        <v>wab</v>
      </c>
      <c r="P57" t="str">
        <f t="shared" si="119"/>
        <v>reb</v>
      </c>
      <c r="Q57" t="str">
        <f t="shared" si="134"/>
        <v>ceb</v>
      </c>
      <c r="R57" t="str">
        <f t="shared" si="120"/>
        <v>keb</v>
      </c>
      <c r="S57" t="str">
        <f t="shared" si="121"/>
        <v>wab</v>
      </c>
      <c r="T57" t="str">
        <f t="shared" si="122"/>
        <v>rib</v>
      </c>
      <c r="U57" t="str">
        <f t="shared" si="123"/>
        <v>cib</v>
      </c>
      <c r="V57" t="str">
        <f t="shared" si="124"/>
        <v>kib</v>
      </c>
      <c r="W57" t="str">
        <f t="shared" si="125"/>
        <v>wib</v>
      </c>
      <c r="X57" t="str">
        <f t="shared" si="126"/>
        <v>rob</v>
      </c>
      <c r="Y57" t="str">
        <f t="shared" si="127"/>
        <v>cob</v>
      </c>
      <c r="Z57" t="str">
        <f t="shared" si="128"/>
        <v>kob</v>
      </c>
      <c r="AA57" t="str">
        <f t="shared" si="129"/>
        <v>wob</v>
      </c>
      <c r="AB57" t="str">
        <f t="shared" si="130"/>
        <v>rub</v>
      </c>
      <c r="AC57" t="str">
        <f t="shared" si="131"/>
        <v>cub</v>
      </c>
      <c r="AD57" t="str">
        <f t="shared" si="132"/>
        <v>kub</v>
      </c>
      <c r="AE57" t="str">
        <f t="shared" si="133"/>
        <v>wub</v>
      </c>
    </row>
    <row r="59" spans="1:32">
      <c r="A59" t="s">
        <v>50</v>
      </c>
      <c r="B59" t="str">
        <f>CONCATENATE(A59,B53,A59,",")</f>
        <v>"rra",</v>
      </c>
      <c r="C59" t="str">
        <f>CONCATENATE(A59,C53,A59,",")</f>
        <v>"rre",</v>
      </c>
      <c r="D59" t="str">
        <f>CONCATENATE(A59,D53,A59,",")</f>
        <v>"rri",</v>
      </c>
      <c r="E59" t="str">
        <f>CONCATENATE(A59,E53,A59,",")</f>
        <v>"rro",</v>
      </c>
      <c r="F59" t="str">
        <f>CONCATENATE(A59,F53,A59,",")</f>
        <v>"rru",</v>
      </c>
      <c r="G59" t="str">
        <f>CONCATENATE(A59,G53,A59,",")</f>
        <v>"arr",</v>
      </c>
      <c r="H59" t="str">
        <f>CONCATENATE(A59,H53,A59,",")</f>
        <v>"err",</v>
      </c>
      <c r="I59" t="str">
        <f>CONCATENATE(A59,I53,A59,",")</f>
        <v>"irr",</v>
      </c>
      <c r="J59" t="str">
        <f>CONCATENATE(A59,J53,A59,",")</f>
        <v>"orr",</v>
      </c>
      <c r="K59" t="str">
        <f>CONCATENATE(A59,K53,A59,",")</f>
        <v>"urr",</v>
      </c>
      <c r="L59" t="str">
        <f>CONCATENATE(A59,L53,A59,",")</f>
        <v>"rar",</v>
      </c>
      <c r="M59" t="str">
        <f>CONCATENATE(A59,M53,A59,",")</f>
        <v>"car",</v>
      </c>
      <c r="N59" t="str">
        <f>CONCATENATE(A59,N53,A59,",")</f>
        <v>"kar",</v>
      </c>
      <c r="O59" t="str">
        <f>CONCATENATE(A59,O53,A59,",")</f>
        <v>"war",</v>
      </c>
      <c r="P59" t="str">
        <f>CONCATENATE(A59,P53,A59,",")</f>
        <v>"rer",</v>
      </c>
      <c r="Q59" t="str">
        <f>CONCATENATE(A59,Q53,A59,",")</f>
        <v>"cer",</v>
      </c>
      <c r="R59" t="str">
        <f>CONCATENATE(A59,R53,A59,",")</f>
        <v>"ker",</v>
      </c>
      <c r="S59" t="str">
        <f>CONCATENATE(A59,S53,A59,",")</f>
        <v>"war",</v>
      </c>
      <c r="T59" t="str">
        <f>CONCATENATE(A59,T53,A59,",")</f>
        <v>"rir",</v>
      </c>
      <c r="U59" t="str">
        <f>CONCATENATE(A59,U53,A59,",")</f>
        <v>"cir",</v>
      </c>
      <c r="V59" t="str">
        <f>CONCATENATE(A59,V53,A59,",")</f>
        <v>"kir",</v>
      </c>
      <c r="W59" t="str">
        <f>CONCATENATE(A59,W53,A59,",")</f>
        <v>"wir",</v>
      </c>
      <c r="X59" t="str">
        <f>CONCATENATE(A59,X53,A59,",")</f>
        <v>"ror",</v>
      </c>
      <c r="Y59" t="str">
        <f>CONCATENATE(A59,Y53,A59,",")</f>
        <v>"cor",</v>
      </c>
      <c r="Z59" t="str">
        <f>CONCATENATE(A59,Z53,A59,",")</f>
        <v>"kor",</v>
      </c>
      <c r="AA59" t="str">
        <f>CONCATENATE(A59,AA53,A59,",")</f>
        <v>"wor",</v>
      </c>
      <c r="AB59" t="str">
        <f>CONCATENATE(A59,AB53,A59,",")</f>
        <v>"rur",</v>
      </c>
      <c r="AC59" t="str">
        <f>CONCATENATE(A59,AC53,A59,",")</f>
        <v>"cur",</v>
      </c>
      <c r="AD59" t="str">
        <f>CONCATENATE(A59,AD53,A59,",")</f>
        <v>"kur",</v>
      </c>
      <c r="AE59" t="str">
        <f>CONCATENATE(A59,AE53,A59,",")</f>
        <v>"wur",</v>
      </c>
      <c r="AF59">
        <f>COUNT(B59:AE59)</f>
        <v>0</v>
      </c>
    </row>
    <row r="60" spans="1:32">
      <c r="A60" t="s">
        <v>50</v>
      </c>
      <c r="B60" t="str">
        <f t="shared" ref="B60:B63" si="135">CONCATENATE(A60,B54,A60,",")</f>
        <v>"cca",</v>
      </c>
      <c r="C60" t="str">
        <f t="shared" ref="C60:C63" si="136">CONCATENATE(A60,C54,A60,",")</f>
        <v>"cce",</v>
      </c>
      <c r="D60" t="str">
        <f t="shared" ref="D60:D63" si="137">CONCATENATE(A60,D54,A60,",")</f>
        <v>"cci",</v>
      </c>
      <c r="E60" t="str">
        <f t="shared" ref="E60:E63" si="138">CONCATENATE(A60,E54,A60,",")</f>
        <v>"cco",</v>
      </c>
      <c r="F60" t="str">
        <f t="shared" ref="F60:F63" si="139">CONCATENATE(A60,F54,A60,",")</f>
        <v>"ccu",</v>
      </c>
      <c r="G60" t="str">
        <f t="shared" ref="G60:G63" si="140">CONCATENATE(A60,G54,A60,",")</f>
        <v>"acc",</v>
      </c>
      <c r="H60" t="str">
        <f t="shared" ref="H60:H63" si="141">CONCATENATE(A60,H54,A60,",")</f>
        <v>"ecc",</v>
      </c>
      <c r="I60" t="str">
        <f t="shared" ref="I60:I63" si="142">CONCATENATE(A60,I54,A60,",")</f>
        <v>"icc",</v>
      </c>
      <c r="J60" t="str">
        <f t="shared" ref="J60:J63" si="143">CONCATENATE(A60,J54,A60,",")</f>
        <v>"occ",</v>
      </c>
      <c r="K60" t="str">
        <f t="shared" ref="K60:K63" si="144">CONCATENATE(A60,K54,A60,",")</f>
        <v>"ucc",</v>
      </c>
      <c r="L60" t="str">
        <f t="shared" ref="L60:L63" si="145">CONCATENATE(A60,L54,A60,",")</f>
        <v>"rac",</v>
      </c>
      <c r="M60" t="str">
        <f t="shared" ref="M60:M63" si="146">CONCATENATE(A60,M54,A60,",")</f>
        <v>"cac",</v>
      </c>
      <c r="N60" t="str">
        <f t="shared" ref="N60:N63" si="147">CONCATENATE(A60,N54,A60,",")</f>
        <v>"kac",</v>
      </c>
      <c r="O60" t="str">
        <f t="shared" ref="O60:O63" si="148">CONCATENATE(A60,O54,A60,",")</f>
        <v>"wac",</v>
      </c>
      <c r="P60" t="str">
        <f t="shared" ref="P60:P63" si="149">CONCATENATE(A60,P54,A60,",")</f>
        <v>"rec",</v>
      </c>
      <c r="Q60" t="str">
        <f t="shared" ref="Q60:Q63" si="150">CONCATENATE(A60,Q54,A60,",")</f>
        <v>"cec",</v>
      </c>
      <c r="R60" t="str">
        <f t="shared" ref="R60:R63" si="151">CONCATENATE(A60,R54,A60,",")</f>
        <v>"kec",</v>
      </c>
      <c r="S60" t="str">
        <f t="shared" ref="S60:S63" si="152">CONCATENATE(A60,S54,A60,",")</f>
        <v>"wac",</v>
      </c>
      <c r="T60" t="str">
        <f t="shared" ref="T60:T63" si="153">CONCATENATE(A60,T54,A60,",")</f>
        <v>"ric",</v>
      </c>
      <c r="U60" t="str">
        <f t="shared" ref="U60:U63" si="154">CONCATENATE(A60,U54,A60,",")</f>
        <v>"cic",</v>
      </c>
      <c r="V60" t="str">
        <f t="shared" ref="V60:V63" si="155">CONCATENATE(A60,V54,A60,",")</f>
        <v>"kic",</v>
      </c>
      <c r="W60" t="str">
        <f t="shared" ref="W60:W63" si="156">CONCATENATE(A60,W54,A60,",")</f>
        <v>"wic",</v>
      </c>
      <c r="X60" t="str">
        <f t="shared" ref="X60:X63" si="157">CONCATENATE(A60,X54,A60,",")</f>
        <v>"roc",</v>
      </c>
      <c r="Y60" t="str">
        <f t="shared" ref="Y60:Y63" si="158">CONCATENATE(A60,Y54,A60,",")</f>
        <v>"coc",</v>
      </c>
      <c r="Z60" t="str">
        <f t="shared" ref="Z60:Z63" si="159">CONCATENATE(A60,Z54,A60,",")</f>
        <v>"koc",</v>
      </c>
      <c r="AA60" t="str">
        <f t="shared" ref="AA60:AA63" si="160">CONCATENATE(A60,AA54,A60,",")</f>
        <v>"woc",</v>
      </c>
      <c r="AB60" t="str">
        <f t="shared" ref="AB60:AB63" si="161">CONCATENATE(A60,AB54,A60,",")</f>
        <v>"ruc",</v>
      </c>
      <c r="AC60" t="str">
        <f t="shared" ref="AC60:AC63" si="162">CONCATENATE(A60,AC54,A60,",")</f>
        <v>"cuc",</v>
      </c>
      <c r="AD60" t="str">
        <f t="shared" ref="AD60:AD63" si="163">CONCATENATE(A60,AD54,A60,",")</f>
        <v>"kuc",</v>
      </c>
      <c r="AE60" t="str">
        <f t="shared" ref="AE60:AE63" si="164">CONCATENATE(A60,AE54,A60,",")</f>
        <v>"wuc",</v>
      </c>
    </row>
    <row r="61" spans="1:32">
      <c r="A61" t="s">
        <v>50</v>
      </c>
      <c r="B61" t="str">
        <f t="shared" si="135"/>
        <v>"kka",</v>
      </c>
      <c r="C61" t="str">
        <f t="shared" si="136"/>
        <v>"kke",</v>
      </c>
      <c r="D61" t="str">
        <f t="shared" si="137"/>
        <v>"kki",</v>
      </c>
      <c r="E61" t="str">
        <f t="shared" si="138"/>
        <v>"kko",</v>
      </c>
      <c r="F61" t="str">
        <f t="shared" si="139"/>
        <v>"kku",</v>
      </c>
      <c r="G61" t="str">
        <f t="shared" si="140"/>
        <v>"akk",</v>
      </c>
      <c r="H61" t="str">
        <f t="shared" si="141"/>
        <v>"ekk",</v>
      </c>
      <c r="I61" t="str">
        <f t="shared" si="142"/>
        <v>"ikk",</v>
      </c>
      <c r="J61" t="str">
        <f t="shared" si="143"/>
        <v>"okk",</v>
      </c>
      <c r="K61" t="str">
        <f t="shared" si="144"/>
        <v>"ukk",</v>
      </c>
      <c r="L61" t="str">
        <f t="shared" si="145"/>
        <v>"rak",</v>
      </c>
      <c r="M61" t="str">
        <f t="shared" si="146"/>
        <v>"cak",</v>
      </c>
      <c r="N61" t="str">
        <f t="shared" si="147"/>
        <v>"kak",</v>
      </c>
      <c r="O61" t="str">
        <f t="shared" si="148"/>
        <v>"wak",</v>
      </c>
      <c r="P61" t="str">
        <f t="shared" si="149"/>
        <v>"rek",</v>
      </c>
      <c r="Q61" t="str">
        <f t="shared" si="150"/>
        <v>"cek",</v>
      </c>
      <c r="R61" t="str">
        <f t="shared" si="151"/>
        <v>"kek",</v>
      </c>
      <c r="S61" t="str">
        <f t="shared" si="152"/>
        <v>"wak",</v>
      </c>
      <c r="T61" t="str">
        <f t="shared" si="153"/>
        <v>"rik",</v>
      </c>
      <c r="U61" t="str">
        <f t="shared" si="154"/>
        <v>"cik",</v>
      </c>
      <c r="V61" t="str">
        <f t="shared" si="155"/>
        <v>"kik",</v>
      </c>
      <c r="W61" t="str">
        <f t="shared" si="156"/>
        <v>"wik",</v>
      </c>
      <c r="X61" t="str">
        <f t="shared" si="157"/>
        <v>"rok",</v>
      </c>
      <c r="Y61" t="str">
        <f t="shared" si="158"/>
        <v>"cok",</v>
      </c>
      <c r="Z61" t="str">
        <f t="shared" si="159"/>
        <v>"kok",</v>
      </c>
      <c r="AA61" t="str">
        <f t="shared" si="160"/>
        <v>"wok",</v>
      </c>
      <c r="AB61" t="str">
        <f t="shared" si="161"/>
        <v>"ruk",</v>
      </c>
      <c r="AC61" t="str">
        <f t="shared" si="162"/>
        <v>"cuk",</v>
      </c>
      <c r="AD61" t="str">
        <f t="shared" si="163"/>
        <v>"kuk",</v>
      </c>
      <c r="AE61" t="str">
        <f t="shared" si="164"/>
        <v>"wuk",</v>
      </c>
    </row>
    <row r="62" spans="1:32">
      <c r="A62" t="s">
        <v>50</v>
      </c>
      <c r="B62" t="str">
        <f t="shared" si="135"/>
        <v>"wwa",</v>
      </c>
      <c r="C62" t="str">
        <f t="shared" si="136"/>
        <v>"wwe",</v>
      </c>
      <c r="D62" t="str">
        <f t="shared" si="137"/>
        <v>"wwi",</v>
      </c>
      <c r="E62" t="str">
        <f t="shared" si="138"/>
        <v>"wwo",</v>
      </c>
      <c r="F62" t="str">
        <f t="shared" si="139"/>
        <v>"wwu",</v>
      </c>
      <c r="G62" t="str">
        <f t="shared" si="140"/>
        <v>"aww",</v>
      </c>
      <c r="H62" t="str">
        <f t="shared" si="141"/>
        <v>"eww",</v>
      </c>
      <c r="I62" t="str">
        <f t="shared" si="142"/>
        <v>"iww",</v>
      </c>
      <c r="J62" t="str">
        <f t="shared" si="143"/>
        <v>"oww",</v>
      </c>
      <c r="K62" t="str">
        <f t="shared" si="144"/>
        <v>"uww",</v>
      </c>
      <c r="L62" t="str">
        <f t="shared" si="145"/>
        <v>"raw",</v>
      </c>
      <c r="M62" t="str">
        <f t="shared" si="146"/>
        <v>"caw",</v>
      </c>
      <c r="N62" t="str">
        <f t="shared" si="147"/>
        <v>"kaw",</v>
      </c>
      <c r="O62" t="str">
        <f t="shared" si="148"/>
        <v>"waw",</v>
      </c>
      <c r="P62" t="str">
        <f t="shared" si="149"/>
        <v>"rew",</v>
      </c>
      <c r="Q62" t="str">
        <f t="shared" si="150"/>
        <v>"cew",</v>
      </c>
      <c r="R62" t="str">
        <f t="shared" si="151"/>
        <v>"kew",</v>
      </c>
      <c r="S62" t="str">
        <f t="shared" si="152"/>
        <v>"waw",</v>
      </c>
      <c r="T62" t="str">
        <f t="shared" si="153"/>
        <v>"riw",</v>
      </c>
      <c r="U62" t="str">
        <f t="shared" si="154"/>
        <v>"ciw",</v>
      </c>
      <c r="V62" t="str">
        <f t="shared" si="155"/>
        <v>"kiw",</v>
      </c>
      <c r="W62" t="str">
        <f t="shared" si="156"/>
        <v>"wiw",</v>
      </c>
      <c r="X62" t="str">
        <f t="shared" si="157"/>
        <v>"row",</v>
      </c>
      <c r="Y62" t="str">
        <f t="shared" si="158"/>
        <v>"cow",</v>
      </c>
      <c r="Z62" t="str">
        <f t="shared" si="159"/>
        <v>"kow",</v>
      </c>
      <c r="AA62" t="str">
        <f t="shared" si="160"/>
        <v>"wow",</v>
      </c>
      <c r="AB62" t="str">
        <f t="shared" si="161"/>
        <v>"ruw",</v>
      </c>
      <c r="AC62" t="str">
        <f t="shared" si="162"/>
        <v>"cuw",</v>
      </c>
      <c r="AD62" t="str">
        <f t="shared" si="163"/>
        <v>"kuw",</v>
      </c>
      <c r="AE62" t="str">
        <f t="shared" si="164"/>
        <v>"wuw",</v>
      </c>
    </row>
    <row r="63" spans="1:32">
      <c r="A63" t="s">
        <v>50</v>
      </c>
      <c r="B63" t="str">
        <f t="shared" si="135"/>
        <v>"bba",</v>
      </c>
      <c r="C63" t="str">
        <f t="shared" si="136"/>
        <v>"bbe",</v>
      </c>
      <c r="D63" t="str">
        <f t="shared" si="137"/>
        <v>"bbi",</v>
      </c>
      <c r="E63" t="str">
        <f t="shared" si="138"/>
        <v>"bbo",</v>
      </c>
      <c r="F63" t="str">
        <f t="shared" si="139"/>
        <v>"bbu",</v>
      </c>
      <c r="G63" t="str">
        <f t="shared" si="140"/>
        <v>"abb",</v>
      </c>
      <c r="H63" t="str">
        <f t="shared" si="141"/>
        <v>"ebb",</v>
      </c>
      <c r="I63" t="str">
        <f t="shared" si="142"/>
        <v>"ibb",</v>
      </c>
      <c r="J63" t="str">
        <f t="shared" si="143"/>
        <v>"obb",</v>
      </c>
      <c r="K63" t="str">
        <f t="shared" si="144"/>
        <v>"ubb",</v>
      </c>
      <c r="L63" t="str">
        <f t="shared" si="145"/>
        <v>"rarb",</v>
      </c>
      <c r="M63" t="str">
        <f t="shared" si="146"/>
        <v>"carb",</v>
      </c>
      <c r="N63" t="str">
        <f t="shared" si="147"/>
        <v>"kab",</v>
      </c>
      <c r="O63" t="str">
        <f t="shared" si="148"/>
        <v>"wab",</v>
      </c>
      <c r="P63" t="str">
        <f t="shared" si="149"/>
        <v>"reb",</v>
      </c>
      <c r="Q63" t="str">
        <f t="shared" si="150"/>
        <v>"ceb",</v>
      </c>
      <c r="R63" t="str">
        <f t="shared" si="151"/>
        <v>"keb",</v>
      </c>
      <c r="S63" t="str">
        <f t="shared" si="152"/>
        <v>"wab",</v>
      </c>
      <c r="T63" t="str">
        <f t="shared" si="153"/>
        <v>"rib",</v>
      </c>
      <c r="U63" t="str">
        <f t="shared" si="154"/>
        <v>"cib",</v>
      </c>
      <c r="V63" t="str">
        <f t="shared" si="155"/>
        <v>"kib",</v>
      </c>
      <c r="W63" t="str">
        <f t="shared" si="156"/>
        <v>"wib",</v>
      </c>
      <c r="X63" t="str">
        <f t="shared" si="157"/>
        <v>"rob",</v>
      </c>
      <c r="Y63" t="str">
        <f t="shared" si="158"/>
        <v>"cob",</v>
      </c>
      <c r="Z63" t="str">
        <f t="shared" si="159"/>
        <v>"kob",</v>
      </c>
      <c r="AA63" t="str">
        <f t="shared" si="160"/>
        <v>"wob",</v>
      </c>
      <c r="AB63" t="str">
        <f t="shared" si="161"/>
        <v>"rub",</v>
      </c>
      <c r="AC63" t="str">
        <f t="shared" si="162"/>
        <v>"cub",</v>
      </c>
      <c r="AD63" t="str">
        <f t="shared" si="163"/>
        <v>"kub",</v>
      </c>
      <c r="AE63" t="str">
        <f t="shared" si="164"/>
        <v>"wub",</v>
      </c>
    </row>
    <row r="67" spans="1:12">
      <c r="A67" t="s">
        <v>76</v>
      </c>
    </row>
    <row r="69" spans="1:12">
      <c r="B69" t="s">
        <v>0</v>
      </c>
      <c r="C69" t="s">
        <v>4</v>
      </c>
      <c r="D69" t="s">
        <v>8</v>
      </c>
      <c r="E69" t="s">
        <v>14</v>
      </c>
      <c r="F69" t="s">
        <v>20</v>
      </c>
      <c r="G69" t="s">
        <v>17</v>
      </c>
      <c r="H69" t="s">
        <v>2</v>
      </c>
      <c r="I69" t="s">
        <v>10</v>
      </c>
      <c r="J69" t="s">
        <v>51</v>
      </c>
      <c r="K69" t="s">
        <v>1</v>
      </c>
      <c r="L69" t="s">
        <v>74</v>
      </c>
    </row>
    <row r="70" spans="1:12">
      <c r="A70" t="s">
        <v>41</v>
      </c>
      <c r="B70" t="str">
        <f>CONCATENATE(A70,"a")</f>
        <v>Ra</v>
      </c>
      <c r="C70" t="str">
        <f>CONCATENATE(A70,"e")</f>
        <v>Re</v>
      </c>
      <c r="D70" t="str">
        <f>CONCATENATE(A70,"i")</f>
        <v>Ri</v>
      </c>
      <c r="E70" t="str">
        <f>CONCATENATE(A70,"o")</f>
        <v>Ro</v>
      </c>
      <c r="F70" t="str">
        <f>CONCATENATE(A70,"u")</f>
        <v>Ru</v>
      </c>
      <c r="G70" t="str">
        <f>CONCATENATE(A70,"r")</f>
        <v>Rr</v>
      </c>
      <c r="H70" t="str">
        <f>CONCATENATE(A70,"c")</f>
        <v>Rc</v>
      </c>
      <c r="I70" t="str">
        <f>CONCATENATE(A70,"k")</f>
        <v>Rk</v>
      </c>
      <c r="J70" t="str">
        <f>CONCATENATE(A70,"w")</f>
        <v>Rw</v>
      </c>
      <c r="K70" t="str">
        <f>CONCATENATE(A70,"b")</f>
        <v>Rb</v>
      </c>
      <c r="L70" t="str">
        <f>CONCATENATE(A70,"ch")</f>
        <v>Rch</v>
      </c>
    </row>
    <row r="71" spans="1:12">
      <c r="A71" t="s">
        <v>26</v>
      </c>
      <c r="B71" t="str">
        <f t="shared" ref="B71:B80" si="165">CONCATENATE(A71,"a")</f>
        <v>Ca</v>
      </c>
      <c r="C71" t="str">
        <f t="shared" ref="C71:C80" si="166">CONCATENATE(A71,"e")</f>
        <v>Ce</v>
      </c>
      <c r="D71" t="str">
        <f t="shared" ref="D71:D80" si="167">CONCATENATE(A71,"i")</f>
        <v>Ci</v>
      </c>
      <c r="E71" t="str">
        <f t="shared" ref="E71:E80" si="168">CONCATENATE(A71,"o")</f>
        <v>Co</v>
      </c>
      <c r="F71" t="str">
        <f t="shared" ref="F71:F80" si="169">CONCATENATE(A71,"u")</f>
        <v>Cu</v>
      </c>
      <c r="G71" t="str">
        <f t="shared" ref="G71:G80" si="170">CONCATENATE(A71,"r")</f>
        <v>Cr</v>
      </c>
      <c r="H71" t="str">
        <f t="shared" ref="H71:H80" si="171">CONCATENATE(A71,"c")</f>
        <v>Cc</v>
      </c>
      <c r="I71" t="str">
        <f t="shared" ref="I71:I80" si="172">CONCATENATE(A71,"k")</f>
        <v>Ck</v>
      </c>
      <c r="J71" t="str">
        <f t="shared" ref="J71:J80" si="173">CONCATENATE(A71,"w")</f>
        <v>Cw</v>
      </c>
      <c r="K71" t="str">
        <f t="shared" ref="K71:K80" si="174">CONCATENATE(A71,"b")</f>
        <v>Cb</v>
      </c>
      <c r="L71" t="str">
        <f t="shared" ref="L71:L80" si="175">CONCATENATE(A71,"ch")</f>
        <v>Cch</v>
      </c>
    </row>
    <row r="72" spans="1:12">
      <c r="A72" t="s">
        <v>34</v>
      </c>
      <c r="B72" t="str">
        <f t="shared" si="165"/>
        <v>Ka</v>
      </c>
      <c r="C72" t="str">
        <f t="shared" si="166"/>
        <v>Ke</v>
      </c>
      <c r="D72" t="str">
        <f t="shared" si="167"/>
        <v>Ki</v>
      </c>
      <c r="E72" t="str">
        <f t="shared" si="168"/>
        <v>Ko</v>
      </c>
      <c r="F72" t="str">
        <f t="shared" si="169"/>
        <v>Ku</v>
      </c>
      <c r="G72" t="str">
        <f t="shared" si="170"/>
        <v>Kr</v>
      </c>
      <c r="H72" t="str">
        <f t="shared" si="171"/>
        <v>Kc</v>
      </c>
      <c r="I72" t="str">
        <f t="shared" si="172"/>
        <v>Kk</v>
      </c>
      <c r="J72" t="str">
        <f t="shared" si="173"/>
        <v>Kw</v>
      </c>
      <c r="K72" t="str">
        <f t="shared" si="174"/>
        <v>Kb</v>
      </c>
      <c r="L72" t="str">
        <f t="shared" si="175"/>
        <v>Kch</v>
      </c>
    </row>
    <row r="73" spans="1:12">
      <c r="A73" t="s">
        <v>46</v>
      </c>
      <c r="B73" t="str">
        <f t="shared" si="165"/>
        <v>Wa</v>
      </c>
      <c r="C73" t="str">
        <f t="shared" si="166"/>
        <v>We</v>
      </c>
      <c r="D73" t="str">
        <f t="shared" si="167"/>
        <v>Wi</v>
      </c>
      <c r="E73" t="str">
        <f t="shared" si="168"/>
        <v>Wo</v>
      </c>
      <c r="F73" t="str">
        <f t="shared" si="169"/>
        <v>Wu</v>
      </c>
      <c r="G73" t="str">
        <f t="shared" si="170"/>
        <v>Wr</v>
      </c>
      <c r="H73" t="str">
        <f t="shared" si="171"/>
        <v>Wc</v>
      </c>
      <c r="I73" t="str">
        <f t="shared" si="172"/>
        <v>Wk</v>
      </c>
      <c r="J73" t="str">
        <f t="shared" si="173"/>
        <v>Ww</v>
      </c>
      <c r="K73" t="str">
        <f t="shared" si="174"/>
        <v>Wb</v>
      </c>
      <c r="L73" t="str">
        <f t="shared" si="175"/>
        <v>Wch</v>
      </c>
    </row>
    <row r="74" spans="1:12">
      <c r="A74" t="s">
        <v>25</v>
      </c>
      <c r="B74" t="str">
        <f t="shared" si="165"/>
        <v>Ba</v>
      </c>
      <c r="C74" t="str">
        <f t="shared" si="166"/>
        <v>Be</v>
      </c>
      <c r="D74" t="str">
        <f t="shared" si="167"/>
        <v>Bi</v>
      </c>
      <c r="E74" t="str">
        <f t="shared" si="168"/>
        <v>Bo</v>
      </c>
      <c r="F74" t="str">
        <f t="shared" si="169"/>
        <v>Bu</v>
      </c>
      <c r="G74" t="str">
        <f t="shared" si="170"/>
        <v>Br</v>
      </c>
      <c r="H74" t="str">
        <f t="shared" si="171"/>
        <v>Bc</v>
      </c>
      <c r="I74" t="str">
        <f t="shared" si="172"/>
        <v>Bk</v>
      </c>
      <c r="J74" t="str">
        <f t="shared" si="173"/>
        <v>Bw</v>
      </c>
      <c r="K74" t="str">
        <f t="shared" si="174"/>
        <v>Bb</v>
      </c>
      <c r="L74" t="str">
        <f t="shared" si="175"/>
        <v>Bch</v>
      </c>
    </row>
    <row r="75" spans="1:12">
      <c r="A75" t="s">
        <v>75</v>
      </c>
      <c r="B75" t="str">
        <f t="shared" si="165"/>
        <v>Cha</v>
      </c>
      <c r="C75" t="str">
        <f t="shared" si="166"/>
        <v>Che</v>
      </c>
      <c r="D75" t="str">
        <f t="shared" si="167"/>
        <v>Chi</v>
      </c>
      <c r="E75" t="str">
        <f t="shared" si="168"/>
        <v>Cho</v>
      </c>
      <c r="F75" t="str">
        <f t="shared" si="169"/>
        <v>Chu</v>
      </c>
      <c r="G75" t="str">
        <f t="shared" si="170"/>
        <v>Chr</v>
      </c>
      <c r="H75" t="str">
        <f t="shared" si="171"/>
        <v>Chc</v>
      </c>
      <c r="I75" t="str">
        <f t="shared" si="172"/>
        <v>Chk</v>
      </c>
      <c r="J75" t="str">
        <f t="shared" si="173"/>
        <v>Chw</v>
      </c>
      <c r="K75" t="str">
        <f t="shared" si="174"/>
        <v>Chb</v>
      </c>
      <c r="L75" t="str">
        <f t="shared" si="175"/>
        <v>Chch</v>
      </c>
    </row>
    <row r="76" spans="1:12">
      <c r="A76" t="s">
        <v>24</v>
      </c>
      <c r="B76" t="str">
        <f t="shared" si="165"/>
        <v>Aa</v>
      </c>
      <c r="C76" t="str">
        <f t="shared" si="166"/>
        <v>Ae</v>
      </c>
      <c r="D76" t="str">
        <f t="shared" si="167"/>
        <v>Ai</v>
      </c>
      <c r="E76" t="str">
        <f t="shared" si="168"/>
        <v>Ao</v>
      </c>
      <c r="F76" t="str">
        <f t="shared" si="169"/>
        <v>Au</v>
      </c>
      <c r="G76" t="str">
        <f t="shared" si="170"/>
        <v>Ar</v>
      </c>
      <c r="H76" t="str">
        <f t="shared" si="171"/>
        <v>Ac</v>
      </c>
      <c r="I76" t="str">
        <f t="shared" si="172"/>
        <v>Ak</v>
      </c>
      <c r="J76" t="str">
        <f t="shared" si="173"/>
        <v>Aw</v>
      </c>
      <c r="K76" t="str">
        <f t="shared" si="174"/>
        <v>Ab</v>
      </c>
      <c r="L76" t="str">
        <f t="shared" si="175"/>
        <v>Ach</v>
      </c>
    </row>
    <row r="77" spans="1:12">
      <c r="A77" t="s">
        <v>28</v>
      </c>
      <c r="B77" t="str">
        <f t="shared" si="165"/>
        <v>Ea</v>
      </c>
      <c r="C77" t="str">
        <f t="shared" si="166"/>
        <v>Ee</v>
      </c>
      <c r="D77" t="str">
        <f t="shared" si="167"/>
        <v>Ei</v>
      </c>
      <c r="E77" t="str">
        <f t="shared" si="168"/>
        <v>Eo</v>
      </c>
      <c r="F77" t="str">
        <f t="shared" si="169"/>
        <v>Eu</v>
      </c>
      <c r="G77" t="str">
        <f t="shared" si="170"/>
        <v>Er</v>
      </c>
      <c r="H77" t="str">
        <f t="shared" si="171"/>
        <v>Ec</v>
      </c>
      <c r="I77" t="str">
        <f t="shared" si="172"/>
        <v>Ek</v>
      </c>
      <c r="J77" t="str">
        <f t="shared" si="173"/>
        <v>Ew</v>
      </c>
      <c r="K77" t="str">
        <f t="shared" si="174"/>
        <v>Eb</v>
      </c>
      <c r="L77" t="str">
        <f t="shared" si="175"/>
        <v>Ech</v>
      </c>
    </row>
    <row r="78" spans="1:12">
      <c r="A78" t="s">
        <v>32</v>
      </c>
      <c r="B78" t="str">
        <f t="shared" si="165"/>
        <v>Ia</v>
      </c>
      <c r="C78" t="str">
        <f t="shared" si="166"/>
        <v>Ie</v>
      </c>
      <c r="D78" t="str">
        <f t="shared" si="167"/>
        <v>Ii</v>
      </c>
      <c r="E78" t="str">
        <f t="shared" si="168"/>
        <v>Io</v>
      </c>
      <c r="F78" t="str">
        <f t="shared" si="169"/>
        <v>Iu</v>
      </c>
      <c r="G78" t="str">
        <f t="shared" si="170"/>
        <v>Ir</v>
      </c>
      <c r="H78" t="str">
        <f t="shared" si="171"/>
        <v>Ic</v>
      </c>
      <c r="I78" t="str">
        <f t="shared" si="172"/>
        <v>Ik</v>
      </c>
      <c r="J78" t="str">
        <f t="shared" si="173"/>
        <v>Iw</v>
      </c>
      <c r="K78" t="str">
        <f t="shared" si="174"/>
        <v>Ib</v>
      </c>
      <c r="L78" t="str">
        <f t="shared" si="175"/>
        <v>Ich</v>
      </c>
    </row>
    <row r="79" spans="1:12">
      <c r="A79" t="s">
        <v>38</v>
      </c>
      <c r="B79" t="str">
        <f t="shared" si="165"/>
        <v>Oa</v>
      </c>
      <c r="C79" t="str">
        <f t="shared" si="166"/>
        <v>Oe</v>
      </c>
      <c r="D79" t="str">
        <f t="shared" si="167"/>
        <v>Oi</v>
      </c>
      <c r="E79" t="str">
        <f t="shared" si="168"/>
        <v>Oo</v>
      </c>
      <c r="F79" t="str">
        <f t="shared" si="169"/>
        <v>Ou</v>
      </c>
      <c r="G79" t="str">
        <f t="shared" si="170"/>
        <v>Or</v>
      </c>
      <c r="H79" t="str">
        <f t="shared" si="171"/>
        <v>Oc</v>
      </c>
      <c r="I79" t="str">
        <f t="shared" si="172"/>
        <v>Ok</v>
      </c>
      <c r="J79" t="str">
        <f t="shared" si="173"/>
        <v>Ow</v>
      </c>
      <c r="K79" t="str">
        <f t="shared" si="174"/>
        <v>Ob</v>
      </c>
      <c r="L79" t="str">
        <f t="shared" si="175"/>
        <v>Och</v>
      </c>
    </row>
    <row r="80" spans="1:12">
      <c r="A80" t="s">
        <v>44</v>
      </c>
      <c r="B80" t="str">
        <f t="shared" si="165"/>
        <v>Ua</v>
      </c>
      <c r="C80" t="str">
        <f t="shared" si="166"/>
        <v>Ue</v>
      </c>
      <c r="D80" t="str">
        <f t="shared" si="167"/>
        <v>Ui</v>
      </c>
      <c r="E80" t="str">
        <f t="shared" si="168"/>
        <v>Uo</v>
      </c>
      <c r="F80" t="str">
        <f t="shared" si="169"/>
        <v>Uu</v>
      </c>
      <c r="G80" t="str">
        <f t="shared" si="170"/>
        <v>Ur</v>
      </c>
      <c r="H80" t="str">
        <f t="shared" si="171"/>
        <v>Uc</v>
      </c>
      <c r="I80" t="str">
        <f t="shared" si="172"/>
        <v>Uk</v>
      </c>
      <c r="J80" t="str">
        <f t="shared" si="173"/>
        <v>Uw</v>
      </c>
      <c r="K80" t="str">
        <f t="shared" si="174"/>
        <v>Ub</v>
      </c>
      <c r="L80" t="str">
        <f t="shared" si="175"/>
        <v>Uch</v>
      </c>
    </row>
    <row r="82" spans="1:25">
      <c r="A82" t="s">
        <v>50</v>
      </c>
      <c r="B82" t="str">
        <f>CONCATENATE(A82,B70,A82,",")</f>
        <v>"Ra",</v>
      </c>
      <c r="C82" t="str">
        <f>CONCATENATE(A82,C70,A82,",")</f>
        <v>"Re",</v>
      </c>
      <c r="D82" t="str">
        <f>CONCATENATE(A82,D70,A82,",")</f>
        <v>"Ri",</v>
      </c>
      <c r="E82" t="str">
        <f>CONCATENATE(A82,E70,A82,",")</f>
        <v>"Ro",</v>
      </c>
      <c r="F82" t="str">
        <f>CONCATENATE(A82,F70,A82,",")</f>
        <v>"Ru",</v>
      </c>
      <c r="G82" t="str">
        <f>CONCATENATE(A82,G70,A82,",")</f>
        <v>"Rr",</v>
      </c>
      <c r="H82" t="str">
        <f>CONCATENATE(A82,H70,A82,",")</f>
        <v>"Rc",</v>
      </c>
      <c r="I82" t="str">
        <f>CONCATENATE(A82,I70,A82,",")</f>
        <v>"Rk",</v>
      </c>
      <c r="J82" t="str">
        <f>CONCATENATE(A82,J70,A82,",")</f>
        <v>"Rw",</v>
      </c>
      <c r="K82" t="str">
        <f>CONCATENATE(A82,K70,A82,",")</f>
        <v>"Rb",</v>
      </c>
      <c r="L82" t="str">
        <f>CONCATENATE(A82,L70,A82,",")</f>
        <v>"Rch",</v>
      </c>
    </row>
    <row r="83" spans="1:25">
      <c r="A83" t="s">
        <v>50</v>
      </c>
      <c r="B83" t="str">
        <f t="shared" ref="B83:B92" si="176">CONCATENATE(A83,B71,A83,",")</f>
        <v>"Ca",</v>
      </c>
      <c r="C83" t="str">
        <f t="shared" ref="C83:C92" si="177">CONCATENATE(A83,C71,A83,",")</f>
        <v>"Ce",</v>
      </c>
      <c r="D83" t="str">
        <f t="shared" ref="D83:D92" si="178">CONCATENATE(A83,D71,A83,",")</f>
        <v>"Ci",</v>
      </c>
      <c r="E83" t="str">
        <f t="shared" ref="E83:E92" si="179">CONCATENATE(A83,E71,A83,",")</f>
        <v>"Co",</v>
      </c>
      <c r="F83" t="str">
        <f t="shared" ref="F83:F92" si="180">CONCATENATE(A83,F71,A83,",")</f>
        <v>"Cu",</v>
      </c>
      <c r="G83" t="str">
        <f t="shared" ref="G83:G92" si="181">CONCATENATE(A83,G71,A83,",")</f>
        <v>"Cr",</v>
      </c>
      <c r="H83" t="str">
        <f t="shared" ref="H83:H92" si="182">CONCATENATE(A83,H71,A83,",")</f>
        <v>"Cc",</v>
      </c>
      <c r="I83" t="str">
        <f t="shared" ref="I83:I92" si="183">CONCATENATE(A83,I71,A83,",")</f>
        <v>"Ck",</v>
      </c>
      <c r="J83" t="str">
        <f t="shared" ref="J83:J92" si="184">CONCATENATE(A83,J71,A83,",")</f>
        <v>"Cw",</v>
      </c>
      <c r="K83" t="str">
        <f t="shared" ref="K83:K92" si="185">CONCATENATE(A83,K71,A83,",")</f>
        <v>"Cb",</v>
      </c>
      <c r="L83" t="str">
        <f t="shared" ref="L83:L92" si="186">CONCATENATE(A83,L71,A83,",")</f>
        <v>"Cch",</v>
      </c>
    </row>
    <row r="84" spans="1:25">
      <c r="A84" t="s">
        <v>50</v>
      </c>
      <c r="B84" t="str">
        <f t="shared" si="176"/>
        <v>"Ka",</v>
      </c>
      <c r="C84" t="str">
        <f t="shared" si="177"/>
        <v>"Ke",</v>
      </c>
      <c r="D84" t="str">
        <f t="shared" si="178"/>
        <v>"Ki",</v>
      </c>
      <c r="E84" t="str">
        <f t="shared" si="179"/>
        <v>"Ko",</v>
      </c>
      <c r="F84" t="str">
        <f t="shared" si="180"/>
        <v>"Ku",</v>
      </c>
      <c r="G84" t="str">
        <f t="shared" si="181"/>
        <v>"Kr",</v>
      </c>
      <c r="H84" t="str">
        <f t="shared" si="182"/>
        <v>"Kc",</v>
      </c>
      <c r="I84" t="str">
        <f t="shared" si="183"/>
        <v>"Kk",</v>
      </c>
      <c r="J84" t="str">
        <f t="shared" si="184"/>
        <v>"Kw",</v>
      </c>
      <c r="K84" t="str">
        <f t="shared" si="185"/>
        <v>"Kb",</v>
      </c>
      <c r="L84" t="str">
        <f t="shared" si="186"/>
        <v>"Kch",</v>
      </c>
    </row>
    <row r="85" spans="1:25">
      <c r="A85" t="s">
        <v>50</v>
      </c>
      <c r="B85" t="str">
        <f t="shared" si="176"/>
        <v>"Wa",</v>
      </c>
      <c r="C85" t="str">
        <f t="shared" si="177"/>
        <v>"We",</v>
      </c>
      <c r="D85" t="str">
        <f t="shared" si="178"/>
        <v>"Wi",</v>
      </c>
      <c r="E85" t="str">
        <f t="shared" si="179"/>
        <v>"Wo",</v>
      </c>
      <c r="F85" t="str">
        <f t="shared" si="180"/>
        <v>"Wu",</v>
      </c>
      <c r="G85" t="str">
        <f t="shared" si="181"/>
        <v>"Wr",</v>
      </c>
      <c r="H85" t="str">
        <f t="shared" si="182"/>
        <v>"Wc",</v>
      </c>
      <c r="I85" t="str">
        <f t="shared" si="183"/>
        <v>"Wk",</v>
      </c>
      <c r="J85" t="str">
        <f t="shared" si="184"/>
        <v>"Ww",</v>
      </c>
      <c r="K85" t="str">
        <f t="shared" si="185"/>
        <v>"Wb",</v>
      </c>
      <c r="L85" t="str">
        <f t="shared" si="186"/>
        <v>"Wch",</v>
      </c>
    </row>
    <row r="86" spans="1:25">
      <c r="A86" t="s">
        <v>50</v>
      </c>
      <c r="B86" t="str">
        <f t="shared" si="176"/>
        <v>"Ba",</v>
      </c>
      <c r="C86" t="str">
        <f t="shared" si="177"/>
        <v>"Be",</v>
      </c>
      <c r="D86" t="str">
        <f t="shared" si="178"/>
        <v>"Bi",</v>
      </c>
      <c r="E86" t="str">
        <f t="shared" si="179"/>
        <v>"Bo",</v>
      </c>
      <c r="F86" t="str">
        <f t="shared" si="180"/>
        <v>"Bu",</v>
      </c>
      <c r="G86" t="str">
        <f t="shared" si="181"/>
        <v>"Br",</v>
      </c>
      <c r="H86" t="str">
        <f t="shared" si="182"/>
        <v>"Bc",</v>
      </c>
      <c r="I86" t="str">
        <f t="shared" si="183"/>
        <v>"Bk",</v>
      </c>
      <c r="J86" t="str">
        <f t="shared" si="184"/>
        <v>"Bw",</v>
      </c>
      <c r="K86" t="str">
        <f t="shared" si="185"/>
        <v>"Bb",</v>
      </c>
      <c r="L86" t="str">
        <f t="shared" si="186"/>
        <v>"Bch",</v>
      </c>
    </row>
    <row r="87" spans="1:25">
      <c r="A87" t="s">
        <v>50</v>
      </c>
      <c r="B87" t="str">
        <f t="shared" si="176"/>
        <v>"Cha",</v>
      </c>
      <c r="C87" t="str">
        <f t="shared" si="177"/>
        <v>"Che",</v>
      </c>
      <c r="D87" t="str">
        <f t="shared" si="178"/>
        <v>"Chi",</v>
      </c>
      <c r="E87" t="str">
        <f t="shared" si="179"/>
        <v>"Cho",</v>
      </c>
      <c r="F87" t="str">
        <f>CONCATENATE(A87,F75,A87,",")</f>
        <v>"Chu",</v>
      </c>
      <c r="G87" t="str">
        <f t="shared" si="181"/>
        <v>"Chr",</v>
      </c>
      <c r="H87" t="str">
        <f t="shared" si="182"/>
        <v>"Chc",</v>
      </c>
      <c r="I87" t="str">
        <f t="shared" si="183"/>
        <v>"Chk",</v>
      </c>
      <c r="J87" t="str">
        <f t="shared" si="184"/>
        <v>"Chw",</v>
      </c>
      <c r="K87" t="str">
        <f t="shared" si="185"/>
        <v>"Chb",</v>
      </c>
      <c r="L87" t="str">
        <f t="shared" si="186"/>
        <v>"Chch",</v>
      </c>
    </row>
    <row r="88" spans="1:25">
      <c r="A88" t="s">
        <v>50</v>
      </c>
      <c r="B88" t="str">
        <f t="shared" si="176"/>
        <v>"Aa",</v>
      </c>
      <c r="C88" t="str">
        <f t="shared" si="177"/>
        <v>"Ae",</v>
      </c>
      <c r="D88" t="str">
        <f t="shared" si="178"/>
        <v>"Ai",</v>
      </c>
      <c r="E88" t="str">
        <f t="shared" si="179"/>
        <v>"Ao",</v>
      </c>
      <c r="F88" t="str">
        <f t="shared" si="180"/>
        <v>"Au",</v>
      </c>
      <c r="G88" t="str">
        <f t="shared" si="181"/>
        <v>"Ar",</v>
      </c>
      <c r="H88" t="str">
        <f t="shared" si="182"/>
        <v>"Ac",</v>
      </c>
      <c r="I88" t="str">
        <f t="shared" si="183"/>
        <v>"Ak",</v>
      </c>
      <c r="J88" t="str">
        <f t="shared" si="184"/>
        <v>"Aw",</v>
      </c>
      <c r="K88" t="str">
        <f t="shared" si="185"/>
        <v>"Ab",</v>
      </c>
      <c r="L88" t="str">
        <f t="shared" si="186"/>
        <v>"Ach",</v>
      </c>
    </row>
    <row r="89" spans="1:25">
      <c r="A89" t="s">
        <v>50</v>
      </c>
      <c r="B89" t="str">
        <f t="shared" si="176"/>
        <v>"Ea",</v>
      </c>
      <c r="C89" t="str">
        <f t="shared" si="177"/>
        <v>"Ee",</v>
      </c>
      <c r="D89" t="str">
        <f t="shared" si="178"/>
        <v>"Ei",</v>
      </c>
      <c r="E89" t="str">
        <f t="shared" si="179"/>
        <v>"Eo",</v>
      </c>
      <c r="F89" t="str">
        <f t="shared" si="180"/>
        <v>"Eu",</v>
      </c>
      <c r="G89" t="str">
        <f t="shared" si="181"/>
        <v>"Er",</v>
      </c>
      <c r="H89" t="str">
        <f t="shared" si="182"/>
        <v>"Ec",</v>
      </c>
      <c r="I89" t="str">
        <f t="shared" si="183"/>
        <v>"Ek",</v>
      </c>
      <c r="J89" t="str">
        <f t="shared" si="184"/>
        <v>"Ew",</v>
      </c>
      <c r="K89" t="str">
        <f t="shared" si="185"/>
        <v>"Eb",</v>
      </c>
      <c r="L89" t="str">
        <f t="shared" si="186"/>
        <v>"Ech",</v>
      </c>
    </row>
    <row r="90" spans="1:25">
      <c r="A90" t="s">
        <v>50</v>
      </c>
      <c r="B90" t="str">
        <f t="shared" si="176"/>
        <v>"Ia",</v>
      </c>
      <c r="C90" t="str">
        <f t="shared" si="177"/>
        <v>"Ie",</v>
      </c>
      <c r="D90" t="str">
        <f t="shared" si="178"/>
        <v>"Ii",</v>
      </c>
      <c r="E90" t="str">
        <f t="shared" si="179"/>
        <v>"Io",</v>
      </c>
      <c r="F90" t="str">
        <f t="shared" si="180"/>
        <v>"Iu",</v>
      </c>
      <c r="G90" t="str">
        <f t="shared" si="181"/>
        <v>"Ir",</v>
      </c>
      <c r="H90" t="str">
        <f t="shared" si="182"/>
        <v>"Ic",</v>
      </c>
      <c r="I90" t="str">
        <f t="shared" si="183"/>
        <v>"Ik",</v>
      </c>
      <c r="J90" t="str">
        <f t="shared" si="184"/>
        <v>"Iw",</v>
      </c>
      <c r="K90" t="str">
        <f t="shared" si="185"/>
        <v>"Ib",</v>
      </c>
      <c r="L90" t="str">
        <f t="shared" si="186"/>
        <v>"Ich",</v>
      </c>
    </row>
    <row r="91" spans="1:25">
      <c r="A91" t="s">
        <v>50</v>
      </c>
      <c r="B91" t="str">
        <f t="shared" si="176"/>
        <v>"Oa",</v>
      </c>
      <c r="C91" t="str">
        <f t="shared" si="177"/>
        <v>"Oe",</v>
      </c>
      <c r="D91" t="str">
        <f t="shared" si="178"/>
        <v>"Oi",</v>
      </c>
      <c r="E91" t="str">
        <f t="shared" si="179"/>
        <v>"Oo",</v>
      </c>
      <c r="F91" t="str">
        <f t="shared" si="180"/>
        <v>"Ou",</v>
      </c>
      <c r="G91" t="str">
        <f t="shared" si="181"/>
        <v>"Or",</v>
      </c>
      <c r="H91" t="str">
        <f t="shared" si="182"/>
        <v>"Oc",</v>
      </c>
      <c r="I91" t="str">
        <f t="shared" si="183"/>
        <v>"Ok",</v>
      </c>
      <c r="J91" t="str">
        <f t="shared" si="184"/>
        <v>"Ow",</v>
      </c>
      <c r="K91" t="str">
        <f t="shared" si="185"/>
        <v>"Ob",</v>
      </c>
      <c r="L91" t="str">
        <f t="shared" si="186"/>
        <v>"Och",</v>
      </c>
    </row>
    <row r="92" spans="1:25">
      <c r="A92" t="s">
        <v>50</v>
      </c>
      <c r="B92" t="str">
        <f t="shared" si="176"/>
        <v>"Ua",</v>
      </c>
      <c r="C92" t="str">
        <f t="shared" si="177"/>
        <v>"Ue",</v>
      </c>
      <c r="D92" t="str">
        <f t="shared" si="178"/>
        <v>"Ui",</v>
      </c>
      <c r="E92" t="str">
        <f t="shared" si="179"/>
        <v>"Uo",</v>
      </c>
      <c r="F92" t="str">
        <f t="shared" si="180"/>
        <v>"Uu",</v>
      </c>
      <c r="G92" t="str">
        <f t="shared" si="181"/>
        <v>"Ur",</v>
      </c>
      <c r="H92" t="str">
        <f t="shared" si="182"/>
        <v>"Uc",</v>
      </c>
      <c r="I92" t="str">
        <f t="shared" si="183"/>
        <v>"Uk",</v>
      </c>
      <c r="J92" t="str">
        <f t="shared" si="184"/>
        <v>"Uw",</v>
      </c>
      <c r="K92" t="str">
        <f t="shared" si="185"/>
        <v>"Ub",</v>
      </c>
      <c r="L92" t="str">
        <f t="shared" si="186"/>
        <v>"Uch",</v>
      </c>
    </row>
    <row r="94" spans="1:25">
      <c r="B94" t="s">
        <v>78</v>
      </c>
    </row>
    <row r="95" spans="1:25">
      <c r="B95" t="s">
        <v>0</v>
      </c>
      <c r="C95" t="s">
        <v>4</v>
      </c>
      <c r="D95" t="s">
        <v>8</v>
      </c>
      <c r="E95" t="s">
        <v>14</v>
      </c>
      <c r="F95" t="s">
        <v>20</v>
      </c>
      <c r="G95" t="s">
        <v>18</v>
      </c>
      <c r="H95" t="s">
        <v>10</v>
      </c>
      <c r="I95" t="s">
        <v>23</v>
      </c>
      <c r="J95" t="s">
        <v>0</v>
      </c>
      <c r="K95" t="s">
        <v>4</v>
      </c>
      <c r="L95" t="s">
        <v>8</v>
      </c>
      <c r="M95" t="s">
        <v>14</v>
      </c>
      <c r="N95" t="s">
        <v>20</v>
      </c>
      <c r="O95" t="s">
        <v>18</v>
      </c>
      <c r="P95" t="s">
        <v>10</v>
      </c>
      <c r="Q95" t="s">
        <v>23</v>
      </c>
      <c r="R95" t="s">
        <v>0</v>
      </c>
      <c r="S95" t="s">
        <v>4</v>
      </c>
      <c r="T95" t="s">
        <v>8</v>
      </c>
      <c r="U95" t="s">
        <v>14</v>
      </c>
      <c r="V95" t="s">
        <v>20</v>
      </c>
      <c r="W95" t="s">
        <v>18</v>
      </c>
      <c r="X95" t="s">
        <v>10</v>
      </c>
      <c r="Y95" t="s">
        <v>23</v>
      </c>
    </row>
    <row r="96" spans="1:25">
      <c r="A96" t="s">
        <v>23</v>
      </c>
      <c r="B96" t="str">
        <f>CONCATENATE(A96,"a")</f>
        <v>za</v>
      </c>
      <c r="C96" t="str">
        <f>CONCATENATE(A96,"e")</f>
        <v>ze</v>
      </c>
      <c r="D96" t="str">
        <f>CONCATENATE(A96,"i")</f>
        <v>zi</v>
      </c>
      <c r="E96" t="str">
        <f>CONCATENATE(A96,"o")</f>
        <v>zo</v>
      </c>
      <c r="F96" t="str">
        <f>CONCATENATE(A96,"u")</f>
        <v>zu</v>
      </c>
      <c r="G96" t="str">
        <f>CONCATENATE(A96,"s")</f>
        <v>zs</v>
      </c>
      <c r="H96" t="str">
        <f>CONCATENATE(A96,"a")</f>
        <v>za</v>
      </c>
      <c r="I96" t="str">
        <f>CONCATENATE(A96,"z")</f>
        <v>zz</v>
      </c>
      <c r="J96" t="str">
        <f>CONCATENATE(A96,A96,"a")</f>
        <v>zza</v>
      </c>
      <c r="K96" t="str">
        <f>CONCATENATE(A96,A96,"e")</f>
        <v>zze</v>
      </c>
      <c r="L96" t="str">
        <f>CONCATENATE(A96,A96,"i")</f>
        <v>zzi</v>
      </c>
      <c r="M96" t="str">
        <f>CONCATENATE(A96,A96,"o")</f>
        <v>zzo</v>
      </c>
      <c r="N96" t="str">
        <f>CONCATENATE(A96,A96,"u")</f>
        <v>zzu</v>
      </c>
      <c r="O96" t="str">
        <f>CONCATENATE(A96,A96,"s")</f>
        <v>zzs</v>
      </c>
      <c r="P96" t="str">
        <f>CONCATENATE(A96,A96,"k")</f>
        <v>zzk</v>
      </c>
      <c r="Q96" t="str">
        <f>CONCATENATE(A96,A96,"z")</f>
        <v>zzz</v>
      </c>
      <c r="R96" t="str">
        <f>CONCATENATE(A96,"aa")</f>
        <v>zaa</v>
      </c>
      <c r="S96" t="str">
        <f>CONCATENATE(A96,"aa")</f>
        <v>zaa</v>
      </c>
      <c r="T96" t="str">
        <f>CONCATENATE(A96,"ii")</f>
        <v>zii</v>
      </c>
      <c r="U96" t="str">
        <f>CONCATENATE(A96,"oo")</f>
        <v>zoo</v>
      </c>
      <c r="V96" t="str">
        <f>CONCATENATE(A96,"uu")</f>
        <v>zuu</v>
      </c>
      <c r="W96" t="str">
        <f>CONCATENATE(A96,"ss")</f>
        <v>zss</v>
      </c>
      <c r="X96" t="str">
        <f>CONCATENATE(A96,"kk")</f>
        <v>zkk</v>
      </c>
      <c r="Y96" t="str">
        <f>CONCATENATE(A96,"zz")</f>
        <v>zzz</v>
      </c>
    </row>
    <row r="97" spans="1:25">
      <c r="A97" t="s">
        <v>10</v>
      </c>
      <c r="B97" t="str">
        <f t="shared" ref="B97:B104" si="187">CONCATENATE(A97,"a")</f>
        <v>ka</v>
      </c>
      <c r="C97" t="str">
        <f t="shared" ref="C97:C104" si="188">CONCATENATE(A97,"e")</f>
        <v>ke</v>
      </c>
      <c r="D97" t="str">
        <f t="shared" ref="D97:D104" si="189">CONCATENATE(A97,"i")</f>
        <v>ki</v>
      </c>
      <c r="E97" t="str">
        <f t="shared" ref="E97:E104" si="190">CONCATENATE(A97,"o")</f>
        <v>ko</v>
      </c>
      <c r="F97" t="str">
        <f t="shared" ref="F97:F104" si="191">CONCATENATE(A97,"u")</f>
        <v>ku</v>
      </c>
      <c r="G97" t="str">
        <f t="shared" ref="G97:G104" si="192">CONCATENATE(A97,"s")</f>
        <v>ks</v>
      </c>
      <c r="H97" t="str">
        <f t="shared" ref="H97:H104" si="193">CONCATENATE(A97,"a")</f>
        <v>ka</v>
      </c>
      <c r="I97" t="str">
        <f t="shared" ref="I97:I104" si="194">CONCATENATE(A97,"z")</f>
        <v>kz</v>
      </c>
      <c r="J97" t="str">
        <f t="shared" ref="J97:J104" si="195">CONCATENATE(A97,A97,"a")</f>
        <v>kka</v>
      </c>
      <c r="K97" t="str">
        <f t="shared" ref="K97:K104" si="196">CONCATENATE(A97,A97,"e")</f>
        <v>kke</v>
      </c>
      <c r="L97" t="str">
        <f t="shared" ref="L97:L104" si="197">CONCATENATE(A97,A97,"i")</f>
        <v>kki</v>
      </c>
      <c r="M97" t="str">
        <f t="shared" ref="M97:M104" si="198">CONCATENATE(A97,A97,"o")</f>
        <v>kko</v>
      </c>
      <c r="N97" t="str">
        <f t="shared" ref="N97:N104" si="199">CONCATENATE(A97,A97,"u")</f>
        <v>kku</v>
      </c>
      <c r="O97" t="str">
        <f t="shared" ref="O97:O104" si="200">CONCATENATE(A97,A97,"s")</f>
        <v>kks</v>
      </c>
      <c r="P97" t="str">
        <f t="shared" ref="P97:P104" si="201">CONCATENATE(A97,A97,"k")</f>
        <v>kkk</v>
      </c>
      <c r="Q97" t="str">
        <f t="shared" ref="Q97:Q104" si="202">CONCATENATE(A97,A97,"z")</f>
        <v>kkz</v>
      </c>
      <c r="R97" t="str">
        <f t="shared" ref="R97:R103" si="203">CONCATENATE(A97,"aa")</f>
        <v>kaa</v>
      </c>
      <c r="S97" t="str">
        <f t="shared" ref="S97:S103" si="204">CONCATENATE(A97,"aa")</f>
        <v>kaa</v>
      </c>
      <c r="T97" t="str">
        <f t="shared" ref="T97:T103" si="205">CONCATENATE(A97,"ii")</f>
        <v>kii</v>
      </c>
      <c r="U97" t="str">
        <f t="shared" ref="U97:U103" si="206">CONCATENATE(A97,"oo")</f>
        <v>koo</v>
      </c>
      <c r="V97" t="str">
        <f t="shared" ref="V97:V103" si="207">CONCATENATE(A97,"uu")</f>
        <v>kuu</v>
      </c>
      <c r="W97" t="str">
        <f t="shared" ref="W97:W103" si="208">CONCATENATE(A97,"ss")</f>
        <v>kss</v>
      </c>
      <c r="X97" t="str">
        <f t="shared" ref="X97:X103" si="209">CONCATENATE(A97,"kk")</f>
        <v>kkk</v>
      </c>
      <c r="Y97" t="str">
        <f t="shared" ref="Y97:Y103" si="210">CONCATENATE(A97,"zz")</f>
        <v>kzz</v>
      </c>
    </row>
    <row r="98" spans="1:25">
      <c r="A98" t="s">
        <v>18</v>
      </c>
      <c r="B98" t="str">
        <f t="shared" si="187"/>
        <v>sa</v>
      </c>
      <c r="C98" t="str">
        <f t="shared" si="188"/>
        <v>se</v>
      </c>
      <c r="D98" t="str">
        <f t="shared" si="189"/>
        <v>si</v>
      </c>
      <c r="E98" t="str">
        <f t="shared" si="190"/>
        <v>so</v>
      </c>
      <c r="F98" t="str">
        <f t="shared" si="191"/>
        <v>su</v>
      </c>
      <c r="G98" t="str">
        <f t="shared" si="192"/>
        <v>ss</v>
      </c>
      <c r="H98" t="str">
        <f t="shared" si="193"/>
        <v>sa</v>
      </c>
      <c r="I98" t="str">
        <f t="shared" si="194"/>
        <v>sz</v>
      </c>
      <c r="J98" t="str">
        <f t="shared" si="195"/>
        <v>ssa</v>
      </c>
      <c r="K98" t="str">
        <f t="shared" si="196"/>
        <v>sse</v>
      </c>
      <c r="L98" t="str">
        <f t="shared" si="197"/>
        <v>ssi</v>
      </c>
      <c r="M98" t="str">
        <f t="shared" si="198"/>
        <v>sso</v>
      </c>
      <c r="N98" t="str">
        <f t="shared" si="199"/>
        <v>ssu</v>
      </c>
      <c r="O98" t="str">
        <f t="shared" si="200"/>
        <v>sss</v>
      </c>
      <c r="P98" t="str">
        <f t="shared" si="201"/>
        <v>ssk</v>
      </c>
      <c r="Q98" t="str">
        <f t="shared" si="202"/>
        <v>ssz</v>
      </c>
      <c r="R98" t="str">
        <f t="shared" si="203"/>
        <v>saa</v>
      </c>
      <c r="S98" t="str">
        <f t="shared" si="204"/>
        <v>saa</v>
      </c>
      <c r="T98" t="str">
        <f t="shared" si="205"/>
        <v>sii</v>
      </c>
      <c r="U98" t="str">
        <f t="shared" si="206"/>
        <v>soo</v>
      </c>
      <c r="V98" t="str">
        <f t="shared" si="207"/>
        <v>suu</v>
      </c>
      <c r="W98" t="str">
        <f t="shared" si="208"/>
        <v>sss</v>
      </c>
      <c r="X98" t="str">
        <f t="shared" si="209"/>
        <v>skk</v>
      </c>
      <c r="Y98" t="str">
        <f t="shared" si="210"/>
        <v>szz</v>
      </c>
    </row>
    <row r="99" spans="1:25">
      <c r="A99" t="s">
        <v>20</v>
      </c>
      <c r="B99" t="str">
        <f t="shared" si="187"/>
        <v>ua</v>
      </c>
      <c r="C99" t="str">
        <f t="shared" si="188"/>
        <v>ue</v>
      </c>
      <c r="D99" t="str">
        <f t="shared" si="189"/>
        <v>ui</v>
      </c>
      <c r="E99" t="str">
        <f t="shared" si="190"/>
        <v>uo</v>
      </c>
      <c r="F99" t="str">
        <f t="shared" si="191"/>
        <v>uu</v>
      </c>
      <c r="G99" t="str">
        <f t="shared" si="192"/>
        <v>us</v>
      </c>
      <c r="H99" t="str">
        <f t="shared" si="193"/>
        <v>ua</v>
      </c>
      <c r="I99" t="str">
        <f t="shared" si="194"/>
        <v>uz</v>
      </c>
      <c r="J99" t="str">
        <f t="shared" si="195"/>
        <v>uua</v>
      </c>
      <c r="K99" t="str">
        <f t="shared" si="196"/>
        <v>uue</v>
      </c>
      <c r="L99" t="str">
        <f t="shared" si="197"/>
        <v>uui</v>
      </c>
      <c r="M99" t="str">
        <f t="shared" si="198"/>
        <v>uuo</v>
      </c>
      <c r="N99" t="str">
        <f t="shared" si="199"/>
        <v>uuu</v>
      </c>
      <c r="O99" t="str">
        <f t="shared" si="200"/>
        <v>uus</v>
      </c>
      <c r="P99" t="str">
        <f t="shared" si="201"/>
        <v>uuk</v>
      </c>
      <c r="Q99" t="str">
        <f t="shared" si="202"/>
        <v>uuz</v>
      </c>
      <c r="R99" t="str">
        <f t="shared" si="203"/>
        <v>uaa</v>
      </c>
      <c r="S99" t="str">
        <f t="shared" si="204"/>
        <v>uaa</v>
      </c>
      <c r="T99" t="str">
        <f t="shared" si="205"/>
        <v>uii</v>
      </c>
      <c r="U99" t="str">
        <f t="shared" si="206"/>
        <v>uoo</v>
      </c>
      <c r="V99" t="str">
        <f t="shared" si="207"/>
        <v>uuu</v>
      </c>
      <c r="W99" t="str">
        <f t="shared" si="208"/>
        <v>uss</v>
      </c>
      <c r="X99" t="str">
        <f t="shared" si="209"/>
        <v>ukk</v>
      </c>
      <c r="Y99" t="str">
        <f t="shared" si="210"/>
        <v>uzz</v>
      </c>
    </row>
    <row r="100" spans="1:25">
      <c r="A100" t="s">
        <v>14</v>
      </c>
      <c r="B100" t="str">
        <f t="shared" si="187"/>
        <v>oa</v>
      </c>
      <c r="C100" t="str">
        <f t="shared" si="188"/>
        <v>oe</v>
      </c>
      <c r="D100" t="str">
        <f t="shared" si="189"/>
        <v>oi</v>
      </c>
      <c r="E100" t="str">
        <f t="shared" si="190"/>
        <v>oo</v>
      </c>
      <c r="F100" t="str">
        <f t="shared" si="191"/>
        <v>ou</v>
      </c>
      <c r="G100" t="str">
        <f t="shared" si="192"/>
        <v>os</v>
      </c>
      <c r="H100" t="str">
        <f t="shared" si="193"/>
        <v>oa</v>
      </c>
      <c r="I100" t="str">
        <f t="shared" si="194"/>
        <v>oz</v>
      </c>
      <c r="J100" t="str">
        <f t="shared" si="195"/>
        <v>ooa</v>
      </c>
      <c r="K100" t="str">
        <f t="shared" si="196"/>
        <v>ooe</v>
      </c>
      <c r="L100" t="str">
        <f t="shared" si="197"/>
        <v>ooi</v>
      </c>
      <c r="M100" t="str">
        <f t="shared" si="198"/>
        <v>ooo</v>
      </c>
      <c r="N100" t="str">
        <f t="shared" si="199"/>
        <v>oou</v>
      </c>
      <c r="O100" t="str">
        <f t="shared" si="200"/>
        <v>oos</v>
      </c>
      <c r="P100" t="str">
        <f t="shared" si="201"/>
        <v>ook</v>
      </c>
      <c r="Q100" t="str">
        <f t="shared" si="202"/>
        <v>ooz</v>
      </c>
      <c r="R100" t="str">
        <f t="shared" si="203"/>
        <v>oaa</v>
      </c>
      <c r="S100" t="str">
        <f t="shared" si="204"/>
        <v>oaa</v>
      </c>
      <c r="T100" t="str">
        <f t="shared" si="205"/>
        <v>oii</v>
      </c>
      <c r="U100" t="str">
        <f t="shared" si="206"/>
        <v>ooo</v>
      </c>
      <c r="V100" t="str">
        <f t="shared" si="207"/>
        <v>ouu</v>
      </c>
      <c r="W100" t="str">
        <f t="shared" si="208"/>
        <v>oss</v>
      </c>
      <c r="X100" t="str">
        <f t="shared" si="209"/>
        <v>okk</v>
      </c>
      <c r="Y100" t="str">
        <f t="shared" si="210"/>
        <v>ozz</v>
      </c>
    </row>
    <row r="101" spans="1:25">
      <c r="A101" t="s">
        <v>8</v>
      </c>
      <c r="B101" t="str">
        <f t="shared" si="187"/>
        <v>ia</v>
      </c>
      <c r="C101" t="str">
        <f t="shared" si="188"/>
        <v>ie</v>
      </c>
      <c r="D101" t="str">
        <f t="shared" si="189"/>
        <v>ii</v>
      </c>
      <c r="E101" t="str">
        <f t="shared" si="190"/>
        <v>io</v>
      </c>
      <c r="F101" t="str">
        <f t="shared" si="191"/>
        <v>iu</v>
      </c>
      <c r="G101" t="str">
        <f t="shared" si="192"/>
        <v>is</v>
      </c>
      <c r="H101" t="str">
        <f t="shared" si="193"/>
        <v>ia</v>
      </c>
      <c r="I101" t="str">
        <f t="shared" si="194"/>
        <v>iz</v>
      </c>
      <c r="J101" t="str">
        <f t="shared" si="195"/>
        <v>iia</v>
      </c>
      <c r="K101" t="str">
        <f t="shared" si="196"/>
        <v>iie</v>
      </c>
      <c r="L101" t="str">
        <f t="shared" si="197"/>
        <v>iii</v>
      </c>
      <c r="M101" t="str">
        <f t="shared" si="198"/>
        <v>iio</v>
      </c>
      <c r="N101" t="str">
        <f t="shared" si="199"/>
        <v>iiu</v>
      </c>
      <c r="O101" t="str">
        <f t="shared" si="200"/>
        <v>iis</v>
      </c>
      <c r="P101" t="str">
        <f t="shared" si="201"/>
        <v>iik</v>
      </c>
      <c r="Q101" t="str">
        <f t="shared" si="202"/>
        <v>iiz</v>
      </c>
      <c r="R101" t="str">
        <f t="shared" si="203"/>
        <v>iaa</v>
      </c>
      <c r="S101" t="str">
        <f t="shared" si="204"/>
        <v>iaa</v>
      </c>
      <c r="T101" t="str">
        <f t="shared" si="205"/>
        <v>iii</v>
      </c>
      <c r="U101" t="str">
        <f t="shared" si="206"/>
        <v>ioo</v>
      </c>
      <c r="V101" t="str">
        <f t="shared" si="207"/>
        <v>iuu</v>
      </c>
      <c r="W101" t="str">
        <f t="shared" si="208"/>
        <v>iss</v>
      </c>
      <c r="X101" t="str">
        <f t="shared" si="209"/>
        <v>ikk</v>
      </c>
      <c r="Y101" t="str">
        <f t="shared" si="210"/>
        <v>izz</v>
      </c>
    </row>
    <row r="102" spans="1:25">
      <c r="A102" t="s">
        <v>4</v>
      </c>
      <c r="B102" t="str">
        <f t="shared" si="187"/>
        <v>ea</v>
      </c>
      <c r="C102" t="str">
        <f t="shared" si="188"/>
        <v>ee</v>
      </c>
      <c r="D102" t="str">
        <f t="shared" si="189"/>
        <v>ei</v>
      </c>
      <c r="E102" t="str">
        <f t="shared" si="190"/>
        <v>eo</v>
      </c>
      <c r="F102" t="str">
        <f t="shared" si="191"/>
        <v>eu</v>
      </c>
      <c r="G102" t="str">
        <f t="shared" si="192"/>
        <v>es</v>
      </c>
      <c r="H102" t="str">
        <f t="shared" si="193"/>
        <v>ea</v>
      </c>
      <c r="I102" t="str">
        <f t="shared" si="194"/>
        <v>ez</v>
      </c>
      <c r="J102" t="str">
        <f t="shared" si="195"/>
        <v>eea</v>
      </c>
      <c r="K102" t="str">
        <f t="shared" si="196"/>
        <v>eee</v>
      </c>
      <c r="L102" t="str">
        <f t="shared" si="197"/>
        <v>eei</v>
      </c>
      <c r="M102" t="str">
        <f t="shared" si="198"/>
        <v>eeo</v>
      </c>
      <c r="N102" t="str">
        <f t="shared" si="199"/>
        <v>eeu</v>
      </c>
      <c r="O102" t="str">
        <f t="shared" si="200"/>
        <v>ees</v>
      </c>
      <c r="P102" t="str">
        <f t="shared" si="201"/>
        <v>eek</v>
      </c>
      <c r="Q102" t="str">
        <f t="shared" si="202"/>
        <v>eez</v>
      </c>
      <c r="R102" t="str">
        <f t="shared" si="203"/>
        <v>eaa</v>
      </c>
      <c r="S102" t="str">
        <f t="shared" si="204"/>
        <v>eaa</v>
      </c>
      <c r="T102" t="str">
        <f t="shared" si="205"/>
        <v>eii</v>
      </c>
      <c r="U102" t="str">
        <f t="shared" si="206"/>
        <v>eoo</v>
      </c>
      <c r="V102" t="str">
        <f t="shared" si="207"/>
        <v>euu</v>
      </c>
      <c r="W102" t="str">
        <f t="shared" si="208"/>
        <v>ess</v>
      </c>
      <c r="X102" t="str">
        <f t="shared" si="209"/>
        <v>ekk</v>
      </c>
      <c r="Y102" t="str">
        <f t="shared" si="210"/>
        <v>ezz</v>
      </c>
    </row>
    <row r="103" spans="1:25">
      <c r="A103" t="s">
        <v>0</v>
      </c>
      <c r="B103" t="str">
        <f t="shared" si="187"/>
        <v>aa</v>
      </c>
      <c r="C103" t="str">
        <f t="shared" si="188"/>
        <v>ae</v>
      </c>
      <c r="D103" t="str">
        <f t="shared" si="189"/>
        <v>ai</v>
      </c>
      <c r="E103" t="str">
        <f t="shared" si="190"/>
        <v>ao</v>
      </c>
      <c r="F103" t="str">
        <f t="shared" si="191"/>
        <v>au</v>
      </c>
      <c r="G103" t="str">
        <f t="shared" si="192"/>
        <v>as</v>
      </c>
      <c r="H103" t="str">
        <f t="shared" si="193"/>
        <v>aa</v>
      </c>
      <c r="I103" t="str">
        <f t="shared" si="194"/>
        <v>az</v>
      </c>
      <c r="J103" t="str">
        <f t="shared" si="195"/>
        <v>aaa</v>
      </c>
      <c r="K103" t="str">
        <f t="shared" si="196"/>
        <v>aae</v>
      </c>
      <c r="L103" t="str">
        <f t="shared" si="197"/>
        <v>aai</v>
      </c>
      <c r="M103" t="str">
        <f t="shared" si="198"/>
        <v>aao</v>
      </c>
      <c r="N103" t="str">
        <f t="shared" si="199"/>
        <v>aau</v>
      </c>
      <c r="O103" t="str">
        <f t="shared" si="200"/>
        <v>aas</v>
      </c>
      <c r="P103" t="str">
        <f t="shared" si="201"/>
        <v>aak</v>
      </c>
      <c r="Q103" t="str">
        <f t="shared" si="202"/>
        <v>aaz</v>
      </c>
      <c r="R103" t="str">
        <f t="shared" si="203"/>
        <v>aaa</v>
      </c>
      <c r="S103" t="str">
        <f t="shared" si="204"/>
        <v>aaa</v>
      </c>
      <c r="T103" t="str">
        <f t="shared" si="205"/>
        <v>aii</v>
      </c>
      <c r="U103" t="str">
        <f t="shared" si="206"/>
        <v>aoo</v>
      </c>
      <c r="V103" t="str">
        <f t="shared" si="207"/>
        <v>auu</v>
      </c>
      <c r="W103" t="str">
        <f t="shared" si="208"/>
        <v>ass</v>
      </c>
      <c r="X103" t="str">
        <f t="shared" si="209"/>
        <v>akk</v>
      </c>
      <c r="Y103" t="str">
        <f t="shared" si="210"/>
        <v>azz</v>
      </c>
    </row>
    <row r="105" spans="1:25">
      <c r="A105" t="s">
        <v>50</v>
      </c>
      <c r="B105" t="str">
        <f>CONCATENATE(A105,B96,A105,",")</f>
        <v>"za",</v>
      </c>
      <c r="C105" t="str">
        <f>CONCATENATE(A105,C96,A105,",")</f>
        <v>"ze",</v>
      </c>
      <c r="D105" t="str">
        <f>CONCATENATE(A105,D96,A105,",")</f>
        <v>"zi",</v>
      </c>
      <c r="E105" t="str">
        <f>CONCATENATE(A105,E96,A105,",")</f>
        <v>"zo",</v>
      </c>
      <c r="F105" t="str">
        <f>CONCATENATE(A105,F96,A105,",")</f>
        <v>"zu",</v>
      </c>
      <c r="G105" t="str">
        <f>CONCATENATE(A105,G96,A105,",")</f>
        <v>"zs",</v>
      </c>
      <c r="H105" t="str">
        <f>CONCATENATE(A105,H96,A105,",")</f>
        <v>"za",</v>
      </c>
      <c r="I105" t="str">
        <f>CONCATENATE(A105,I96,A105,",")</f>
        <v>"zz",</v>
      </c>
      <c r="J105" t="str">
        <f>CONCATENATE(A105,J96,A105,",")</f>
        <v>"zza",</v>
      </c>
      <c r="K105" t="str">
        <f>CONCATENATE(A105,K96,A105,",")</f>
        <v>"zze",</v>
      </c>
      <c r="L105" t="str">
        <f>CONCATENATE(A105,L96,A105,",")</f>
        <v>"zzi",</v>
      </c>
      <c r="M105" t="str">
        <f>CONCATENATE(A105,M96,A105,",")</f>
        <v>"zzo",</v>
      </c>
      <c r="N105" t="str">
        <f>CONCATENATE(A105,N96,A105,",")</f>
        <v>"zzu",</v>
      </c>
      <c r="O105" t="str">
        <f>CONCATENATE(A105,O96,A105,",")</f>
        <v>"zzs",</v>
      </c>
      <c r="P105" t="str">
        <f>CONCATENATE(A105,P96,A105,",")</f>
        <v>"zzk",</v>
      </c>
      <c r="Q105" t="str">
        <f>CONCATENATE(A105,Q96,A105,",")</f>
        <v>"zzz",</v>
      </c>
      <c r="R105" t="str">
        <f>CONCATENATE(A105,R96,A105,",")</f>
        <v>"zaa",</v>
      </c>
      <c r="S105" t="str">
        <f>CONCATENATE(A105,S96,A105,",")</f>
        <v>"zaa",</v>
      </c>
      <c r="T105" t="str">
        <f>CONCATENATE(A105,T96,A105,",")</f>
        <v>"zii",</v>
      </c>
      <c r="U105" t="str">
        <f>CONCATENATE(A105,U96,A105,",")</f>
        <v>"zoo",</v>
      </c>
      <c r="V105" t="str">
        <f>CONCATENATE(A105,V96,A105,",")</f>
        <v>"zuu",</v>
      </c>
      <c r="W105" t="str">
        <f>CONCATENATE(A105,W96,A105,",")</f>
        <v>"zss",</v>
      </c>
      <c r="X105" t="str">
        <f>CONCATENATE(A105,X96,A105,",")</f>
        <v>"zkk",</v>
      </c>
      <c r="Y105" t="str">
        <f>CONCATENATE(A105,Y96,A105,",")</f>
        <v>"zzz",</v>
      </c>
    </row>
    <row r="106" spans="1:25">
      <c r="A106" t="s">
        <v>50</v>
      </c>
      <c r="B106" t="str">
        <f t="shared" ref="B106:B112" si="211">CONCATENATE(A106,B97,A106,",")</f>
        <v>"ka",</v>
      </c>
      <c r="C106" t="str">
        <f t="shared" ref="C106:C112" si="212">CONCATENATE(A106,C97,A106,",")</f>
        <v>"ke",</v>
      </c>
      <c r="D106" t="str">
        <f t="shared" ref="D106:D112" si="213">CONCATENATE(A106,D97,A106,",")</f>
        <v>"ki",</v>
      </c>
      <c r="E106" t="str">
        <f t="shared" ref="E106:E112" si="214">CONCATENATE(A106,E97,A106,",")</f>
        <v>"ko",</v>
      </c>
      <c r="F106" t="str">
        <f t="shared" ref="F106:F112" si="215">CONCATENATE(A106,F97,A106,",")</f>
        <v>"ku",</v>
      </c>
      <c r="G106" t="str">
        <f t="shared" ref="G106:G112" si="216">CONCATENATE(A106,G97,A106,",")</f>
        <v>"ks",</v>
      </c>
      <c r="H106" t="str">
        <f t="shared" ref="H106:H112" si="217">CONCATENATE(A106,H97,A106,",")</f>
        <v>"ka",</v>
      </c>
      <c r="I106" t="str">
        <f t="shared" ref="I106:I112" si="218">CONCATENATE(A106,I97,A106,",")</f>
        <v>"kz",</v>
      </c>
      <c r="J106" t="str">
        <f t="shared" ref="J106:J112" si="219">CONCATENATE(A106,J97,A106,",")</f>
        <v>"kka",</v>
      </c>
      <c r="K106" t="str">
        <f t="shared" ref="K106:K112" si="220">CONCATENATE(A106,K97,A106,",")</f>
        <v>"kke",</v>
      </c>
      <c r="L106" t="str">
        <f t="shared" ref="L106:L112" si="221">CONCATENATE(A106,L97,A106,",")</f>
        <v>"kki",</v>
      </c>
      <c r="M106" t="str">
        <f t="shared" ref="M106:M112" si="222">CONCATENATE(A106,M97,A106,",")</f>
        <v>"kko",</v>
      </c>
      <c r="N106" t="str">
        <f t="shared" ref="N106:N112" si="223">CONCATENATE(A106,N97,A106,",")</f>
        <v>"kku",</v>
      </c>
      <c r="O106" t="str">
        <f t="shared" ref="O106:O112" si="224">CONCATENATE(A106,O97,A106,",")</f>
        <v>"kks",</v>
      </c>
      <c r="P106" t="str">
        <f t="shared" ref="P106:P112" si="225">CONCATENATE(A106,P97,A106,",")</f>
        <v>"kkk",</v>
      </c>
      <c r="Q106" t="str">
        <f t="shared" ref="Q106:Q112" si="226">CONCATENATE(A106,Q97,A106,",")</f>
        <v>"kkz",</v>
      </c>
      <c r="R106" t="str">
        <f t="shared" ref="R106:R112" si="227">CONCATENATE(A106,R97,A106,",")</f>
        <v>"kaa",</v>
      </c>
      <c r="S106" t="str">
        <f t="shared" ref="S106:S112" si="228">CONCATENATE(A106,S97,A106,",")</f>
        <v>"kaa",</v>
      </c>
      <c r="T106" t="str">
        <f t="shared" ref="T106:T112" si="229">CONCATENATE(A106,T97,A106,",")</f>
        <v>"kii",</v>
      </c>
      <c r="U106" t="str">
        <f t="shared" ref="U106:U112" si="230">CONCATENATE(A106,U97,A106,",")</f>
        <v>"koo",</v>
      </c>
      <c r="V106" t="str">
        <f t="shared" ref="V106:V112" si="231">CONCATENATE(A106,V97,A106,",")</f>
        <v>"kuu",</v>
      </c>
      <c r="W106" t="str">
        <f t="shared" ref="W106:W112" si="232">CONCATENATE(A106,W97,A106,",")</f>
        <v>"kss",</v>
      </c>
      <c r="X106" t="str">
        <f t="shared" ref="X106:X112" si="233">CONCATENATE(A106,X97,A106,",")</f>
        <v>"kkk",</v>
      </c>
      <c r="Y106" t="str">
        <f t="shared" ref="Y106:Y112" si="234">CONCATENATE(A106,Y97,A106,",")</f>
        <v>"kzz",</v>
      </c>
    </row>
    <row r="107" spans="1:25">
      <c r="A107" t="s">
        <v>50</v>
      </c>
      <c r="B107" t="str">
        <f t="shared" si="211"/>
        <v>"sa",</v>
      </c>
      <c r="C107" t="str">
        <f t="shared" si="212"/>
        <v>"se",</v>
      </c>
      <c r="D107" t="str">
        <f t="shared" si="213"/>
        <v>"si",</v>
      </c>
      <c r="E107" t="str">
        <f t="shared" si="214"/>
        <v>"so",</v>
      </c>
      <c r="F107" t="str">
        <f t="shared" si="215"/>
        <v>"su",</v>
      </c>
      <c r="G107" t="str">
        <f t="shared" si="216"/>
        <v>"ss",</v>
      </c>
      <c r="H107" t="str">
        <f t="shared" si="217"/>
        <v>"sa",</v>
      </c>
      <c r="I107" t="str">
        <f t="shared" si="218"/>
        <v>"sz",</v>
      </c>
      <c r="J107" t="str">
        <f t="shared" si="219"/>
        <v>"ssa",</v>
      </c>
      <c r="K107" t="str">
        <f t="shared" si="220"/>
        <v>"sse",</v>
      </c>
      <c r="L107" t="str">
        <f t="shared" si="221"/>
        <v>"ssi",</v>
      </c>
      <c r="M107" t="str">
        <f t="shared" si="222"/>
        <v>"sso",</v>
      </c>
      <c r="N107" t="str">
        <f t="shared" si="223"/>
        <v>"ssu",</v>
      </c>
      <c r="O107" t="str">
        <f t="shared" si="224"/>
        <v>"sss",</v>
      </c>
      <c r="P107" t="str">
        <f t="shared" si="225"/>
        <v>"ssk",</v>
      </c>
      <c r="Q107" t="str">
        <f t="shared" si="226"/>
        <v>"ssz",</v>
      </c>
      <c r="R107" t="str">
        <f t="shared" si="227"/>
        <v>"saa",</v>
      </c>
      <c r="S107" t="str">
        <f t="shared" si="228"/>
        <v>"saa",</v>
      </c>
      <c r="T107" t="str">
        <f t="shared" si="229"/>
        <v>"sii",</v>
      </c>
      <c r="U107" t="str">
        <f t="shared" si="230"/>
        <v>"soo",</v>
      </c>
      <c r="V107" t="str">
        <f t="shared" si="231"/>
        <v>"suu",</v>
      </c>
      <c r="W107" t="str">
        <f t="shared" si="232"/>
        <v>"sss",</v>
      </c>
      <c r="X107" t="str">
        <f t="shared" si="233"/>
        <v>"skk",</v>
      </c>
      <c r="Y107" t="str">
        <f t="shared" si="234"/>
        <v>"szz",</v>
      </c>
    </row>
    <row r="108" spans="1:25">
      <c r="A108" t="s">
        <v>50</v>
      </c>
      <c r="B108" t="str">
        <f t="shared" si="211"/>
        <v>"ua",</v>
      </c>
      <c r="C108" t="str">
        <f t="shared" si="212"/>
        <v>"ue",</v>
      </c>
      <c r="D108" t="str">
        <f t="shared" si="213"/>
        <v>"ui",</v>
      </c>
      <c r="E108" t="str">
        <f t="shared" si="214"/>
        <v>"uo",</v>
      </c>
      <c r="F108" t="str">
        <f t="shared" si="215"/>
        <v>"uu",</v>
      </c>
      <c r="G108" t="str">
        <f t="shared" si="216"/>
        <v>"us",</v>
      </c>
      <c r="H108" t="str">
        <f t="shared" si="217"/>
        <v>"ua",</v>
      </c>
      <c r="I108" t="str">
        <f t="shared" si="218"/>
        <v>"uz",</v>
      </c>
      <c r="J108" t="str">
        <f t="shared" si="219"/>
        <v>"uua",</v>
      </c>
      <c r="K108" t="str">
        <f t="shared" si="220"/>
        <v>"uue",</v>
      </c>
      <c r="L108" t="str">
        <f t="shared" si="221"/>
        <v>"uui",</v>
      </c>
      <c r="M108" t="str">
        <f t="shared" si="222"/>
        <v>"uuo",</v>
      </c>
      <c r="N108" t="str">
        <f t="shared" si="223"/>
        <v>"uuu",</v>
      </c>
      <c r="O108" t="str">
        <f t="shared" si="224"/>
        <v>"uus",</v>
      </c>
      <c r="P108" t="str">
        <f t="shared" si="225"/>
        <v>"uuk",</v>
      </c>
      <c r="Q108" t="str">
        <f t="shared" si="226"/>
        <v>"uuz",</v>
      </c>
      <c r="R108" t="str">
        <f t="shared" si="227"/>
        <v>"uaa",</v>
      </c>
      <c r="S108" t="str">
        <f t="shared" si="228"/>
        <v>"uaa",</v>
      </c>
      <c r="T108" t="str">
        <f t="shared" si="229"/>
        <v>"uii",</v>
      </c>
      <c r="U108" t="str">
        <f t="shared" si="230"/>
        <v>"uoo",</v>
      </c>
      <c r="V108" t="str">
        <f t="shared" si="231"/>
        <v>"uuu",</v>
      </c>
      <c r="W108" t="str">
        <f t="shared" si="232"/>
        <v>"uss",</v>
      </c>
      <c r="X108" t="str">
        <f t="shared" si="233"/>
        <v>"ukk",</v>
      </c>
      <c r="Y108" t="str">
        <f t="shared" si="234"/>
        <v>"uzz",</v>
      </c>
    </row>
    <row r="109" spans="1:25">
      <c r="A109" t="s">
        <v>50</v>
      </c>
      <c r="B109" t="str">
        <f t="shared" si="211"/>
        <v>"oa",</v>
      </c>
      <c r="C109" t="str">
        <f t="shared" si="212"/>
        <v>"oe",</v>
      </c>
      <c r="D109" t="str">
        <f t="shared" si="213"/>
        <v>"oi",</v>
      </c>
      <c r="E109" t="str">
        <f t="shared" si="214"/>
        <v>"oo",</v>
      </c>
      <c r="F109" t="str">
        <f t="shared" si="215"/>
        <v>"ou",</v>
      </c>
      <c r="G109" t="str">
        <f t="shared" si="216"/>
        <v>"os",</v>
      </c>
      <c r="H109" t="str">
        <f t="shared" si="217"/>
        <v>"oa",</v>
      </c>
      <c r="I109" t="str">
        <f t="shared" si="218"/>
        <v>"oz",</v>
      </c>
      <c r="J109" t="str">
        <f t="shared" si="219"/>
        <v>"ooa",</v>
      </c>
      <c r="K109" t="str">
        <f t="shared" si="220"/>
        <v>"ooe",</v>
      </c>
      <c r="L109" t="str">
        <f t="shared" si="221"/>
        <v>"ooi",</v>
      </c>
      <c r="M109" t="str">
        <f t="shared" si="222"/>
        <v>"ooo",</v>
      </c>
      <c r="N109" t="str">
        <f t="shared" si="223"/>
        <v>"oou",</v>
      </c>
      <c r="O109" t="str">
        <f t="shared" si="224"/>
        <v>"oos",</v>
      </c>
      <c r="P109" t="str">
        <f t="shared" si="225"/>
        <v>"ook",</v>
      </c>
      <c r="Q109" t="str">
        <f t="shared" si="226"/>
        <v>"ooz",</v>
      </c>
      <c r="R109" t="str">
        <f t="shared" si="227"/>
        <v>"oaa",</v>
      </c>
      <c r="S109" t="str">
        <f t="shared" si="228"/>
        <v>"oaa",</v>
      </c>
      <c r="T109" t="str">
        <f t="shared" si="229"/>
        <v>"oii",</v>
      </c>
      <c r="U109" t="str">
        <f t="shared" si="230"/>
        <v>"ooo",</v>
      </c>
      <c r="V109" t="str">
        <f t="shared" si="231"/>
        <v>"ouu",</v>
      </c>
      <c r="W109" t="str">
        <f t="shared" si="232"/>
        <v>"oss",</v>
      </c>
      <c r="X109" t="str">
        <f t="shared" si="233"/>
        <v>"okk",</v>
      </c>
      <c r="Y109" t="str">
        <f t="shared" si="234"/>
        <v>"ozz",</v>
      </c>
    </row>
    <row r="110" spans="1:25">
      <c r="A110" t="s">
        <v>50</v>
      </c>
      <c r="B110" t="str">
        <f t="shared" si="211"/>
        <v>"ia",</v>
      </c>
      <c r="C110" t="str">
        <f t="shared" si="212"/>
        <v>"ie",</v>
      </c>
      <c r="D110" t="str">
        <f t="shared" si="213"/>
        <v>"ii",</v>
      </c>
      <c r="E110" t="str">
        <f t="shared" si="214"/>
        <v>"io",</v>
      </c>
      <c r="F110" t="str">
        <f t="shared" si="215"/>
        <v>"iu",</v>
      </c>
      <c r="G110" t="str">
        <f t="shared" si="216"/>
        <v>"is",</v>
      </c>
      <c r="H110" t="str">
        <f t="shared" si="217"/>
        <v>"ia",</v>
      </c>
      <c r="I110" t="str">
        <f t="shared" si="218"/>
        <v>"iz",</v>
      </c>
      <c r="J110" t="str">
        <f t="shared" si="219"/>
        <v>"iia",</v>
      </c>
      <c r="K110" t="str">
        <f t="shared" si="220"/>
        <v>"iie",</v>
      </c>
      <c r="L110" t="str">
        <f t="shared" si="221"/>
        <v>"iii",</v>
      </c>
      <c r="M110" t="str">
        <f t="shared" si="222"/>
        <v>"iio",</v>
      </c>
      <c r="N110" t="str">
        <f t="shared" si="223"/>
        <v>"iiu",</v>
      </c>
      <c r="O110" t="str">
        <f t="shared" si="224"/>
        <v>"iis",</v>
      </c>
      <c r="P110" t="str">
        <f t="shared" si="225"/>
        <v>"iik",</v>
      </c>
      <c r="Q110" t="str">
        <f t="shared" si="226"/>
        <v>"iiz",</v>
      </c>
      <c r="R110" t="str">
        <f t="shared" si="227"/>
        <v>"iaa",</v>
      </c>
      <c r="S110" t="str">
        <f t="shared" si="228"/>
        <v>"iaa",</v>
      </c>
      <c r="T110" t="str">
        <f t="shared" si="229"/>
        <v>"iii",</v>
      </c>
      <c r="U110" t="str">
        <f t="shared" si="230"/>
        <v>"ioo",</v>
      </c>
      <c r="V110" t="str">
        <f t="shared" si="231"/>
        <v>"iuu",</v>
      </c>
      <c r="W110" t="str">
        <f t="shared" si="232"/>
        <v>"iss",</v>
      </c>
      <c r="X110" t="str">
        <f t="shared" si="233"/>
        <v>"ikk",</v>
      </c>
      <c r="Y110" t="str">
        <f t="shared" si="234"/>
        <v>"izz",</v>
      </c>
    </row>
    <row r="111" spans="1:25">
      <c r="A111" t="s">
        <v>50</v>
      </c>
      <c r="B111" t="str">
        <f t="shared" si="211"/>
        <v>"ea",</v>
      </c>
      <c r="C111" t="str">
        <f t="shared" si="212"/>
        <v>"ee",</v>
      </c>
      <c r="D111" t="str">
        <f t="shared" si="213"/>
        <v>"ei",</v>
      </c>
      <c r="E111" t="str">
        <f t="shared" si="214"/>
        <v>"eo",</v>
      </c>
      <c r="F111" t="str">
        <f t="shared" si="215"/>
        <v>"eu",</v>
      </c>
      <c r="G111" t="str">
        <f t="shared" si="216"/>
        <v>"es",</v>
      </c>
      <c r="H111" t="str">
        <f t="shared" si="217"/>
        <v>"ea",</v>
      </c>
      <c r="I111" t="str">
        <f t="shared" si="218"/>
        <v>"ez",</v>
      </c>
      <c r="J111" t="str">
        <f t="shared" si="219"/>
        <v>"eea",</v>
      </c>
      <c r="K111" t="str">
        <f t="shared" si="220"/>
        <v>"eee",</v>
      </c>
      <c r="L111" t="str">
        <f t="shared" si="221"/>
        <v>"eei",</v>
      </c>
      <c r="M111" t="str">
        <f t="shared" si="222"/>
        <v>"eeo",</v>
      </c>
      <c r="N111" t="str">
        <f t="shared" si="223"/>
        <v>"eeu",</v>
      </c>
      <c r="O111" t="str">
        <f t="shared" si="224"/>
        <v>"ees",</v>
      </c>
      <c r="P111" t="str">
        <f t="shared" si="225"/>
        <v>"eek",</v>
      </c>
      <c r="Q111" t="str">
        <f t="shared" si="226"/>
        <v>"eez",</v>
      </c>
      <c r="R111" t="str">
        <f t="shared" si="227"/>
        <v>"eaa",</v>
      </c>
      <c r="S111" t="str">
        <f t="shared" si="228"/>
        <v>"eaa",</v>
      </c>
      <c r="T111" t="str">
        <f t="shared" si="229"/>
        <v>"eii",</v>
      </c>
      <c r="U111" t="str">
        <f t="shared" si="230"/>
        <v>"eoo",</v>
      </c>
      <c r="V111" t="str">
        <f t="shared" si="231"/>
        <v>"euu",</v>
      </c>
      <c r="W111" t="str">
        <f t="shared" si="232"/>
        <v>"ess",</v>
      </c>
      <c r="X111" t="str">
        <f t="shared" si="233"/>
        <v>"ekk",</v>
      </c>
      <c r="Y111" t="str">
        <f t="shared" si="234"/>
        <v>"ezz",</v>
      </c>
    </row>
    <row r="112" spans="1:25">
      <c r="A112" t="s">
        <v>50</v>
      </c>
      <c r="B112" t="str">
        <f t="shared" si="211"/>
        <v>"aa",</v>
      </c>
      <c r="C112" t="str">
        <f t="shared" si="212"/>
        <v>"ae",</v>
      </c>
      <c r="D112" t="str">
        <f t="shared" si="213"/>
        <v>"ai",</v>
      </c>
      <c r="E112" t="str">
        <f t="shared" si="214"/>
        <v>"ao",</v>
      </c>
      <c r="F112" t="str">
        <f t="shared" si="215"/>
        <v>"au",</v>
      </c>
      <c r="G112" t="str">
        <f t="shared" si="216"/>
        <v>"as",</v>
      </c>
      <c r="H112" t="str">
        <f t="shared" si="217"/>
        <v>"aa",</v>
      </c>
      <c r="I112" t="str">
        <f t="shared" si="218"/>
        <v>"az",</v>
      </c>
      <c r="J112" t="str">
        <f t="shared" si="219"/>
        <v>"aaa",</v>
      </c>
      <c r="K112" t="str">
        <f t="shared" si="220"/>
        <v>"aae",</v>
      </c>
      <c r="L112" t="str">
        <f t="shared" si="221"/>
        <v>"aai",</v>
      </c>
      <c r="M112" t="str">
        <f t="shared" si="222"/>
        <v>"aao",</v>
      </c>
      <c r="N112" t="str">
        <f t="shared" si="223"/>
        <v>"aau",</v>
      </c>
      <c r="O112" t="str">
        <f t="shared" si="224"/>
        <v>"aas",</v>
      </c>
      <c r="P112" t="str">
        <f t="shared" si="225"/>
        <v>"aak",</v>
      </c>
      <c r="Q112" t="str">
        <f t="shared" si="226"/>
        <v>"aaz",</v>
      </c>
      <c r="R112" t="str">
        <f t="shared" si="227"/>
        <v>"aaa",</v>
      </c>
      <c r="S112" t="str">
        <f t="shared" si="228"/>
        <v>"aaa",</v>
      </c>
      <c r="T112" t="str">
        <f t="shared" si="229"/>
        <v>"aii",</v>
      </c>
      <c r="U112" t="str">
        <f t="shared" si="230"/>
        <v>"aoo",</v>
      </c>
      <c r="V112" t="str">
        <f t="shared" si="231"/>
        <v>"auu",</v>
      </c>
      <c r="X112" t="str">
        <f t="shared" si="233"/>
        <v>"akk",</v>
      </c>
      <c r="Y112" t="str">
        <f t="shared" si="234"/>
        <v>"azz",</v>
      </c>
    </row>
    <row r="114" spans="1:6">
      <c r="A114" t="s">
        <v>79</v>
      </c>
    </row>
    <row r="116" spans="1:6">
      <c r="B116" t="s">
        <v>0</v>
      </c>
      <c r="C116" t="s">
        <v>4</v>
      </c>
      <c r="D116" t="s">
        <v>8</v>
      </c>
      <c r="E116" t="s">
        <v>14</v>
      </c>
      <c r="F116" t="s">
        <v>20</v>
      </c>
    </row>
    <row r="117" spans="1:6">
      <c r="A117" t="s">
        <v>25</v>
      </c>
      <c r="B117" t="str">
        <f>CONCATENATE(A117,"a")</f>
        <v>Ba</v>
      </c>
      <c r="C117" t="str">
        <f>CONCATENATE(A117,"e")</f>
        <v>Be</v>
      </c>
      <c r="D117" t="str">
        <f>CONCATENATE(A117,"i")</f>
        <v>Bi</v>
      </c>
      <c r="E117" t="str">
        <f>CONCATENATE(A117,"o")</f>
        <v>Bo</v>
      </c>
      <c r="F117" t="str">
        <f>CONCATENATE(A117,"u")</f>
        <v>Bu</v>
      </c>
    </row>
    <row r="118" spans="1:6">
      <c r="A118" t="s">
        <v>26</v>
      </c>
      <c r="B118" t="str">
        <f t="shared" ref="B118:B126" si="235">CONCATENATE(A118,"a")</f>
        <v>Ca</v>
      </c>
      <c r="C118" t="str">
        <f t="shared" ref="C118:C126" si="236">CONCATENATE(A118,"e")</f>
        <v>Ce</v>
      </c>
      <c r="D118" t="str">
        <f t="shared" ref="D118:D126" si="237">CONCATENATE(A118,"i")</f>
        <v>Ci</v>
      </c>
      <c r="E118" t="str">
        <f t="shared" ref="E118:E126" si="238">CONCATENATE(A118,"o")</f>
        <v>Co</v>
      </c>
      <c r="F118" t="str">
        <f t="shared" ref="F118:F126" si="239">CONCATENATE(A118,"u")</f>
        <v>Cu</v>
      </c>
    </row>
    <row r="119" spans="1:6">
      <c r="A119" t="s">
        <v>34</v>
      </c>
      <c r="B119" t="str">
        <f t="shared" si="235"/>
        <v>Ka</v>
      </c>
      <c r="C119" t="str">
        <f t="shared" si="236"/>
        <v>Ke</v>
      </c>
      <c r="D119" t="str">
        <f t="shared" si="237"/>
        <v>Ki</v>
      </c>
      <c r="E119" t="str">
        <f t="shared" si="238"/>
        <v>Ko</v>
      </c>
      <c r="F119" t="str">
        <f t="shared" si="239"/>
        <v>Ku</v>
      </c>
    </row>
    <row r="120" spans="1:6">
      <c r="A120" t="s">
        <v>37</v>
      </c>
      <c r="B120" t="str">
        <f t="shared" si="235"/>
        <v>Na</v>
      </c>
      <c r="C120" t="str">
        <f t="shared" si="236"/>
        <v>Ne</v>
      </c>
      <c r="D120" t="str">
        <f t="shared" si="237"/>
        <v>Ni</v>
      </c>
      <c r="E120" t="str">
        <f t="shared" si="238"/>
        <v>No</v>
      </c>
      <c r="F120" t="str">
        <f t="shared" si="239"/>
        <v>Nu</v>
      </c>
    </row>
    <row r="121" spans="1:6">
      <c r="A121" t="s">
        <v>38</v>
      </c>
      <c r="B121" t="str">
        <f t="shared" si="235"/>
        <v>Oa</v>
      </c>
      <c r="C121" t="str">
        <f t="shared" si="236"/>
        <v>Oe</v>
      </c>
      <c r="D121" t="str">
        <f t="shared" si="237"/>
        <v>Oi</v>
      </c>
      <c r="E121" t="str">
        <f t="shared" si="238"/>
        <v>Oo</v>
      </c>
      <c r="F121" t="str">
        <f t="shared" si="239"/>
        <v>Ou</v>
      </c>
    </row>
    <row r="122" spans="1:6">
      <c r="A122" t="s">
        <v>39</v>
      </c>
      <c r="B122" t="str">
        <f t="shared" si="235"/>
        <v>Pa</v>
      </c>
      <c r="C122" t="str">
        <f t="shared" si="236"/>
        <v>Pe</v>
      </c>
      <c r="D122" t="str">
        <f t="shared" si="237"/>
        <v>Pi</v>
      </c>
      <c r="E122" t="str">
        <f t="shared" si="238"/>
        <v>Po</v>
      </c>
      <c r="F122" t="str">
        <f t="shared" si="239"/>
        <v>Pu</v>
      </c>
    </row>
    <row r="123" spans="1:6">
      <c r="A123" t="s">
        <v>42</v>
      </c>
      <c r="B123" t="str">
        <f t="shared" si="235"/>
        <v>Sa</v>
      </c>
      <c r="C123" t="str">
        <f t="shared" si="236"/>
        <v>Se</v>
      </c>
      <c r="D123" t="str">
        <f t="shared" si="237"/>
        <v>Si</v>
      </c>
      <c r="E123" t="str">
        <f t="shared" si="238"/>
        <v>So</v>
      </c>
      <c r="F123" t="str">
        <f t="shared" si="239"/>
        <v>Su</v>
      </c>
    </row>
    <row r="124" spans="1:6">
      <c r="A124" t="s">
        <v>45</v>
      </c>
      <c r="B124" t="str">
        <f t="shared" si="235"/>
        <v>Va</v>
      </c>
      <c r="C124" t="str">
        <f t="shared" si="236"/>
        <v>Ve</v>
      </c>
      <c r="D124" t="str">
        <f t="shared" si="237"/>
        <v>Vi</v>
      </c>
      <c r="E124" t="str">
        <f t="shared" si="238"/>
        <v>Vo</v>
      </c>
      <c r="F124" t="str">
        <f t="shared" si="239"/>
        <v>Vu</v>
      </c>
    </row>
    <row r="125" spans="1:6">
      <c r="A125" t="s">
        <v>47</v>
      </c>
      <c r="B125" t="str">
        <f t="shared" si="235"/>
        <v>Xa</v>
      </c>
      <c r="C125" t="str">
        <f t="shared" si="236"/>
        <v>Xe</v>
      </c>
      <c r="D125" t="str">
        <f t="shared" si="237"/>
        <v>Xi</v>
      </c>
      <c r="E125" t="str">
        <f t="shared" si="238"/>
        <v>Xo</v>
      </c>
      <c r="F125" t="str">
        <f t="shared" si="239"/>
        <v>Xu</v>
      </c>
    </row>
    <row r="126" spans="1:6">
      <c r="A126" t="s">
        <v>49</v>
      </c>
      <c r="B126" t="str">
        <f t="shared" si="235"/>
        <v>Za</v>
      </c>
      <c r="C126" t="str">
        <f t="shared" si="236"/>
        <v>Ze</v>
      </c>
      <c r="D126" t="str">
        <f t="shared" si="237"/>
        <v>Zi</v>
      </c>
      <c r="E126" t="str">
        <f t="shared" si="238"/>
        <v>Zo</v>
      </c>
      <c r="F126" t="str">
        <f t="shared" si="239"/>
        <v>Zu</v>
      </c>
    </row>
    <row r="131" spans="1:6">
      <c r="A131" t="s">
        <v>50</v>
      </c>
      <c r="B131" t="str">
        <f>CONCATENATE(A131,B117,A131,",")</f>
        <v>"Ba",</v>
      </c>
      <c r="C131" t="str">
        <f>CONCATENATE(A131,C117,A131,",")</f>
        <v>"Be",</v>
      </c>
      <c r="D131" t="str">
        <f>CONCATENATE(A131,D117,A131,",")</f>
        <v>"Bi",</v>
      </c>
      <c r="E131" t="str">
        <f>CONCATENATE(A131,E117,A131,",")</f>
        <v>"Bo",</v>
      </c>
      <c r="F131" t="str">
        <f>CONCATENATE(A131,F117,A131,",")</f>
        <v>"Bu",</v>
      </c>
    </row>
    <row r="132" spans="1:6">
      <c r="A132" t="s">
        <v>50</v>
      </c>
      <c r="B132" t="str">
        <f t="shared" ref="B132:B140" si="240">CONCATENATE(A132,B118,A132,",")</f>
        <v>"Ca",</v>
      </c>
      <c r="C132" t="str">
        <f t="shared" ref="C132:C140" si="241">CONCATENATE(A132,C118,A132,",")</f>
        <v>"Ce",</v>
      </c>
      <c r="D132" t="str">
        <f t="shared" ref="D132:D140" si="242">CONCATENATE(A132,D118,A132,",")</f>
        <v>"Ci",</v>
      </c>
      <c r="E132" t="str">
        <f t="shared" ref="E132:E140" si="243">CONCATENATE(A132,E118,A132,",")</f>
        <v>"Co",</v>
      </c>
      <c r="F132" t="str">
        <f t="shared" ref="F132:F140" si="244">CONCATENATE(A132,F118,A132,",")</f>
        <v>"Cu",</v>
      </c>
    </row>
    <row r="133" spans="1:6">
      <c r="A133" t="s">
        <v>50</v>
      </c>
      <c r="B133" t="str">
        <f t="shared" si="240"/>
        <v>"Ka",</v>
      </c>
      <c r="C133" t="str">
        <f t="shared" si="241"/>
        <v>"Ke",</v>
      </c>
      <c r="D133" t="str">
        <f t="shared" si="242"/>
        <v>"Ki",</v>
      </c>
      <c r="E133" t="str">
        <f t="shared" si="243"/>
        <v>"Ko",</v>
      </c>
      <c r="F133" t="str">
        <f t="shared" si="244"/>
        <v>"Ku",</v>
      </c>
    </row>
    <row r="134" spans="1:6">
      <c r="A134" t="s">
        <v>50</v>
      </c>
      <c r="B134" t="str">
        <f t="shared" si="240"/>
        <v>"Na",</v>
      </c>
      <c r="C134" t="str">
        <f t="shared" si="241"/>
        <v>"Ne",</v>
      </c>
      <c r="D134" t="str">
        <f t="shared" si="242"/>
        <v>"Ni",</v>
      </c>
      <c r="E134" t="str">
        <f t="shared" si="243"/>
        <v>"No",</v>
      </c>
      <c r="F134" t="str">
        <f t="shared" si="244"/>
        <v>"Nu",</v>
      </c>
    </row>
    <row r="135" spans="1:6">
      <c r="A135" t="s">
        <v>50</v>
      </c>
      <c r="B135" t="str">
        <f t="shared" si="240"/>
        <v>"Oa",</v>
      </c>
      <c r="C135" t="str">
        <f t="shared" si="241"/>
        <v>"Oe",</v>
      </c>
      <c r="D135" t="str">
        <f t="shared" si="242"/>
        <v>"Oi",</v>
      </c>
      <c r="E135" t="str">
        <f t="shared" si="243"/>
        <v>"Oo",</v>
      </c>
      <c r="F135" t="str">
        <f t="shared" si="244"/>
        <v>"Ou",</v>
      </c>
    </row>
    <row r="136" spans="1:6">
      <c r="A136" t="s">
        <v>50</v>
      </c>
      <c r="B136" t="str">
        <f t="shared" si="240"/>
        <v>"Pa",</v>
      </c>
      <c r="C136" t="str">
        <f t="shared" si="241"/>
        <v>"Pe",</v>
      </c>
      <c r="D136" t="str">
        <f t="shared" si="242"/>
        <v>"Pi",</v>
      </c>
      <c r="E136" t="str">
        <f t="shared" si="243"/>
        <v>"Po",</v>
      </c>
      <c r="F136" t="str">
        <f t="shared" si="244"/>
        <v>"Pu",</v>
      </c>
    </row>
    <row r="137" spans="1:6">
      <c r="A137" t="s">
        <v>50</v>
      </c>
      <c r="B137" t="str">
        <f t="shared" si="240"/>
        <v>"Sa",</v>
      </c>
      <c r="C137" t="str">
        <f t="shared" si="241"/>
        <v>"Se",</v>
      </c>
      <c r="D137" t="str">
        <f t="shared" si="242"/>
        <v>"Si",</v>
      </c>
      <c r="E137" t="str">
        <f t="shared" si="243"/>
        <v>"So",</v>
      </c>
      <c r="F137" t="str">
        <f t="shared" si="244"/>
        <v>"Su",</v>
      </c>
    </row>
    <row r="138" spans="1:6">
      <c r="A138" t="s">
        <v>50</v>
      </c>
      <c r="B138" t="str">
        <f t="shared" si="240"/>
        <v>"Va",</v>
      </c>
      <c r="C138" t="str">
        <f t="shared" si="241"/>
        <v>"Ve",</v>
      </c>
      <c r="D138" t="str">
        <f t="shared" si="242"/>
        <v>"Vi",</v>
      </c>
      <c r="E138" t="str">
        <f t="shared" si="243"/>
        <v>"Vo",</v>
      </c>
      <c r="F138" t="str">
        <f t="shared" si="244"/>
        <v>"Vu",</v>
      </c>
    </row>
    <row r="139" spans="1:6">
      <c r="A139" t="s">
        <v>50</v>
      </c>
      <c r="B139" t="str">
        <f t="shared" si="240"/>
        <v>"Xa",</v>
      </c>
      <c r="C139" t="str">
        <f t="shared" si="241"/>
        <v>"Xe",</v>
      </c>
      <c r="D139" t="str">
        <f t="shared" si="242"/>
        <v>"Xi",</v>
      </c>
      <c r="E139" t="str">
        <f t="shared" si="243"/>
        <v>"Xo",</v>
      </c>
      <c r="F139" t="str">
        <f t="shared" si="244"/>
        <v>"Xu",</v>
      </c>
    </row>
    <row r="140" spans="1:6">
      <c r="A140" t="s">
        <v>50</v>
      </c>
      <c r="B140" t="str">
        <f t="shared" si="240"/>
        <v>"Za",</v>
      </c>
      <c r="C140" t="str">
        <f t="shared" si="241"/>
        <v>"Ze",</v>
      </c>
      <c r="D140" t="str">
        <f t="shared" si="242"/>
        <v>"Zi",</v>
      </c>
      <c r="E140" t="str">
        <f t="shared" si="243"/>
        <v>"Zo",</v>
      </c>
      <c r="F140" t="str">
        <f t="shared" si="244"/>
        <v>"Zu",</v>
      </c>
    </row>
    <row r="142" spans="1:6">
      <c r="A142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Internet Virtual Network Services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Cruz</dc:creator>
  <cp:lastModifiedBy>Tomas Cruz</cp:lastModifiedBy>
  <dcterms:created xsi:type="dcterms:W3CDTF">2008-06-30T15:35:42Z</dcterms:created>
  <dcterms:modified xsi:type="dcterms:W3CDTF">2008-06-30T20:14:12Z</dcterms:modified>
</cp:coreProperties>
</file>