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Pro-Forma Invoice" sheetId="1" r:id="rId1"/>
  </sheets>
  <definedNames>
    <definedName name="_xlnm.Print_Area" localSheetId="0">'Pro-Forma Invoice'!$A$1:$P$46</definedName>
  </definedNames>
  <calcPr calcId="144525"/>
</workbook>
</file>

<file path=xl/sharedStrings.xml><?xml version="1.0" encoding="utf-8"?>
<sst xmlns="http://schemas.openxmlformats.org/spreadsheetml/2006/main" count="89" uniqueCount="72">
  <si>
    <t xml:space="preserve">ZIJIN MINING LOGISTICS COMPANY LIMITED    </t>
  </si>
  <si>
    <t>PRO FORMA INVOICE</t>
  </si>
  <si>
    <t>29 / f, tower B, zijin plaza, cnac, 1811 huandao east road, siming district, xiamen city, fujian province, China</t>
  </si>
  <si>
    <t xml:space="preserve">Date: </t>
  </si>
  <si>
    <t>Tel:</t>
  </si>
  <si>
    <t>+86 18943355510</t>
  </si>
  <si>
    <t xml:space="preserve">PF Invoice #: </t>
  </si>
  <si>
    <t>20-3432-PI</t>
  </si>
  <si>
    <t xml:space="preserve">Fax: </t>
  </si>
  <si>
    <t>\</t>
  </si>
  <si>
    <t xml:space="preserve">Mode of transport: </t>
  </si>
  <si>
    <t>Ship and Trucks</t>
  </si>
  <si>
    <t xml:space="preserve">Reg. No: </t>
  </si>
  <si>
    <t>91350800696634828D</t>
  </si>
  <si>
    <t xml:space="preserve">Port of Loading : </t>
  </si>
  <si>
    <t>ShangHai,China</t>
  </si>
  <si>
    <t xml:space="preserve">VAT No.: </t>
  </si>
  <si>
    <t xml:space="preserve">Port of Destination : </t>
  </si>
  <si>
    <t xml:space="preserve">Exporters Code: </t>
  </si>
  <si>
    <t>Port of Entry into DRC:</t>
  </si>
  <si>
    <t>Contact Tel:</t>
  </si>
  <si>
    <t>0592-6010230</t>
  </si>
  <si>
    <t xml:space="preserve">Purchase Order No. : </t>
  </si>
  <si>
    <t>KMC-KKP-20-3432</t>
  </si>
  <si>
    <t xml:space="preserve">Contact E-mail: </t>
  </si>
  <si>
    <t>zhang_lili@zijinmining.com</t>
  </si>
  <si>
    <t xml:space="preserve">Incoterm ®2010: </t>
  </si>
  <si>
    <t>FCA</t>
  </si>
  <si>
    <t xml:space="preserve">Currency: </t>
  </si>
  <si>
    <t>USD</t>
  </si>
  <si>
    <t>CONSIGNEE</t>
  </si>
  <si>
    <t>DELIVERY ADDRESS</t>
  </si>
  <si>
    <t xml:space="preserve">Kamoa Copper S.A. </t>
  </si>
  <si>
    <t>VAT NO:  A0901048A</t>
  </si>
  <si>
    <t>Kamoa Kakula Project Site</t>
  </si>
  <si>
    <t>2153 Avenue Club Nautique</t>
  </si>
  <si>
    <t>REG NO: 6-118-N37233J</t>
  </si>
  <si>
    <t>Kolwezi</t>
  </si>
  <si>
    <t>Quartier Golf les Battants Commune</t>
  </si>
  <si>
    <t>République Démocratique du Congo</t>
  </si>
  <si>
    <t>de Lubumbashi</t>
  </si>
  <si>
    <t>Ville de Lubumbashi</t>
  </si>
  <si>
    <t>Province du Haut - Katanga</t>
  </si>
  <si>
    <t>ITEM DESCRIPTION</t>
  </si>
  <si>
    <t>QUANTITY</t>
  </si>
  <si>
    <t>Unit</t>
  </si>
  <si>
    <t>COUNTRY OF ORIGIN</t>
  </si>
  <si>
    <t>CUSTOMS TARIFF HEADING</t>
  </si>
  <si>
    <t>UNIT PRICE</t>
  </si>
  <si>
    <t>TOTAL PRICE</t>
  </si>
  <si>
    <t xml:space="preserve">Air compressor </t>
  </si>
  <si>
    <t>EA</t>
  </si>
  <si>
    <t>China</t>
  </si>
  <si>
    <t>Filter</t>
  </si>
  <si>
    <t xml:space="preserve">Dryer </t>
  </si>
  <si>
    <t>Tank</t>
  </si>
  <si>
    <t>Total Goods Value:</t>
  </si>
  <si>
    <t>Transport Value:</t>
  </si>
  <si>
    <t>Insurance: (if required)</t>
  </si>
  <si>
    <t>PAGE 1 OF 1</t>
  </si>
  <si>
    <t>TOTAL VALUE FCA Shanghai</t>
  </si>
  <si>
    <t>BANK DETAILS</t>
  </si>
  <si>
    <t>Account Holder Name:</t>
  </si>
  <si>
    <t>ZIJIN MINING LOGISTICS CO.,LTD.</t>
  </si>
  <si>
    <t>Bank:</t>
  </si>
  <si>
    <t>BANK OF CHINA</t>
  </si>
  <si>
    <t>Bank Account No:</t>
  </si>
  <si>
    <t>419558388990</t>
  </si>
  <si>
    <t>Branch Number:</t>
  </si>
  <si>
    <t>BANK OF CHINA LTD LONGYAN BRANCH</t>
  </si>
  <si>
    <t>SWIFT:</t>
  </si>
  <si>
    <t>BKCHCNBJ720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</si>
</sst>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[$-809]dd\ mmmm\ yyyy;@"/>
    <numFmt numFmtId="178" formatCode="\$#,##0.00;\-\$#,##0.00"/>
  </numFmts>
  <fonts count="36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name val="Arial"/>
      <charset val="134"/>
    </font>
    <font>
      <sz val="16"/>
      <name val="宋体"/>
      <charset val="134"/>
      <scheme val="minor"/>
    </font>
    <font>
      <sz val="10"/>
      <name val="宋体"/>
      <charset val="134"/>
      <scheme val="minor"/>
    </font>
    <font>
      <b/>
      <sz val="8"/>
      <name val="Arial"/>
      <charset val="134"/>
    </font>
    <font>
      <sz val="10"/>
      <name val="Arial"/>
      <charset val="134"/>
    </font>
    <font>
      <b/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8"/>
      <name val="宋体"/>
      <charset val="134"/>
      <scheme val="minor"/>
    </font>
    <font>
      <b/>
      <sz val="9.5"/>
      <name val="宋体"/>
      <charset val="134"/>
      <scheme val="minor"/>
    </font>
    <font>
      <sz val="9.5"/>
      <name val="宋体"/>
      <charset val="134"/>
      <scheme val="minor"/>
    </font>
    <font>
      <sz val="11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21" borderId="31" applyNumberFormat="0" applyAlignment="0" applyProtection="0">
      <alignment vertical="center"/>
    </xf>
    <xf numFmtId="0" fontId="34" fillId="21" borderId="25" applyNumberFormat="0" applyAlignment="0" applyProtection="0">
      <alignment vertical="center"/>
    </xf>
    <xf numFmtId="0" fontId="25" fillId="13" borderId="26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0" borderId="28">
      <alignment horizontal="left"/>
    </xf>
  </cellStyleXfs>
  <cellXfs count="9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left" vertical="center" readingOrder="1"/>
    </xf>
    <xf numFmtId="0" fontId="6" fillId="0" borderId="0" xfId="0" applyFont="1" applyFill="1" applyAlignment="1">
      <alignment vertical="center"/>
    </xf>
    <xf numFmtId="0" fontId="7" fillId="0" borderId="0" xfId="0" applyFont="1" applyFill="1"/>
    <xf numFmtId="0" fontId="8" fillId="0" borderId="0" xfId="0" applyFont="1" applyFill="1" applyAlignment="1">
      <alignment horizontal="left" vertical="center" readingOrder="1"/>
    </xf>
    <xf numFmtId="0" fontId="9" fillId="0" borderId="0" xfId="0" applyFont="1" applyFill="1"/>
    <xf numFmtId="0" fontId="8" fillId="0" borderId="0" xfId="0" applyFont="1" applyFill="1" applyAlignment="1">
      <alignment horizontal="left" vertical="top" readingOrder="1"/>
    </xf>
    <xf numFmtId="0" fontId="7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10" fillId="0" borderId="0" xfId="0" applyFont="1" applyFill="1" applyAlignment="1" applyProtection="1">
      <alignment horizontal="left" vertical="top"/>
      <protection locked="0"/>
    </xf>
    <xf numFmtId="0" fontId="11" fillId="0" borderId="3" xfId="1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10" fillId="0" borderId="0" xfId="0" applyFont="1" applyFill="1"/>
    <xf numFmtId="0" fontId="12" fillId="0" borderId="0" xfId="0" applyFont="1" applyFill="1"/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Font="1" applyFill="1" applyBorder="1" applyAlignment="1"/>
    <xf numFmtId="0" fontId="12" fillId="0" borderId="7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0" fontId="12" fillId="0" borderId="8" xfId="0" applyFont="1" applyFill="1" applyBorder="1"/>
    <xf numFmtId="0" fontId="9" fillId="0" borderId="0" xfId="0" applyFont="1" applyFill="1" applyBorder="1"/>
    <xf numFmtId="0" fontId="7" fillId="0" borderId="0" xfId="0" applyFont="1" applyFill="1" applyBorder="1"/>
    <xf numFmtId="0" fontId="13" fillId="0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14" fillId="0" borderId="0" xfId="0" applyFont="1" applyFill="1" applyAlignment="1">
      <alignment horizontal="right" vertical="center"/>
    </xf>
    <xf numFmtId="0" fontId="2" fillId="0" borderId="0" xfId="0" applyFont="1" applyFill="1" applyBorder="1"/>
    <xf numFmtId="0" fontId="15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77" fontId="7" fillId="3" borderId="3" xfId="0" applyNumberFormat="1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/>
    </xf>
    <xf numFmtId="0" fontId="7" fillId="3" borderId="1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6" fillId="0" borderId="0" xfId="0" applyFont="1" applyFill="1"/>
    <xf numFmtId="0" fontId="13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left"/>
    </xf>
    <xf numFmtId="0" fontId="7" fillId="0" borderId="14" xfId="0" applyFont="1" applyFill="1" applyBorder="1"/>
    <xf numFmtId="0" fontId="12" fillId="0" borderId="14" xfId="0" applyFont="1" applyFill="1" applyBorder="1"/>
    <xf numFmtId="0" fontId="12" fillId="0" borderId="15" xfId="0" applyFont="1" applyFill="1" applyBorder="1"/>
    <xf numFmtId="0" fontId="12" fillId="0" borderId="9" xfId="0" applyFont="1" applyFill="1" applyBorder="1"/>
    <xf numFmtId="0" fontId="9" fillId="0" borderId="6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7" fillId="0" borderId="8" xfId="0" applyFont="1" applyFill="1" applyBorder="1"/>
    <xf numFmtId="0" fontId="12" fillId="0" borderId="10" xfId="0" applyFont="1" applyFill="1" applyBorder="1"/>
    <xf numFmtId="0" fontId="17" fillId="0" borderId="0" xfId="0" applyFont="1" applyFill="1" applyBorder="1"/>
    <xf numFmtId="0" fontId="13" fillId="2" borderId="3" xfId="0" applyFont="1" applyFill="1" applyBorder="1" applyAlignment="1">
      <alignment horizontal="right" vertical="center" wrapText="1"/>
    </xf>
    <xf numFmtId="176" fontId="13" fillId="2" borderId="3" xfId="0" applyNumberFormat="1" applyFont="1" applyFill="1" applyBorder="1" applyAlignment="1">
      <alignment horizontal="right" vertical="center" wrapText="1"/>
    </xf>
    <xf numFmtId="0" fontId="13" fillId="0" borderId="16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178" fontId="13" fillId="2" borderId="17" xfId="0" applyNumberFormat="1" applyFont="1" applyFill="1" applyBorder="1" applyAlignment="1">
      <alignment horizontal="right"/>
    </xf>
    <xf numFmtId="178" fontId="13" fillId="2" borderId="18" xfId="0" applyNumberFormat="1" applyFont="1" applyFill="1" applyBorder="1" applyAlignment="1">
      <alignment horizontal="right"/>
    </xf>
    <xf numFmtId="0" fontId="13" fillId="0" borderId="19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7" fillId="0" borderId="20" xfId="0" applyFont="1" applyFill="1" applyBorder="1" applyAlignment="1">
      <alignment horizontal="left"/>
    </xf>
    <xf numFmtId="178" fontId="13" fillId="2" borderId="2" xfId="0" applyNumberFormat="1" applyFont="1" applyFill="1" applyBorder="1" applyAlignment="1">
      <alignment horizontal="right"/>
    </xf>
    <xf numFmtId="178" fontId="13" fillId="2" borderId="20" xfId="0" applyNumberFormat="1" applyFont="1" applyFill="1" applyBorder="1" applyAlignment="1">
      <alignment horizontal="right"/>
    </xf>
    <xf numFmtId="0" fontId="13" fillId="0" borderId="19" xfId="0" applyFont="1" applyFill="1" applyBorder="1"/>
    <xf numFmtId="0" fontId="13" fillId="0" borderId="2" xfId="0" applyFont="1" applyFill="1" applyBorder="1"/>
    <xf numFmtId="0" fontId="10" fillId="0" borderId="21" xfId="0" applyFont="1" applyFill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7" fillId="0" borderId="23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178" fontId="13" fillId="2" borderId="5" xfId="0" applyNumberFormat="1" applyFont="1" applyFill="1" applyBorder="1" applyAlignment="1">
      <alignment horizontal="right"/>
    </xf>
    <xf numFmtId="178" fontId="13" fillId="2" borderId="12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7" fillId="0" borderId="1" xfId="0" applyFont="1" applyFill="1" applyBorder="1" applyAlignment="1" quotePrefix="1">
      <alignment horizontal="left"/>
    </xf>
    <xf numFmtId="0" fontId="4" fillId="0" borderId="0" xfId="0" applyFont="1" applyFill="1" applyAlignment="1" quotePrefix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Remittance Label" xfId="49"/>
  </cellStyles>
  <tableStyles count="0" defaultTableStyle="TableStyleMedium2" defaultPivotStyle="PivotStyleLight16"/>
  <colors>
    <mruColors>
      <color rgb="00003399"/>
      <color rgb="00000099"/>
      <color rgb="0000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36195</xdr:colOff>
      <xdr:row>3</xdr:row>
      <xdr:rowOff>140335</xdr:rowOff>
    </xdr:from>
    <xdr:to>
      <xdr:col>3</xdr:col>
      <xdr:colOff>484505</xdr:colOff>
      <xdr:row>7</xdr:row>
      <xdr:rowOff>81915</xdr:rowOff>
    </xdr:to>
    <xdr:pic>
      <xdr:nvPicPr>
        <xdr:cNvPr id="2" name="图片 1" descr="图片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195" y="749935"/>
          <a:ext cx="2505710" cy="589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hang_lili@zijinmining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43"/>
  <sheetViews>
    <sheetView tabSelected="1" view="pageBreakPreview" zoomScaleNormal="100" workbookViewId="0">
      <selection activeCell="H18" sqref="H18"/>
    </sheetView>
  </sheetViews>
  <sheetFormatPr defaultColWidth="9" defaultRowHeight="13.5"/>
  <cols>
    <col min="1" max="4" width="9" style="6"/>
    <col min="5" max="5" width="12.4583333333333" style="6" customWidth="1"/>
    <col min="6" max="6" width="9.96666666666667" style="6" customWidth="1"/>
    <col min="7" max="7" width="7.61666666666667" style="6" customWidth="1"/>
    <col min="8" max="8" width="12.7416666666667" style="6" customWidth="1"/>
    <col min="9" max="9" width="17.125" style="6" customWidth="1"/>
    <col min="10" max="10" width="9.28333333333333" style="6" customWidth="1"/>
    <col min="11" max="11" width="10.125" style="6"/>
    <col min="12" max="12" width="13.1416666666667" style="6" customWidth="1"/>
    <col min="13" max="15" width="9" style="6"/>
    <col min="16" max="16" width="14.2833333333333" style="6" customWidth="1"/>
    <col min="17" max="16384" width="9" style="6"/>
  </cols>
  <sheetData>
    <row r="1" s="1" customFormat="1" ht="22.5" spans="1:16">
      <c r="A1" s="7"/>
      <c r="B1" s="7"/>
      <c r="C1" s="7"/>
      <c r="D1" s="7"/>
      <c r="E1" s="7" t="s">
        <v>0</v>
      </c>
      <c r="F1" s="7"/>
      <c r="G1" s="8"/>
      <c r="H1" s="8"/>
      <c r="I1" s="8"/>
      <c r="J1" s="8"/>
      <c r="K1" s="42" t="s">
        <v>1</v>
      </c>
      <c r="L1" s="42"/>
      <c r="M1" s="42"/>
      <c r="N1" s="42"/>
      <c r="O1" s="42"/>
      <c r="P1" s="42"/>
    </row>
    <row r="2" s="2" customFormat="1" ht="12.75" customHeight="1" spans="1:16">
      <c r="A2" s="7"/>
      <c r="B2" s="7"/>
      <c r="C2" s="7"/>
      <c r="D2" s="7"/>
      <c r="E2" s="7" t="s">
        <v>2</v>
      </c>
      <c r="F2" s="7"/>
      <c r="G2" s="9"/>
      <c r="H2" s="9"/>
      <c r="I2" s="9"/>
      <c r="J2" s="9"/>
      <c r="K2" s="43"/>
      <c r="L2" s="44"/>
      <c r="M2" s="45"/>
      <c r="N2" s="45"/>
      <c r="O2" s="45"/>
      <c r="P2" s="45"/>
    </row>
    <row r="3" s="2" customFormat="1" ht="12.75" customHeight="1" spans="1:16">
      <c r="A3" s="7"/>
      <c r="B3" s="7"/>
      <c r="C3" s="7"/>
      <c r="D3" s="7"/>
      <c r="E3" s="10"/>
      <c r="F3" s="10"/>
      <c r="G3" s="9"/>
      <c r="H3" s="9"/>
      <c r="I3" s="9"/>
      <c r="J3" s="9"/>
      <c r="L3" s="44"/>
      <c r="M3" s="45"/>
      <c r="N3" s="45"/>
      <c r="O3" s="45"/>
      <c r="P3" s="45"/>
    </row>
    <row r="4" s="2" customFormat="1" ht="12.75" spans="1:16">
      <c r="A4" s="7"/>
      <c r="B4" s="7"/>
      <c r="C4" s="7"/>
      <c r="D4" s="7"/>
      <c r="E4" s="10"/>
      <c r="F4" s="10"/>
      <c r="G4" s="9"/>
      <c r="H4" s="9"/>
      <c r="I4" s="9"/>
      <c r="J4" s="9"/>
      <c r="K4" s="44"/>
      <c r="L4" s="44"/>
      <c r="M4" s="45"/>
      <c r="N4" s="45"/>
      <c r="O4" s="45"/>
      <c r="P4" s="45"/>
    </row>
    <row r="5" s="2" customFormat="1" ht="12.75" spans="1:16">
      <c r="A5" s="7"/>
      <c r="B5" s="7"/>
      <c r="C5" s="7"/>
      <c r="D5" s="7"/>
      <c r="E5" s="10"/>
      <c r="F5" s="10"/>
      <c r="G5" s="11"/>
      <c r="H5" s="11"/>
      <c r="I5" s="11"/>
      <c r="J5" s="9"/>
      <c r="K5" s="44" t="s">
        <v>3</v>
      </c>
      <c r="L5" s="44"/>
      <c r="M5" s="46">
        <f ca="1">TODAY()</f>
        <v>44375</v>
      </c>
      <c r="N5" s="46"/>
      <c r="O5" s="46"/>
      <c r="P5" s="46"/>
    </row>
    <row r="6" s="2" customFormat="1" ht="12.75" customHeight="1" spans="1:16">
      <c r="A6" s="7"/>
      <c r="B6" s="7"/>
      <c r="C6" s="7"/>
      <c r="D6" s="7"/>
      <c r="E6" s="12" t="s">
        <v>4</v>
      </c>
      <c r="F6" s="12"/>
      <c r="G6" s="96" t="s">
        <v>5</v>
      </c>
      <c r="H6" s="14"/>
      <c r="I6" s="47"/>
      <c r="J6" s="9"/>
      <c r="K6" s="44" t="s">
        <v>6</v>
      </c>
      <c r="L6" s="44"/>
      <c r="M6" s="48" t="s">
        <v>7</v>
      </c>
      <c r="N6" s="49"/>
      <c r="O6" s="49"/>
      <c r="P6" s="50"/>
    </row>
    <row r="7" s="2" customFormat="1" ht="12.75" spans="1:16">
      <c r="A7" s="7"/>
      <c r="B7" s="7"/>
      <c r="C7" s="7"/>
      <c r="D7" s="7"/>
      <c r="E7" s="12" t="s">
        <v>8</v>
      </c>
      <c r="F7" s="12"/>
      <c r="G7" s="13" t="s">
        <v>9</v>
      </c>
      <c r="H7" s="14"/>
      <c r="I7" s="47"/>
      <c r="J7" s="9"/>
      <c r="K7" s="44" t="s">
        <v>10</v>
      </c>
      <c r="L7" s="44"/>
      <c r="M7" s="51" t="s">
        <v>11</v>
      </c>
      <c r="N7" s="51"/>
      <c r="O7" s="51"/>
      <c r="P7" s="51"/>
    </row>
    <row r="8" s="2" customFormat="1" ht="12.75" customHeight="1" spans="1:16">
      <c r="A8" s="7"/>
      <c r="B8" s="7"/>
      <c r="C8" s="7"/>
      <c r="D8" s="7"/>
      <c r="E8" s="15" t="s">
        <v>12</v>
      </c>
      <c r="F8" s="15"/>
      <c r="G8" s="13" t="s">
        <v>13</v>
      </c>
      <c r="H8" s="14"/>
      <c r="I8" s="47"/>
      <c r="J8" s="9"/>
      <c r="K8" s="44" t="s">
        <v>14</v>
      </c>
      <c r="L8" s="44"/>
      <c r="M8" s="48" t="s">
        <v>15</v>
      </c>
      <c r="N8" s="49"/>
      <c r="O8" s="49"/>
      <c r="P8" s="50"/>
    </row>
    <row r="9" s="2" customFormat="1" ht="12.75" customHeight="1" spans="1:16">
      <c r="A9" s="7"/>
      <c r="B9" s="7"/>
      <c r="C9" s="7"/>
      <c r="D9" s="7"/>
      <c r="E9" s="15" t="s">
        <v>16</v>
      </c>
      <c r="F9" s="15"/>
      <c r="G9" s="13" t="s">
        <v>13</v>
      </c>
      <c r="H9" s="14"/>
      <c r="I9" s="47"/>
      <c r="J9" s="9"/>
      <c r="K9" s="44" t="s">
        <v>17</v>
      </c>
      <c r="L9" s="44"/>
      <c r="M9" s="52" t="s">
        <v>9</v>
      </c>
      <c r="N9" s="53"/>
      <c r="O9" s="53"/>
      <c r="P9" s="54"/>
    </row>
    <row r="10" s="2" customFormat="1" ht="12.75" spans="1:16">
      <c r="A10" s="7"/>
      <c r="B10" s="7"/>
      <c r="C10" s="7"/>
      <c r="D10" s="7"/>
      <c r="E10" s="15" t="s">
        <v>18</v>
      </c>
      <c r="F10" s="15"/>
      <c r="G10" s="13" t="s">
        <v>13</v>
      </c>
      <c r="H10" s="14"/>
      <c r="I10" s="47"/>
      <c r="J10" s="9"/>
      <c r="K10" s="44" t="s">
        <v>19</v>
      </c>
      <c r="L10" s="44"/>
      <c r="M10" s="52" t="s">
        <v>9</v>
      </c>
      <c r="N10" s="53"/>
      <c r="O10" s="53"/>
      <c r="P10" s="54"/>
    </row>
    <row r="11" s="2" customFormat="1" ht="12.75" customHeight="1" spans="1:16">
      <c r="A11" s="7"/>
      <c r="B11" s="7"/>
      <c r="C11" s="7"/>
      <c r="D11" s="7"/>
      <c r="E11" s="15" t="s">
        <v>20</v>
      </c>
      <c r="F11" s="15"/>
      <c r="G11" s="13" t="s">
        <v>21</v>
      </c>
      <c r="H11" s="14"/>
      <c r="I11" s="47"/>
      <c r="J11" s="9"/>
      <c r="K11" s="44" t="s">
        <v>22</v>
      </c>
      <c r="L11" s="44"/>
      <c r="M11" s="48" t="s">
        <v>23</v>
      </c>
      <c r="N11" s="49"/>
      <c r="O11" s="49"/>
      <c r="P11" s="50"/>
    </row>
    <row r="12" s="2" customFormat="1" spans="1:16">
      <c r="A12" s="7"/>
      <c r="B12" s="7"/>
      <c r="C12" s="7"/>
      <c r="D12" s="7"/>
      <c r="E12" s="15" t="s">
        <v>24</v>
      </c>
      <c r="F12" s="15"/>
      <c r="G12" s="16" t="s">
        <v>25</v>
      </c>
      <c r="H12" s="17"/>
      <c r="I12" s="17"/>
      <c r="J12" s="9"/>
      <c r="K12" s="44" t="s">
        <v>26</v>
      </c>
      <c r="L12" s="44"/>
      <c r="M12" s="52" t="s">
        <v>27</v>
      </c>
      <c r="N12" s="53"/>
      <c r="O12" s="53"/>
      <c r="P12" s="54"/>
    </row>
    <row r="13" s="2" customFormat="1" ht="12.75" customHeight="1" spans="1:16">
      <c r="A13" s="9"/>
      <c r="B13" s="9"/>
      <c r="C13" s="9"/>
      <c r="D13" s="9"/>
      <c r="E13" s="18"/>
      <c r="F13" s="18"/>
      <c r="G13" s="9"/>
      <c r="H13" s="9"/>
      <c r="I13" s="9"/>
      <c r="J13" s="9"/>
      <c r="K13" s="44" t="s">
        <v>28</v>
      </c>
      <c r="L13" s="44"/>
      <c r="M13" s="55" t="s">
        <v>29</v>
      </c>
      <c r="N13" s="56"/>
      <c r="O13" s="56"/>
      <c r="P13" s="57"/>
    </row>
    <row r="14" ht="6" customHeight="1" spans="1:16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58"/>
      <c r="L14" s="58"/>
      <c r="M14" s="19"/>
      <c r="N14" s="19"/>
      <c r="O14" s="19"/>
      <c r="P14" s="19"/>
    </row>
    <row r="15" s="3" customFormat="1" ht="16.5" customHeight="1" spans="1:16">
      <c r="A15" s="20" t="s">
        <v>30</v>
      </c>
      <c r="B15" s="21"/>
      <c r="C15" s="21"/>
      <c r="D15" s="21"/>
      <c r="E15" s="21"/>
      <c r="F15" s="21"/>
      <c r="G15" s="21"/>
      <c r="H15" s="21"/>
      <c r="I15" s="59"/>
      <c r="J15" s="20" t="s">
        <v>31</v>
      </c>
      <c r="K15" s="21"/>
      <c r="L15" s="21"/>
      <c r="M15" s="21"/>
      <c r="N15" s="21"/>
      <c r="O15" s="21"/>
      <c r="P15" s="59"/>
    </row>
    <row r="16" ht="18" customHeight="1" spans="1:16">
      <c r="A16" s="22" t="s">
        <v>32</v>
      </c>
      <c r="B16" s="23"/>
      <c r="C16" s="23"/>
      <c r="D16" s="23"/>
      <c r="E16" s="24" t="s">
        <v>33</v>
      </c>
      <c r="F16" s="24"/>
      <c r="G16" s="24"/>
      <c r="H16" s="24"/>
      <c r="I16" s="24"/>
      <c r="J16" s="60" t="s">
        <v>34</v>
      </c>
      <c r="K16" s="61"/>
      <c r="L16" s="61"/>
      <c r="M16" s="61"/>
      <c r="N16" s="62"/>
      <c r="O16" s="63"/>
      <c r="P16" s="64"/>
    </row>
    <row r="17" ht="18" customHeight="1" spans="1:16">
      <c r="A17" s="22" t="s">
        <v>35</v>
      </c>
      <c r="B17" s="23"/>
      <c r="C17" s="23"/>
      <c r="D17" s="23"/>
      <c r="E17" s="24" t="s">
        <v>36</v>
      </c>
      <c r="F17" s="24"/>
      <c r="G17" s="24"/>
      <c r="H17" s="24"/>
      <c r="I17" s="24"/>
      <c r="J17" s="22" t="s">
        <v>37</v>
      </c>
      <c r="K17" s="23"/>
      <c r="L17" s="23"/>
      <c r="M17" s="23"/>
      <c r="N17" s="30"/>
      <c r="O17" s="24"/>
      <c r="P17" s="65"/>
    </row>
    <row r="18" ht="18" customHeight="1" spans="1:16">
      <c r="A18" s="22" t="s">
        <v>38</v>
      </c>
      <c r="B18" s="23"/>
      <c r="C18" s="23"/>
      <c r="D18" s="23"/>
      <c r="E18" s="24"/>
      <c r="F18" s="24"/>
      <c r="G18" s="24"/>
      <c r="H18" s="24"/>
      <c r="I18" s="24"/>
      <c r="J18" s="22" t="s">
        <v>39</v>
      </c>
      <c r="K18" s="23"/>
      <c r="L18" s="23"/>
      <c r="M18" s="23"/>
      <c r="N18" s="30"/>
      <c r="O18" s="24"/>
      <c r="P18" s="65"/>
    </row>
    <row r="19" ht="18" customHeight="1" spans="1:16">
      <c r="A19" s="22" t="s">
        <v>40</v>
      </c>
      <c r="B19" s="23"/>
      <c r="C19" s="23"/>
      <c r="D19" s="23"/>
      <c r="E19" s="24"/>
      <c r="F19" s="24"/>
      <c r="G19" s="24"/>
      <c r="H19" s="24"/>
      <c r="I19" s="24"/>
      <c r="J19" s="66"/>
      <c r="K19" s="67"/>
      <c r="L19" s="67"/>
      <c r="M19" s="30"/>
      <c r="N19" s="30"/>
      <c r="O19" s="24"/>
      <c r="P19" s="65"/>
    </row>
    <row r="20" ht="18" customHeight="1" spans="1:16">
      <c r="A20" s="22" t="s">
        <v>41</v>
      </c>
      <c r="B20" s="23"/>
      <c r="C20" s="23"/>
      <c r="D20" s="23"/>
      <c r="E20" s="25"/>
      <c r="F20" s="25"/>
      <c r="G20" s="25"/>
      <c r="H20" s="25"/>
      <c r="I20" s="25"/>
      <c r="J20" s="66"/>
      <c r="K20" s="67"/>
      <c r="L20" s="67"/>
      <c r="M20" s="30"/>
      <c r="N20" s="30"/>
      <c r="O20" s="24"/>
      <c r="P20" s="65"/>
    </row>
    <row r="21" ht="18" customHeight="1" spans="1:16">
      <c r="A21" s="22" t="s">
        <v>42</v>
      </c>
      <c r="B21" s="23"/>
      <c r="C21" s="23"/>
      <c r="D21" s="23"/>
      <c r="E21" s="24"/>
      <c r="F21" s="24"/>
      <c r="G21" s="24"/>
      <c r="H21" s="24"/>
      <c r="I21" s="24"/>
      <c r="J21" s="66"/>
      <c r="K21" s="67"/>
      <c r="L21" s="67"/>
      <c r="M21" s="30"/>
      <c r="N21" s="30"/>
      <c r="O21" s="24"/>
      <c r="P21" s="65"/>
    </row>
    <row r="22" ht="18" customHeight="1" spans="1:16">
      <c r="A22" s="26" t="s">
        <v>39</v>
      </c>
      <c r="B22" s="27"/>
      <c r="C22" s="27"/>
      <c r="D22" s="27"/>
      <c r="E22" s="28"/>
      <c r="F22" s="28"/>
      <c r="G22" s="28"/>
      <c r="H22" s="28"/>
      <c r="I22" s="28"/>
      <c r="J22" s="68"/>
      <c r="K22" s="69"/>
      <c r="L22" s="69"/>
      <c r="M22" s="70"/>
      <c r="N22" s="70"/>
      <c r="O22" s="28"/>
      <c r="P22" s="71"/>
    </row>
    <row r="23" ht="12" customHeight="1" spans="1:16">
      <c r="A23" s="29"/>
      <c r="B23" s="29"/>
      <c r="C23" s="29"/>
      <c r="D23" s="29"/>
      <c r="E23" s="29"/>
      <c r="F23" s="29"/>
      <c r="G23" s="29"/>
      <c r="H23" s="30"/>
      <c r="I23" s="9"/>
      <c r="J23" s="29"/>
      <c r="K23" s="72"/>
      <c r="L23" s="29"/>
      <c r="M23" s="30"/>
      <c r="N23" s="30"/>
      <c r="O23" s="24"/>
      <c r="P23" s="24"/>
    </row>
    <row r="24" ht="12.75" customHeight="1" spans="1:16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="4" customFormat="1" ht="69" customHeight="1" spans="1:16">
      <c r="A25" s="31" t="s">
        <v>43</v>
      </c>
      <c r="B25" s="31"/>
      <c r="C25" s="31"/>
      <c r="D25" s="31"/>
      <c r="E25" s="31" t="s">
        <v>44</v>
      </c>
      <c r="F25" s="31"/>
      <c r="G25" s="31"/>
      <c r="H25" s="31" t="s">
        <v>45</v>
      </c>
      <c r="I25" s="31" t="s">
        <v>46</v>
      </c>
      <c r="J25" s="31"/>
      <c r="K25" s="31" t="s">
        <v>47</v>
      </c>
      <c r="L25" s="31"/>
      <c r="M25" s="31" t="s">
        <v>48</v>
      </c>
      <c r="N25" s="31"/>
      <c r="O25" s="31" t="s">
        <v>49</v>
      </c>
      <c r="P25" s="31"/>
    </row>
    <row r="26" ht="18" customHeight="1" spans="1:16">
      <c r="A26" s="32" t="s">
        <v>50</v>
      </c>
      <c r="B26" s="32"/>
      <c r="C26" s="32"/>
      <c r="D26" s="32"/>
      <c r="E26" s="33">
        <v>2</v>
      </c>
      <c r="F26" s="33"/>
      <c r="G26" s="33"/>
      <c r="H26" s="33" t="s">
        <v>51</v>
      </c>
      <c r="I26" s="33" t="s">
        <v>52</v>
      </c>
      <c r="J26" s="33"/>
      <c r="K26" s="33">
        <v>8414804090</v>
      </c>
      <c r="L26" s="33"/>
      <c r="M26" s="73">
        <v>36025.85</v>
      </c>
      <c r="N26" s="73"/>
      <c r="O26" s="73">
        <f t="shared" ref="O26:O31" si="0">M26*E26</f>
        <v>72051.7</v>
      </c>
      <c r="P26" s="73"/>
    </row>
    <row r="27" ht="18" customHeight="1" spans="1:16">
      <c r="A27" s="32" t="s">
        <v>53</v>
      </c>
      <c r="B27" s="32"/>
      <c r="C27" s="32"/>
      <c r="D27" s="32"/>
      <c r="E27" s="33">
        <v>5</v>
      </c>
      <c r="F27" s="33"/>
      <c r="G27" s="33"/>
      <c r="H27" s="33" t="s">
        <v>51</v>
      </c>
      <c r="I27" s="33" t="s">
        <v>52</v>
      </c>
      <c r="J27" s="33"/>
      <c r="K27" s="33">
        <v>8421399090</v>
      </c>
      <c r="L27" s="33"/>
      <c r="M27" s="73">
        <v>872.38</v>
      </c>
      <c r="N27" s="73"/>
      <c r="O27" s="73">
        <f t="shared" si="0"/>
        <v>4361.9</v>
      </c>
      <c r="P27" s="73"/>
    </row>
    <row r="28" ht="18" customHeight="1" spans="1:16">
      <c r="A28" s="32" t="s">
        <v>53</v>
      </c>
      <c r="B28" s="32"/>
      <c r="C28" s="32"/>
      <c r="D28" s="32"/>
      <c r="E28" s="33">
        <v>2</v>
      </c>
      <c r="F28" s="33"/>
      <c r="G28" s="33"/>
      <c r="H28" s="33" t="s">
        <v>51</v>
      </c>
      <c r="I28" s="33" t="s">
        <v>52</v>
      </c>
      <c r="J28" s="33"/>
      <c r="K28" s="33">
        <v>8421399090</v>
      </c>
      <c r="L28" s="33"/>
      <c r="M28" s="73">
        <v>900.17</v>
      </c>
      <c r="N28" s="73"/>
      <c r="O28" s="73">
        <f t="shared" si="0"/>
        <v>1800.34</v>
      </c>
      <c r="P28" s="73"/>
    </row>
    <row r="29" ht="18" customHeight="1" spans="1:16">
      <c r="A29" s="32" t="s">
        <v>54</v>
      </c>
      <c r="B29" s="32"/>
      <c r="C29" s="32"/>
      <c r="D29" s="32"/>
      <c r="E29" s="33">
        <v>2</v>
      </c>
      <c r="F29" s="33"/>
      <c r="G29" s="33"/>
      <c r="H29" s="33" t="s">
        <v>51</v>
      </c>
      <c r="I29" s="33" t="s">
        <v>52</v>
      </c>
      <c r="J29" s="33"/>
      <c r="K29" s="33">
        <v>8479892000</v>
      </c>
      <c r="L29" s="33"/>
      <c r="M29" s="73">
        <v>5800.83</v>
      </c>
      <c r="N29" s="73"/>
      <c r="O29" s="73">
        <f t="shared" si="0"/>
        <v>11601.66</v>
      </c>
      <c r="P29" s="73"/>
    </row>
    <row r="30" ht="18" customHeight="1" spans="1:16">
      <c r="A30" s="32" t="s">
        <v>55</v>
      </c>
      <c r="B30" s="32"/>
      <c r="C30" s="32"/>
      <c r="D30" s="32"/>
      <c r="E30" s="33">
        <v>1</v>
      </c>
      <c r="F30" s="33"/>
      <c r="G30" s="33"/>
      <c r="H30" s="33" t="s">
        <v>51</v>
      </c>
      <c r="I30" s="33" t="s">
        <v>52</v>
      </c>
      <c r="J30" s="33"/>
      <c r="K30" s="33">
        <v>7311009000</v>
      </c>
      <c r="L30" s="33"/>
      <c r="M30" s="73">
        <v>10500.01</v>
      </c>
      <c r="N30" s="73"/>
      <c r="O30" s="73">
        <f t="shared" si="0"/>
        <v>10500.01</v>
      </c>
      <c r="P30" s="73"/>
    </row>
    <row r="31" ht="18" customHeight="1" spans="1:16">
      <c r="A31" s="32" t="s">
        <v>55</v>
      </c>
      <c r="B31" s="32"/>
      <c r="C31" s="32"/>
      <c r="D31" s="32"/>
      <c r="E31" s="33">
        <v>2</v>
      </c>
      <c r="F31" s="33"/>
      <c r="G31" s="33"/>
      <c r="H31" s="33" t="s">
        <v>51</v>
      </c>
      <c r="I31" s="33" t="s">
        <v>52</v>
      </c>
      <c r="J31" s="33"/>
      <c r="K31" s="33">
        <v>7311009000</v>
      </c>
      <c r="L31" s="33"/>
      <c r="M31" s="74">
        <v>5008.05</v>
      </c>
      <c r="N31" s="74"/>
      <c r="O31" s="73">
        <f t="shared" si="0"/>
        <v>10016.1</v>
      </c>
      <c r="P31" s="73"/>
    </row>
    <row r="32" spans="1:16">
      <c r="A32" s="34"/>
      <c r="B32" s="35"/>
      <c r="C32" s="35"/>
      <c r="D32" s="35"/>
      <c r="E32" s="35"/>
      <c r="F32" s="35"/>
      <c r="G32" s="35"/>
      <c r="H32" s="36"/>
      <c r="I32" s="9"/>
      <c r="J32" s="75" t="s">
        <v>56</v>
      </c>
      <c r="K32" s="76"/>
      <c r="L32" s="76"/>
      <c r="M32" s="76"/>
      <c r="N32" s="77"/>
      <c r="O32" s="78">
        <f>SUM(O26:P31)</f>
        <v>110331.71</v>
      </c>
      <c r="P32" s="79"/>
    </row>
    <row r="33" spans="1:16">
      <c r="A33" s="34"/>
      <c r="B33" s="35"/>
      <c r="C33" s="37"/>
      <c r="D33" s="37"/>
      <c r="E33" s="37"/>
      <c r="F33" s="37"/>
      <c r="G33" s="37"/>
      <c r="H33" s="36"/>
      <c r="I33" s="9"/>
      <c r="J33" s="80" t="s">
        <v>57</v>
      </c>
      <c r="K33" s="81"/>
      <c r="L33" s="81"/>
      <c r="M33" s="81"/>
      <c r="N33" s="82"/>
      <c r="O33" s="83">
        <v>0</v>
      </c>
      <c r="P33" s="84"/>
    </row>
    <row r="34" spans="1:16">
      <c r="A34" s="34"/>
      <c r="B34" s="35"/>
      <c r="C34" s="37"/>
      <c r="D34" s="37"/>
      <c r="E34" s="37"/>
      <c r="F34" s="37"/>
      <c r="G34" s="37"/>
      <c r="H34" s="36"/>
      <c r="I34" s="9"/>
      <c r="J34" s="85" t="s">
        <v>58</v>
      </c>
      <c r="K34" s="86"/>
      <c r="L34" s="86"/>
      <c r="M34" s="86"/>
      <c r="N34" s="82"/>
      <c r="O34" s="83">
        <v>0</v>
      </c>
      <c r="P34" s="84"/>
    </row>
    <row r="35" ht="14.25" spans="1:16">
      <c r="A35" s="38" t="s">
        <v>59</v>
      </c>
      <c r="B35" s="39"/>
      <c r="C35" s="39"/>
      <c r="D35" s="39"/>
      <c r="E35" s="39"/>
      <c r="F35" s="39"/>
      <c r="G35" s="39"/>
      <c r="H35" s="40"/>
      <c r="I35" s="9"/>
      <c r="J35" s="87"/>
      <c r="K35" s="88"/>
      <c r="L35" s="88"/>
      <c r="M35" s="88"/>
      <c r="N35" s="89"/>
      <c r="O35" s="83"/>
      <c r="P35" s="84"/>
    </row>
    <row r="36" ht="14.25" spans="1:16">
      <c r="A36" s="9"/>
      <c r="B36" s="9"/>
      <c r="C36" s="9"/>
      <c r="D36" s="9"/>
      <c r="E36" s="9"/>
      <c r="F36" s="9"/>
      <c r="G36" s="9"/>
      <c r="H36" s="9"/>
      <c r="I36" s="9"/>
      <c r="J36" s="90" t="s">
        <v>60</v>
      </c>
      <c r="K36" s="91"/>
      <c r="L36" s="91"/>
      <c r="M36" s="91"/>
      <c r="N36" s="92"/>
      <c r="O36" s="93">
        <f>SUM(O32:P34)</f>
        <v>110331.71</v>
      </c>
      <c r="P36" s="94"/>
    </row>
    <row r="38" s="5" customFormat="1" ht="15" customHeight="1" spans="3:11">
      <c r="C38" s="41" t="s">
        <v>61</v>
      </c>
      <c r="D38" s="41"/>
      <c r="E38" s="41"/>
      <c r="F38" s="41"/>
      <c r="G38" s="41"/>
      <c r="H38" s="41"/>
      <c r="I38" s="41"/>
      <c r="J38" s="41"/>
      <c r="K38" s="41"/>
    </row>
    <row r="39" s="5" customFormat="1" ht="15" customHeight="1" spans="3:11">
      <c r="C39" s="41" t="s">
        <v>62</v>
      </c>
      <c r="D39" s="41"/>
      <c r="E39" s="41"/>
      <c r="F39" s="41"/>
      <c r="G39" s="41" t="s">
        <v>63</v>
      </c>
      <c r="H39" s="41"/>
      <c r="I39" s="41"/>
      <c r="J39" s="95"/>
      <c r="K39" s="95"/>
    </row>
    <row r="40" s="5" customFormat="1" ht="15" customHeight="1" spans="3:11">
      <c r="C40" s="41" t="s">
        <v>64</v>
      </c>
      <c r="D40" s="41"/>
      <c r="E40" s="41"/>
      <c r="F40" s="41"/>
      <c r="G40" s="41" t="s">
        <v>65</v>
      </c>
      <c r="H40" s="41"/>
      <c r="I40" s="41"/>
      <c r="J40" s="95"/>
      <c r="K40" s="95"/>
    </row>
    <row r="41" s="5" customFormat="1" ht="15" customHeight="1" spans="3:11">
      <c r="C41" s="41" t="s">
        <v>66</v>
      </c>
      <c r="D41" s="41"/>
      <c r="E41" s="41"/>
      <c r="F41" s="41"/>
      <c r="G41" s="97" t="s">
        <v>67</v>
      </c>
      <c r="H41" s="41"/>
      <c r="I41" s="41"/>
      <c r="J41" s="95"/>
      <c r="K41" s="95"/>
    </row>
    <row r="42" s="5" customFormat="1" ht="15" customHeight="1" spans="3:11">
      <c r="C42" s="41" t="s">
        <v>68</v>
      </c>
      <c r="D42" s="41"/>
      <c r="E42" s="41"/>
      <c r="F42" s="41"/>
      <c r="G42" s="41" t="s">
        <v>69</v>
      </c>
      <c r="H42" s="41"/>
      <c r="I42" s="41"/>
      <c r="J42" s="95"/>
      <c r="K42" s="95"/>
    </row>
    <row r="43" s="5" customFormat="1" ht="15" customHeight="1" spans="3:11">
      <c r="C43" s="41" t="s">
        <v>70</v>
      </c>
      <c r="D43" s="41"/>
      <c r="E43" s="41"/>
      <c r="F43" s="41"/>
      <c r="G43" s="41" t="s">
        <v>71</v>
      </c>
      <c r="H43" s="41"/>
      <c r="I43" s="41"/>
      <c r="J43" s="95"/>
      <c r="K43" s="95"/>
    </row>
  </sheetData>
  <sheetProtection selectLockedCells="1"/>
  <mergeCells count="105">
    <mergeCell ref="K1:P1"/>
    <mergeCell ref="O2:P2"/>
    <mergeCell ref="O3:P3"/>
    <mergeCell ref="M5:P5"/>
    <mergeCell ref="G6:I6"/>
    <mergeCell ref="M6:P6"/>
    <mergeCell ref="G7:I7"/>
    <mergeCell ref="M7:P7"/>
    <mergeCell ref="G8:I8"/>
    <mergeCell ref="M8:P8"/>
    <mergeCell ref="G9:I9"/>
    <mergeCell ref="M9:P9"/>
    <mergeCell ref="G10:I10"/>
    <mergeCell ref="M10:P10"/>
    <mergeCell ref="G11:I11"/>
    <mergeCell ref="M11:P11"/>
    <mergeCell ref="G12:I12"/>
    <mergeCell ref="M12:P12"/>
    <mergeCell ref="M13:P13"/>
    <mergeCell ref="A15:I15"/>
    <mergeCell ref="J15:P15"/>
    <mergeCell ref="A16:D16"/>
    <mergeCell ref="J16:M16"/>
    <mergeCell ref="A17:D17"/>
    <mergeCell ref="J17:M17"/>
    <mergeCell ref="A18:D18"/>
    <mergeCell ref="J18:M18"/>
    <mergeCell ref="A19:D19"/>
    <mergeCell ref="J19:L19"/>
    <mergeCell ref="A20:D20"/>
    <mergeCell ref="J20:L20"/>
    <mergeCell ref="A21:D21"/>
    <mergeCell ref="J21:L21"/>
    <mergeCell ref="A22:D22"/>
    <mergeCell ref="J22:L22"/>
    <mergeCell ref="A25:D25"/>
    <mergeCell ref="E25:G25"/>
    <mergeCell ref="I25:J25"/>
    <mergeCell ref="K25:L25"/>
    <mergeCell ref="M25:N25"/>
    <mergeCell ref="O25:P25"/>
    <mergeCell ref="A26:D26"/>
    <mergeCell ref="E26:G26"/>
    <mergeCell ref="I26:J26"/>
    <mergeCell ref="K26:L26"/>
    <mergeCell ref="M26:N26"/>
    <mergeCell ref="O26:P26"/>
    <mergeCell ref="A27:D27"/>
    <mergeCell ref="E27:G27"/>
    <mergeCell ref="I27:J27"/>
    <mergeCell ref="K27:L27"/>
    <mergeCell ref="M27:N27"/>
    <mergeCell ref="O27:P27"/>
    <mergeCell ref="A28:D28"/>
    <mergeCell ref="E28:G28"/>
    <mergeCell ref="I28:J28"/>
    <mergeCell ref="K28:L28"/>
    <mergeCell ref="M28:N28"/>
    <mergeCell ref="O28:P28"/>
    <mergeCell ref="A29:D29"/>
    <mergeCell ref="E29:G29"/>
    <mergeCell ref="I29:J29"/>
    <mergeCell ref="K29:L29"/>
    <mergeCell ref="M29:N29"/>
    <mergeCell ref="O29:P29"/>
    <mergeCell ref="A30:D30"/>
    <mergeCell ref="E30:G30"/>
    <mergeCell ref="I30:J30"/>
    <mergeCell ref="K30:L30"/>
    <mergeCell ref="M30:N30"/>
    <mergeCell ref="O30:P30"/>
    <mergeCell ref="A31:D31"/>
    <mergeCell ref="E31:G31"/>
    <mergeCell ref="I31:J31"/>
    <mergeCell ref="K31:L31"/>
    <mergeCell ref="M31:N31"/>
    <mergeCell ref="O31:P31"/>
    <mergeCell ref="A32:H32"/>
    <mergeCell ref="J32:M32"/>
    <mergeCell ref="O32:P32"/>
    <mergeCell ref="J33:M33"/>
    <mergeCell ref="O33:P33"/>
    <mergeCell ref="A34:H34"/>
    <mergeCell ref="O34:P34"/>
    <mergeCell ref="A35:H35"/>
    <mergeCell ref="J35:M35"/>
    <mergeCell ref="O35:P35"/>
    <mergeCell ref="J36:M36"/>
    <mergeCell ref="O36:P36"/>
    <mergeCell ref="C38:K38"/>
    <mergeCell ref="C39:E39"/>
    <mergeCell ref="G39:I39"/>
    <mergeCell ref="J39:K39"/>
    <mergeCell ref="C40:E40"/>
    <mergeCell ref="G40:I40"/>
    <mergeCell ref="J40:K40"/>
    <mergeCell ref="C41:E41"/>
    <mergeCell ref="G41:I41"/>
    <mergeCell ref="J41:K41"/>
    <mergeCell ref="C42:E42"/>
    <mergeCell ref="G42:I42"/>
    <mergeCell ref="J42:K42"/>
    <mergeCell ref="C43:E43"/>
    <mergeCell ref="G43:I43"/>
    <mergeCell ref="J43:K43"/>
  </mergeCells>
  <hyperlinks>
    <hyperlink ref="G12" r:id="rId2" display="zhang_lili@zijinmining.com" tooltip="mailto:zhang_lili@zijinmining.com"/>
  </hyperlinks>
  <pageMargins left="0.677083333333333" right="0.7" top="0.21875" bottom="0.354166666666667" header="0.3" footer="0.3"/>
  <pageSetup paperSize="9" scale="74" orientation="landscape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B 7 9 C 1 7 1 3 C 8 6 7 7 1 4 7 B D 7 1 E F 3 F D B E E C 0 6 E "   m a : c o n t e n t T y p e V e r s i o n = " 5 "   m a : c o n t e n t T y p e D e s c r i p t i o n = " C r e a t e   a   n e w   d o c u m e n t . "   m a : c o n t e n t T y p e S c o p e = " "   m a : v e r s i o n I D = " 7 5 5 4 e 0 5 1 f f d 1 4 2 7 5 3 5 a 1 a 5 c 2 8 1 9 e 0 1 4 7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f 5 9 7 d 9 6 3 b e 7 6 d f 0 d 6 2 8 9 4 d 4 2 4 7 5 d 4 e f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b 5 7 b 2 8 8 - 4 7 d 3 - 4 2 8 7 - 9 f 2 0 - d 9 6 4 7 d 4 f 2 2 5 e " >  
 < x s d : i m p o r t   n a m e s p a c e = " 8 b 5 7 b 2 8 8 - 4 7 d 3 - 4 2 8 7 - 9 f 2 0 - d 9 6 4 7 d 4 f 2 2 5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b 5 7 b 2 8 8 - 4 7 d 3 - 4 2 8 7 - 9 f 2 0 - d 9 6 4 7 d 4 f 2 2 5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4 "   m a : d i s p l a y N a m e = " C o n t e n t   T y p e " / >  
 < x s d : e l e m e n t   r e f = " d c : t i t l e "   m i n O c c u r s = " 0 "   m a x O c c u r s = " 1 "   m a : i n d e x = " 3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D2E7383E-09DB-446A-8871-6E380BB29FDE}">
  <ds:schemaRefs/>
</ds:datastoreItem>
</file>

<file path=customXml/itemProps2.xml><?xml version="1.0" encoding="utf-8"?>
<ds:datastoreItem xmlns:ds="http://schemas.openxmlformats.org/officeDocument/2006/customXml" ds:itemID="{3996BD72-7A08-49AA-AE4C-B6BFB5C9D27F}">
  <ds:schemaRefs/>
</ds:datastoreItem>
</file>

<file path=customXml/itemProps3.xml><?xml version="1.0" encoding="utf-8"?>
<ds:datastoreItem xmlns:ds="http://schemas.openxmlformats.org/officeDocument/2006/customXml" ds:itemID="{F37902A8-316D-4F37-A1F8-ADE2F0D0E8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DRA Mineral Projects (Pty) Ltd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Pro-Forma 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 Margaret</cp:lastModifiedBy>
  <dcterms:created xsi:type="dcterms:W3CDTF">2013-08-07T14:18:00Z</dcterms:created>
  <cp:lastPrinted>2016-05-05T12:41:00Z</cp:lastPrinted>
  <dcterms:modified xsi:type="dcterms:W3CDTF">2021-06-28T11:57:21Z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0x010100B79C1713C8677147BD71EF3FDBEEC06E</vt:lpwstr>
  </property>
  <property fmtid="{D5CDD505-2E9C-101B-9397-08002B2CF9AE}" pid="3" name="AuthorIds_UIVersion_512">
    <vt:lpwstr>237</vt:lpwstr>
  </property>
  <property fmtid="{D5CDD505-2E9C-101B-9397-08002B2CF9AE}" pid="4" name="KSOProductBuildVer">
    <vt:lpwstr>2052-11.1.0.10495</vt:lpwstr>
  </property>
  <property fmtid="{D5CDD505-2E9C-101B-9397-08002B2CF9AE}" pid="5" name="ICV">
    <vt:lpwstr>658FD7B40DB945C1AE84143C0478FF0F</vt:lpwstr>
  </property>
</Properties>
</file>