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an.jacobs\OneDrive - Atmei Contruction\Desktop\Kamoa\Invoices\Commercial\"/>
    </mc:Choice>
  </mc:AlternateContent>
  <xr:revisionPtr revIDLastSave="0" documentId="13_ncr:1_{CEC7AD45-6D27-4D5F-BDDB-5F5148C6BF8B}" xr6:coauthVersionLast="46" xr6:coauthVersionMax="46" xr10:uidLastSave="{00000000-0000-0000-0000-000000000000}"/>
  <bookViews>
    <workbookView xWindow="-120" yWindow="-120" windowWidth="29040" windowHeight="15840" xr2:uid="{4C7C85FC-9924-408E-8F14-F471CDF4A927}"/>
  </bookViews>
  <sheets>
    <sheet name="Commercial 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21" i="1"/>
  <c r="L40" i="1"/>
  <c r="G37" i="1" l="1"/>
  <c r="M37" i="1"/>
</calcChain>
</file>

<file path=xl/sharedStrings.xml><?xml version="1.0" encoding="utf-8"?>
<sst xmlns="http://schemas.openxmlformats.org/spreadsheetml/2006/main" count="67" uniqueCount="58">
  <si>
    <t>Atmei Construction (Pty) Ltd.</t>
  </si>
  <si>
    <t>30 Chenik Street</t>
  </si>
  <si>
    <t>Date</t>
  </si>
  <si>
    <t>Chamdor</t>
  </si>
  <si>
    <t>Delivery Note</t>
  </si>
  <si>
    <t>Krugersdorp</t>
  </si>
  <si>
    <t>Country of Shipment</t>
  </si>
  <si>
    <t>RSA</t>
  </si>
  <si>
    <t>Country of Final Destination</t>
  </si>
  <si>
    <t>DRC</t>
  </si>
  <si>
    <t>Reg. No: 98/11308/07</t>
  </si>
  <si>
    <t>Mode of transport</t>
  </si>
  <si>
    <t>Road</t>
  </si>
  <si>
    <t>VAT No.: 4040105431</t>
  </si>
  <si>
    <t>Port of Loading</t>
  </si>
  <si>
    <t>Johannesburg</t>
  </si>
  <si>
    <t>Exporters Code: 20809507</t>
  </si>
  <si>
    <t>Port of Destination</t>
  </si>
  <si>
    <t>Kamoa Copper SA</t>
  </si>
  <si>
    <t>INCO Terms - CPT</t>
  </si>
  <si>
    <t>Commercial Invoice</t>
  </si>
  <si>
    <t>Contact Tel: (011) 769-1764</t>
  </si>
  <si>
    <t>Container Number</t>
  </si>
  <si>
    <t xml:space="preserve">Contact E-mail : adriaan@atmei.co.za </t>
  </si>
  <si>
    <t>Container Seal Number</t>
  </si>
  <si>
    <t>CONSIGNEE</t>
  </si>
  <si>
    <t>NOTIFY PARTY</t>
  </si>
  <si>
    <t>DELIVERY ADDRESS</t>
  </si>
  <si>
    <t>Kamoa Kopper SA</t>
  </si>
  <si>
    <t>Une Filiale d'I'vnhoe Mines</t>
  </si>
  <si>
    <t>1148-6 Av Liberation, Lubumbashi</t>
  </si>
  <si>
    <t>Democratic Republic of Congo</t>
  </si>
  <si>
    <t>Item Description</t>
  </si>
  <si>
    <t>Rate</t>
  </si>
  <si>
    <t>Total Value</t>
  </si>
  <si>
    <r>
      <t xml:space="preserve">L           </t>
    </r>
    <r>
      <rPr>
        <b/>
        <sz val="12"/>
        <color rgb="FFFF0000"/>
        <rFont val="Calibri"/>
        <family val="2"/>
        <scheme val="minor"/>
      </rPr>
      <t>(CM)</t>
    </r>
  </si>
  <si>
    <r>
      <t xml:space="preserve">W               </t>
    </r>
    <r>
      <rPr>
        <b/>
        <sz val="12"/>
        <color rgb="FFFF0000"/>
        <rFont val="Calibri"/>
        <family val="2"/>
        <scheme val="minor"/>
      </rPr>
      <t>(CM)</t>
    </r>
  </si>
  <si>
    <r>
      <t xml:space="preserve">H                 </t>
    </r>
    <r>
      <rPr>
        <b/>
        <sz val="12"/>
        <color rgb="FFFF0000"/>
        <rFont val="Calibri"/>
        <family val="2"/>
        <scheme val="minor"/>
      </rPr>
      <t>(CM)</t>
    </r>
  </si>
  <si>
    <t>Unit Weight (Kgs)</t>
  </si>
  <si>
    <t>Total Weight (Kgs)</t>
  </si>
  <si>
    <t>Qty</t>
  </si>
  <si>
    <t>Total Value:  (CPT)</t>
  </si>
  <si>
    <t>PERMANENT EXPORT</t>
  </si>
  <si>
    <t>Total weight (kgs)</t>
  </si>
  <si>
    <t>Monday 03 May 2021</t>
  </si>
  <si>
    <t>Valve - Ball Valve - Natco 2020DFSA API 607 Fire Safe DN50mm Flanged</t>
  </si>
  <si>
    <t>Valve - Ball Valve - Natco 2020DFSA API 607 Fire Safe DN80mm Flanged</t>
  </si>
  <si>
    <t>Valve - Ball Valve - Natco 2020DFSA API 607 Fire Safe DN100mm Flanged</t>
  </si>
  <si>
    <t>Elbow 90° Sch40 15mm</t>
  </si>
  <si>
    <t>Elbow 90° Sch40 50mm</t>
  </si>
  <si>
    <t>Elbow 90° Sch40 80mm</t>
  </si>
  <si>
    <t>Elbow 90° Sch40 100mm</t>
  </si>
  <si>
    <t>Flange - ASA150 Slip On RF 15mm</t>
  </si>
  <si>
    <t>Flange - ASA150 Slip On RF 50mm</t>
  </si>
  <si>
    <t>Flange - ASA150 Slip On RF 80mm</t>
  </si>
  <si>
    <t>Flange - ASA150 Slip On RF 100mm</t>
  </si>
  <si>
    <t>Barrel Nipple Medium Black 15mm</t>
  </si>
  <si>
    <t>65102-07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</si>
</sst>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&quot;* #,##0.00_-;\-&quot;R&quot;* #,##0.00_-;_-&quot;R&quot;* &quot;-&quot;??_-;_-@_-"/>
    <numFmt numFmtId="43" formatCode="_-* #,##0.00_-;\-* #,##0.00_-;_-* &quot;-&quot;??_-;_-@_-"/>
    <numFmt numFmtId="164" formatCode="[$-F800]dddd\,\ mmmm\ dd\,\ yyyy"/>
    <numFmt numFmtId="165" formatCode="_ &quot;R&quot;\ * #,##0.00_ ;_ &quot;R&quot;\ * \-#,##0.00_ ;_ &quot;R&quot;\ * &quot;-&quot;??_ ;_ @_ 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Arial Black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</font>
    <font>
      <sz val="12"/>
      <color indexed="8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medium">
        <color auto="1"/>
      </top>
      <bottom style="thin">
        <color theme="1"/>
      </bottom>
      <diagonal/>
    </border>
    <border>
      <left/>
      <right/>
      <top style="medium">
        <color auto="1"/>
      </top>
      <bottom style="thin">
        <color theme="1"/>
      </bottom>
      <diagonal/>
    </border>
    <border>
      <left/>
      <right style="thin">
        <color auto="1"/>
      </right>
      <top style="medium">
        <color auto="1"/>
      </top>
      <bottom style="thin">
        <color theme="1"/>
      </bottom>
      <diagonal/>
    </border>
    <border>
      <left style="thin">
        <color auto="1"/>
      </left>
      <right/>
      <top style="medium">
        <color auto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auto="1"/>
      </right>
      <top style="thin">
        <color theme="1"/>
      </top>
      <bottom style="medium">
        <color theme="1"/>
      </bottom>
      <diagonal/>
    </border>
    <border>
      <left style="thin">
        <color auto="1"/>
      </left>
      <right/>
      <top style="thin">
        <color theme="1"/>
      </top>
      <bottom style="medium">
        <color theme="1"/>
      </bottom>
      <diagonal/>
    </border>
    <border>
      <left/>
      <right style="medium">
        <color auto="1"/>
      </right>
      <top style="thin">
        <color theme="1"/>
      </top>
      <bottom style="medium">
        <color theme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10" fillId="0" borderId="0"/>
    <xf numFmtId="0" fontId="10" fillId="0" borderId="0"/>
    <xf numFmtId="44" fontId="19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16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 vertical="center"/>
    </xf>
    <xf numFmtId="2" fontId="0" fillId="2" borderId="2" xfId="0" applyNumberFormat="1" applyFill="1" applyBorder="1" applyAlignment="1">
      <alignment horizontal="left" vertical="center"/>
    </xf>
    <xf numFmtId="1" fontId="0" fillId="2" borderId="3" xfId="0" applyNumberFormat="1" applyFill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2" fontId="2" fillId="2" borderId="0" xfId="0" applyNumberFormat="1" applyFont="1" applyFill="1" applyAlignment="1">
      <alignment horizontal="left" vertical="center"/>
    </xf>
    <xf numFmtId="0" fontId="4" fillId="2" borderId="4" xfId="0" applyFont="1" applyFill="1" applyBorder="1" applyAlignment="1" applyProtection="1">
      <alignment vertical="center"/>
      <protection locked="0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2" fontId="5" fillId="2" borderId="0" xfId="0" applyNumberFormat="1" applyFont="1" applyFill="1" applyAlignment="1">
      <alignment horizontal="left"/>
    </xf>
    <xf numFmtId="0" fontId="4" fillId="2" borderId="20" xfId="0" applyFont="1" applyFill="1" applyBorder="1"/>
    <xf numFmtId="0" fontId="6" fillId="2" borderId="18" xfId="0" applyFont="1" applyFill="1" applyBorder="1" applyAlignment="1">
      <alignment horizontal="center" vertical="center"/>
    </xf>
    <xf numFmtId="1" fontId="6" fillId="2" borderId="21" xfId="0" applyNumberFormat="1" applyFont="1" applyFill="1" applyBorder="1" applyAlignment="1">
      <alignment horizontal="center" vertical="center"/>
    </xf>
    <xf numFmtId="0" fontId="5" fillId="2" borderId="4" xfId="0" applyFont="1" applyFill="1" applyBorder="1"/>
    <xf numFmtId="0" fontId="5" fillId="0" borderId="0" xfId="0" applyFont="1"/>
    <xf numFmtId="0" fontId="0" fillId="2" borderId="30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vertical="center"/>
    </xf>
    <xf numFmtId="2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vertical="center"/>
    </xf>
    <xf numFmtId="1" fontId="0" fillId="0" borderId="8" xfId="0" applyNumberFormat="1" applyBorder="1" applyAlignment="1">
      <alignment horizontal="center"/>
    </xf>
    <xf numFmtId="0" fontId="1" fillId="4" borderId="31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left" vertical="center"/>
    </xf>
    <xf numFmtId="0" fontId="6" fillId="2" borderId="35" xfId="0" applyFont="1" applyFill="1" applyBorder="1"/>
    <xf numFmtId="0" fontId="6" fillId="2" borderId="36" xfId="0" applyFont="1" applyFill="1" applyBorder="1"/>
    <xf numFmtId="0" fontId="6" fillId="2" borderId="37" xfId="0" applyFont="1" applyFill="1" applyBorder="1"/>
    <xf numFmtId="0" fontId="0" fillId="2" borderId="32" xfId="0" applyFill="1" applyBorder="1"/>
    <xf numFmtId="0" fontId="0" fillId="2" borderId="38" xfId="0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0" fontId="8" fillId="4" borderId="34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2" fontId="8" fillId="4" borderId="31" xfId="0" applyNumberFormat="1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8" fillId="4" borderId="41" xfId="0" applyFont="1" applyFill="1" applyBorder="1" applyAlignment="1">
      <alignment horizontal="center" vertical="center" wrapText="1"/>
    </xf>
    <xf numFmtId="1" fontId="8" fillId="4" borderId="31" xfId="0" applyNumberFormat="1" applyFont="1" applyFill="1" applyBorder="1" applyAlignment="1">
      <alignment horizontal="center" vertical="center" wrapText="1"/>
    </xf>
    <xf numFmtId="0" fontId="6" fillId="0" borderId="9" xfId="1" applyFont="1" applyBorder="1"/>
    <xf numFmtId="0" fontId="11" fillId="0" borderId="10" xfId="1" applyFont="1" applyBorder="1"/>
    <xf numFmtId="44" fontId="11" fillId="0" borderId="36" xfId="0" applyNumberFormat="1" applyFont="1" applyBorder="1" applyAlignment="1">
      <alignment horizontal="left"/>
    </xf>
    <xf numFmtId="44" fontId="13" fillId="0" borderId="10" xfId="1" applyNumberFormat="1" applyFont="1" applyBorder="1" applyAlignment="1">
      <alignment horizontal="left" vertical="center"/>
    </xf>
    <xf numFmtId="0" fontId="12" fillId="0" borderId="42" xfId="1" applyFont="1" applyBorder="1"/>
    <xf numFmtId="0" fontId="14" fillId="0" borderId="43" xfId="0" applyFont="1" applyBorder="1"/>
    <xf numFmtId="0" fontId="14" fillId="0" borderId="44" xfId="0" applyFont="1" applyBorder="1" applyAlignment="1">
      <alignment vertical="center"/>
    </xf>
    <xf numFmtId="2" fontId="14" fillId="0" borderId="45" xfId="0" applyNumberFormat="1" applyFont="1" applyBorder="1"/>
    <xf numFmtId="1" fontId="15" fillId="0" borderId="46" xfId="0" applyNumberFormat="1" applyFont="1" applyBorder="1" applyAlignment="1">
      <alignment horizontal="center" vertical="center"/>
    </xf>
    <xf numFmtId="0" fontId="11" fillId="0" borderId="10" xfId="0" applyFont="1" applyBorder="1"/>
    <xf numFmtId="0" fontId="14" fillId="0" borderId="42" xfId="0" applyFont="1" applyBorder="1"/>
    <xf numFmtId="0" fontId="14" fillId="0" borderId="44" xfId="0" applyFont="1" applyBorder="1"/>
    <xf numFmtId="2" fontId="14" fillId="0" borderId="45" xfId="0" applyNumberFormat="1" applyFont="1" applyBorder="1" applyAlignment="1">
      <alignment horizontal="right"/>
    </xf>
    <xf numFmtId="0" fontId="6" fillId="0" borderId="9" xfId="0" applyFont="1" applyBorder="1"/>
    <xf numFmtId="0" fontId="12" fillId="0" borderId="42" xfId="2" applyFont="1" applyBorder="1"/>
    <xf numFmtId="4" fontId="6" fillId="0" borderId="9" xfId="0" applyNumberFormat="1" applyFont="1" applyBorder="1"/>
    <xf numFmtId="0" fontId="14" fillId="0" borderId="44" xfId="0" applyFont="1" applyBorder="1" applyAlignment="1">
      <alignment horizontal="right" vertical="center"/>
    </xf>
    <xf numFmtId="4" fontId="11" fillId="0" borderId="47" xfId="0" applyNumberFormat="1" applyFont="1" applyBorder="1"/>
    <xf numFmtId="1" fontId="15" fillId="0" borderId="36" xfId="0" applyNumberFormat="1" applyFont="1" applyBorder="1" applyAlignment="1">
      <alignment horizontal="center"/>
    </xf>
    <xf numFmtId="4" fontId="11" fillId="0" borderId="10" xfId="0" applyNumberFormat="1" applyFont="1" applyBorder="1"/>
    <xf numFmtId="0" fontId="6" fillId="0" borderId="9" xfId="2" applyFont="1" applyBorder="1"/>
    <xf numFmtId="0" fontId="11" fillId="0" borderId="47" xfId="0" applyFont="1" applyBorder="1"/>
    <xf numFmtId="1" fontId="15" fillId="0" borderId="46" xfId="0" applyNumberFormat="1" applyFont="1" applyBorder="1" applyAlignment="1">
      <alignment horizontal="center"/>
    </xf>
    <xf numFmtId="0" fontId="11" fillId="0" borderId="9" xfId="0" applyFont="1" applyBorder="1"/>
    <xf numFmtId="0" fontId="12" fillId="0" borderId="47" xfId="1" applyFont="1" applyBorder="1" applyAlignment="1">
      <alignment horizontal="left"/>
    </xf>
    <xf numFmtId="0" fontId="12" fillId="0" borderId="48" xfId="1" applyFont="1" applyBorder="1" applyAlignment="1">
      <alignment horizontal="left"/>
    </xf>
    <xf numFmtId="0" fontId="12" fillId="0" borderId="42" xfId="1" applyFont="1" applyBorder="1" applyAlignment="1">
      <alignment horizontal="left" indent="1"/>
    </xf>
    <xf numFmtId="2" fontId="14" fillId="0" borderId="45" xfId="0" applyNumberFormat="1" applyFont="1" applyBorder="1" applyAlignment="1">
      <alignment horizontal="center"/>
    </xf>
    <xf numFmtId="44" fontId="0" fillId="2" borderId="34" xfId="0" applyNumberFormat="1" applyFill="1" applyBorder="1" applyAlignment="1">
      <alignment horizontal="left" vertical="center"/>
    </xf>
    <xf numFmtId="0" fontId="15" fillId="0" borderId="49" xfId="1" applyFont="1" applyBorder="1" applyAlignment="1" applyProtection="1">
      <alignment horizontal="center"/>
      <protection locked="0"/>
    </xf>
    <xf numFmtId="44" fontId="0" fillId="2" borderId="31" xfId="0" applyNumberFormat="1" applyFill="1" applyBorder="1" applyAlignment="1">
      <alignment horizontal="left" vertical="center"/>
    </xf>
    <xf numFmtId="165" fontId="0" fillId="2" borderId="32" xfId="0" applyNumberFormat="1" applyFill="1" applyBorder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2" fontId="17" fillId="2" borderId="0" xfId="0" applyNumberFormat="1" applyFont="1" applyFill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left" vertical="center"/>
    </xf>
    <xf numFmtId="165" fontId="0" fillId="2" borderId="1" xfId="0" applyNumberFormat="1" applyFill="1" applyBorder="1" applyAlignment="1">
      <alignment horizontal="left" vertical="center"/>
    </xf>
    <xf numFmtId="0" fontId="16" fillId="2" borderId="30" xfId="0" applyFont="1" applyFill="1" applyBorder="1" applyAlignment="1">
      <alignment horizontal="left" vertical="center"/>
    </xf>
    <xf numFmtId="0" fontId="16" fillId="2" borderId="38" xfId="0" applyFont="1" applyFill="1" applyBorder="1" applyAlignment="1">
      <alignment horizontal="left" vertical="center"/>
    </xf>
    <xf numFmtId="165" fontId="0" fillId="2" borderId="30" xfId="0" applyNumberFormat="1" applyFill="1" applyBorder="1" applyAlignment="1">
      <alignment horizontal="left" vertical="center"/>
    </xf>
    <xf numFmtId="0" fontId="6" fillId="2" borderId="4" xfId="0" applyFont="1" applyFill="1" applyBorder="1"/>
    <xf numFmtId="0" fontId="6" fillId="2" borderId="0" xfId="0" applyFont="1" applyFill="1"/>
    <xf numFmtId="0" fontId="6" fillId="2" borderId="38" xfId="0" applyFont="1" applyFill="1" applyBorder="1"/>
    <xf numFmtId="0" fontId="6" fillId="2" borderId="38" xfId="0" applyFont="1" applyFill="1" applyBorder="1" applyAlignment="1">
      <alignment horizontal="left" vertical="center"/>
    </xf>
    <xf numFmtId="2" fontId="6" fillId="2" borderId="52" xfId="0" applyNumberFormat="1" applyFont="1" applyFill="1" applyBorder="1" applyAlignment="1">
      <alignment horizontal="left" vertical="center"/>
    </xf>
    <xf numFmtId="2" fontId="8" fillId="2" borderId="32" xfId="0" applyNumberFormat="1" applyFont="1" applyFill="1" applyBorder="1" applyAlignment="1">
      <alignment horizontal="center" vertical="center"/>
    </xf>
    <xf numFmtId="0" fontId="18" fillId="2" borderId="32" xfId="0" applyFont="1" applyFill="1" applyBorder="1"/>
    <xf numFmtId="0" fontId="18" fillId="2" borderId="33" xfId="0" applyFont="1" applyFill="1" applyBorder="1"/>
    <xf numFmtId="0" fontId="18" fillId="2" borderId="38" xfId="0" applyFont="1" applyFill="1" applyBorder="1"/>
    <xf numFmtId="0" fontId="0" fillId="2" borderId="38" xfId="0" applyFill="1" applyBorder="1" applyAlignment="1">
      <alignment horizontal="left" vertical="center"/>
    </xf>
    <xf numFmtId="2" fontId="0" fillId="2" borderId="38" xfId="0" applyNumberFormat="1" applyFill="1" applyBorder="1" applyAlignment="1">
      <alignment horizontal="left" vertical="center"/>
    </xf>
    <xf numFmtId="0" fontId="0" fillId="2" borderId="38" xfId="0" applyFill="1" applyBorder="1"/>
    <xf numFmtId="1" fontId="0" fillId="0" borderId="5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center"/>
    </xf>
    <xf numFmtId="44" fontId="0" fillId="0" borderId="0" xfId="3" applyFont="1" applyAlignment="1">
      <alignment horizontal="left" vertical="center"/>
    </xf>
    <xf numFmtId="44" fontId="12" fillId="0" borderId="36" xfId="1" applyNumberFormat="1" applyFont="1" applyBorder="1" applyAlignment="1">
      <alignment horizontal="left" vertical="center"/>
    </xf>
    <xf numFmtId="44" fontId="0" fillId="0" borderId="0" xfId="0" applyNumberFormat="1" applyAlignment="1">
      <alignment horizontal="left" vertical="center"/>
    </xf>
    <xf numFmtId="44" fontId="11" fillId="0" borderId="36" xfId="0" applyNumberFormat="1" applyFont="1" applyBorder="1" applyAlignment="1">
      <alignment horizontal="left"/>
    </xf>
    <xf numFmtId="0" fontId="14" fillId="0" borderId="43" xfId="0" applyFont="1" applyBorder="1"/>
    <xf numFmtId="0" fontId="8" fillId="4" borderId="32" xfId="0" applyFont="1" applyFill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center" vertical="center" wrapText="1"/>
    </xf>
    <xf numFmtId="0" fontId="16" fillId="2" borderId="32" xfId="0" applyFont="1" applyFill="1" applyBorder="1" applyAlignment="1">
      <alignment horizontal="center" vertical="center"/>
    </xf>
    <xf numFmtId="0" fontId="16" fillId="2" borderId="33" xfId="0" applyFont="1" applyFill="1" applyBorder="1" applyAlignment="1">
      <alignment horizontal="center" vertical="center"/>
    </xf>
    <xf numFmtId="0" fontId="16" fillId="2" borderId="34" xfId="0" applyFont="1" applyFill="1" applyBorder="1" applyAlignment="1">
      <alignment horizontal="center" vertical="center"/>
    </xf>
    <xf numFmtId="1" fontId="6" fillId="0" borderId="50" xfId="0" applyNumberFormat="1" applyFont="1" applyBorder="1" applyAlignment="1">
      <alignment horizontal="center"/>
    </xf>
    <xf numFmtId="1" fontId="6" fillId="0" borderId="51" xfId="0" applyNumberFormat="1" applyFont="1" applyBorder="1" applyAlignment="1">
      <alignment horizontal="center"/>
    </xf>
    <xf numFmtId="1" fontId="6" fillId="0" borderId="53" xfId="0" applyNumberFormat="1" applyFont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30" xfId="0" applyFont="1" applyFill="1" applyBorder="1" applyAlignment="1">
      <alignment horizontal="center" vertical="center"/>
    </xf>
    <xf numFmtId="0" fontId="17" fillId="2" borderId="38" xfId="0" applyFont="1" applyFill="1" applyBorder="1" applyAlignment="1">
      <alignment horizontal="center" vertical="center"/>
    </xf>
    <xf numFmtId="0" fontId="17" fillId="2" borderId="52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9" xfId="0" applyFont="1" applyFill="1" applyBorder="1" applyAlignment="1" applyProtection="1">
      <alignment horizontal="center"/>
      <protection locked="0"/>
    </xf>
    <xf numFmtId="0" fontId="6" fillId="2" borderId="10" xfId="0" applyFont="1" applyFill="1" applyBorder="1" applyAlignment="1" applyProtection="1">
      <alignment horizontal="center"/>
      <protection locked="0"/>
    </xf>
    <xf numFmtId="0" fontId="6" fillId="2" borderId="27" xfId="0" applyFont="1" applyFill="1" applyBorder="1" applyAlignment="1" applyProtection="1">
      <alignment horizontal="center"/>
      <protection locked="0"/>
    </xf>
    <xf numFmtId="0" fontId="6" fillId="2" borderId="28" xfId="0" applyFont="1" applyFill="1" applyBorder="1" applyAlignment="1" applyProtection="1">
      <alignment horizontal="center"/>
      <protection locked="0"/>
    </xf>
    <xf numFmtId="0" fontId="1" fillId="4" borderId="3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164" fontId="6" fillId="2" borderId="15" xfId="0" applyNumberFormat="1" applyFont="1" applyFill="1" applyBorder="1" applyAlignment="1">
      <alignment horizontal="center" vertical="center"/>
    </xf>
    <xf numFmtId="164" fontId="6" fillId="2" borderId="13" xfId="0" applyNumberFormat="1" applyFont="1" applyFill="1" applyBorder="1" applyAlignment="1">
      <alignment horizontal="center" vertical="center"/>
    </xf>
    <xf numFmtId="164" fontId="6" fillId="2" borderId="16" xfId="0" applyNumberFormat="1" applyFont="1" applyFill="1" applyBorder="1" applyAlignment="1">
      <alignment horizontal="center" vertical="center"/>
    </xf>
  </cellXfs>
  <cellStyles count="10">
    <cellStyle name="Comma 2" xfId="5" xr:uid="{DA74AA61-F61C-4614-BBAA-BE5557602F10}"/>
    <cellStyle name="Comma 2 2" xfId="8" xr:uid="{76547CFD-A9B9-4737-8DED-3C1E1413EFFA}"/>
    <cellStyle name="Currency" xfId="3" builtinId="4"/>
    <cellStyle name="Currency 2" xfId="6" xr:uid="{03DF97C9-AB17-4D94-82C3-0CD3FB45112C}"/>
    <cellStyle name="Currency 2 2" xfId="9" xr:uid="{04B5B881-6B91-431F-98C2-594774E48999}"/>
    <cellStyle name="Currency 3" xfId="7" xr:uid="{0D497DAF-6991-4DDF-921A-EA6B300657BB}"/>
    <cellStyle name="Normal" xfId="0" builtinId="0"/>
    <cellStyle name="Normal 2" xfId="1" xr:uid="{2FF58E6C-3737-4D11-BD13-B5370B437F43}"/>
    <cellStyle name="Normal 2 2" xfId="2" xr:uid="{64C9F52F-E2DF-4E51-A1E6-56AE429116A2}"/>
    <cellStyle name="Normal 3" xfId="4" xr:uid="{E51EBF4A-F83B-4C8E-BBAB-393DAFC070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38100</xdr:rowOff>
    </xdr:from>
    <xdr:to>
      <xdr:col>0</xdr:col>
      <xdr:colOff>3885993</xdr:colOff>
      <xdr:row>9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906915-E98E-4567-B28F-574FA1CD4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"/>
          <a:ext cx="3885993" cy="1771650"/>
        </a:xfrm>
        <a:prstGeom prst="rect">
          <a:avLst/>
        </a:prstGeom>
        <a:noFill/>
        <a:effectLst>
          <a:glow rad="101600">
            <a:schemeClr val="tx2">
              <a:lumMod val="75000"/>
              <a:alpha val="60000"/>
            </a:schemeClr>
          </a:glo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96628</xdr:colOff>
      <xdr:row>36</xdr:row>
      <xdr:rowOff>0</xdr:rowOff>
    </xdr:from>
    <xdr:to>
      <xdr:col>0</xdr:col>
      <xdr:colOff>100438</xdr:colOff>
      <xdr:row>44</xdr:row>
      <xdr:rowOff>160102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78617A-080A-42E7-8FE6-542672803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928" y="10820400"/>
          <a:ext cx="3810" cy="16841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80490</xdr:colOff>
      <xdr:row>36</xdr:row>
      <xdr:rowOff>0</xdr:rowOff>
    </xdr:from>
    <xdr:to>
      <xdr:col>0</xdr:col>
      <xdr:colOff>91920</xdr:colOff>
      <xdr:row>44</xdr:row>
      <xdr:rowOff>141629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A67045-B1A7-421B-8124-9A618B4AB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90" y="10820400"/>
          <a:ext cx="11430" cy="166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083F-F5A6-4BA5-80B7-80B6788C6FE3}">
  <dimension ref="A1:M51"/>
  <sheetViews>
    <sheetView tabSelected="1" workbookViewId="0"/>
  </sheetViews>
  <sheetFormatPr defaultRowHeight="15" x14ac:dyDescent="0.25"/>
  <cols>
    <col min="1" max="1" width="59.7109375" customWidth="1"/>
    <col min="2" max="2" width="4.5703125" customWidth="1"/>
    <col min="3" max="3" width="12" customWidth="1"/>
    <col min="4" max="4" width="18.5703125" customWidth="1"/>
    <col min="5" max="5" width="21.28515625" customWidth="1"/>
    <col min="6" max="6" width="16.85546875" style="99" customWidth="1"/>
    <col min="7" max="7" width="17.42578125" style="100" customWidth="1"/>
    <col min="8" max="8" width="9.28515625" customWidth="1"/>
    <col min="9" max="9" width="10" customWidth="1"/>
    <col min="10" max="10" width="11.5703125" bestFit="1" customWidth="1"/>
    <col min="11" max="11" width="9.85546875" style="98" customWidth="1"/>
    <col min="12" max="12" width="10.5703125" style="98" customWidth="1"/>
    <col min="13" max="13" width="11.5703125" style="101" customWidth="1"/>
  </cols>
  <sheetData>
    <row r="1" spans="1:13" ht="15.75" thickBot="1" x14ac:dyDescent="0.3">
      <c r="A1" s="1"/>
      <c r="B1" s="2"/>
      <c r="C1" s="2"/>
      <c r="D1" s="2"/>
      <c r="E1" s="2"/>
      <c r="F1" s="4"/>
      <c r="G1" s="5"/>
      <c r="H1" s="2"/>
      <c r="I1" s="2"/>
      <c r="J1" s="2"/>
      <c r="K1" s="3"/>
      <c r="L1" s="3"/>
      <c r="M1" s="6"/>
    </row>
    <row r="2" spans="1:13" ht="23.25" thickBot="1" x14ac:dyDescent="0.3">
      <c r="A2" s="7"/>
      <c r="B2" s="8"/>
      <c r="C2" s="154" t="s">
        <v>0</v>
      </c>
      <c r="D2" s="155"/>
      <c r="E2" s="155"/>
      <c r="F2" s="9"/>
      <c r="G2" s="10"/>
      <c r="H2" s="156" t="s">
        <v>20</v>
      </c>
      <c r="I2" s="157"/>
      <c r="J2" s="157"/>
      <c r="K2" s="157"/>
      <c r="L2" s="157"/>
      <c r="M2" s="158"/>
    </row>
    <row r="3" spans="1:13" ht="15.75" x14ac:dyDescent="0.25">
      <c r="A3" s="11"/>
      <c r="B3" s="12"/>
      <c r="C3" s="141" t="s">
        <v>1</v>
      </c>
      <c r="D3" s="142"/>
      <c r="E3" s="142"/>
      <c r="F3" s="13"/>
      <c r="G3" s="14"/>
      <c r="H3" s="159" t="s">
        <v>2</v>
      </c>
      <c r="I3" s="160"/>
      <c r="J3" s="161"/>
      <c r="K3" s="162" t="s">
        <v>44</v>
      </c>
      <c r="L3" s="163"/>
      <c r="M3" s="164"/>
    </row>
    <row r="4" spans="1:13" ht="15.75" x14ac:dyDescent="0.25">
      <c r="A4" s="11"/>
      <c r="B4" s="12"/>
      <c r="C4" s="124" t="s">
        <v>3</v>
      </c>
      <c r="D4" s="125"/>
      <c r="E4" s="125"/>
      <c r="F4" s="13"/>
      <c r="G4" s="14"/>
      <c r="H4" s="148" t="s">
        <v>4</v>
      </c>
      <c r="I4" s="149"/>
      <c r="J4" s="150"/>
      <c r="K4" s="151"/>
      <c r="L4" s="152"/>
      <c r="M4" s="153"/>
    </row>
    <row r="5" spans="1:13" ht="15.75" x14ac:dyDescent="0.25">
      <c r="A5" s="11"/>
      <c r="B5" s="12"/>
      <c r="C5" s="141" t="s">
        <v>5</v>
      </c>
      <c r="D5" s="142"/>
      <c r="E5" s="142"/>
      <c r="F5" s="13"/>
      <c r="G5" s="14"/>
      <c r="H5" s="148" t="s">
        <v>6</v>
      </c>
      <c r="I5" s="149"/>
      <c r="J5" s="150"/>
      <c r="K5" s="15"/>
      <c r="L5" s="16" t="s">
        <v>7</v>
      </c>
      <c r="M5" s="17"/>
    </row>
    <row r="6" spans="1:13" ht="15.75" x14ac:dyDescent="0.25">
      <c r="A6" s="11"/>
      <c r="B6" s="12"/>
      <c r="C6" s="141">
        <v>1746</v>
      </c>
      <c r="D6" s="142"/>
      <c r="E6" s="142"/>
      <c r="F6" s="13"/>
      <c r="G6" s="14"/>
      <c r="H6" s="148" t="s">
        <v>8</v>
      </c>
      <c r="I6" s="149"/>
      <c r="J6" s="150"/>
      <c r="K6" s="15"/>
      <c r="L6" s="16" t="s">
        <v>9</v>
      </c>
      <c r="M6" s="17"/>
    </row>
    <row r="7" spans="1:13" ht="15.75" x14ac:dyDescent="0.25">
      <c r="A7" s="11"/>
      <c r="B7" s="12"/>
      <c r="C7" s="141" t="s">
        <v>10</v>
      </c>
      <c r="D7" s="142"/>
      <c r="E7" s="142"/>
      <c r="F7" s="13"/>
      <c r="G7" s="14"/>
      <c r="H7" s="148" t="s">
        <v>11</v>
      </c>
      <c r="I7" s="149"/>
      <c r="J7" s="150"/>
      <c r="K7" s="15"/>
      <c r="L7" s="16" t="s">
        <v>12</v>
      </c>
      <c r="M7" s="17"/>
    </row>
    <row r="8" spans="1:13" ht="15.75" x14ac:dyDescent="0.25">
      <c r="A8" s="11"/>
      <c r="B8" s="12"/>
      <c r="C8" s="141" t="s">
        <v>13</v>
      </c>
      <c r="D8" s="142"/>
      <c r="E8" s="142"/>
      <c r="F8" s="13"/>
      <c r="G8" s="14"/>
      <c r="H8" s="148" t="s">
        <v>14</v>
      </c>
      <c r="I8" s="149"/>
      <c r="J8" s="150"/>
      <c r="K8" s="151" t="s">
        <v>15</v>
      </c>
      <c r="L8" s="152"/>
      <c r="M8" s="153"/>
    </row>
    <row r="9" spans="1:13" ht="15.75" x14ac:dyDescent="0.25">
      <c r="A9" s="18"/>
      <c r="B9" s="12"/>
      <c r="C9" s="141" t="s">
        <v>16</v>
      </c>
      <c r="D9" s="142"/>
      <c r="E9" s="142"/>
      <c r="F9" s="13"/>
      <c r="G9" s="14"/>
      <c r="H9" s="148" t="s">
        <v>17</v>
      </c>
      <c r="I9" s="149"/>
      <c r="J9" s="150"/>
      <c r="K9" s="151" t="s">
        <v>18</v>
      </c>
      <c r="L9" s="152"/>
      <c r="M9" s="153"/>
    </row>
    <row r="10" spans="1:13" ht="16.5" thickBot="1" x14ac:dyDescent="0.3">
      <c r="A10" s="18"/>
      <c r="B10" s="12"/>
      <c r="C10" s="133" t="s">
        <v>19</v>
      </c>
      <c r="D10" s="134"/>
      <c r="E10" s="134"/>
      <c r="F10" s="13"/>
      <c r="G10" s="14"/>
      <c r="H10" s="135" t="s">
        <v>20</v>
      </c>
      <c r="I10" s="136"/>
      <c r="J10" s="137"/>
      <c r="K10" s="138" t="s">
        <v>57</v>
      </c>
      <c r="L10" s="139"/>
      <c r="M10" s="140"/>
    </row>
    <row r="11" spans="1:13" ht="16.5" thickBot="1" x14ac:dyDescent="0.3">
      <c r="A11" s="18"/>
      <c r="B11" s="12"/>
      <c r="C11" s="141" t="s">
        <v>21</v>
      </c>
      <c r="D11" s="142"/>
      <c r="E11" s="142"/>
      <c r="F11" s="13"/>
      <c r="G11" s="14"/>
      <c r="H11" s="135" t="s">
        <v>22</v>
      </c>
      <c r="I11" s="136"/>
      <c r="J11" s="137"/>
      <c r="K11" s="138"/>
      <c r="L11" s="139"/>
      <c r="M11" s="140"/>
    </row>
    <row r="12" spans="1:13" ht="16.5" thickBot="1" x14ac:dyDescent="0.3">
      <c r="A12" s="18"/>
      <c r="B12" s="19"/>
      <c r="C12" s="143" t="s">
        <v>23</v>
      </c>
      <c r="D12" s="144"/>
      <c r="E12" s="144"/>
      <c r="F12" s="13"/>
      <c r="G12" s="14"/>
      <c r="H12" s="135" t="s">
        <v>24</v>
      </c>
      <c r="I12" s="136"/>
      <c r="J12" s="137"/>
      <c r="K12" s="138"/>
      <c r="L12" s="139"/>
      <c r="M12" s="140"/>
    </row>
    <row r="13" spans="1:13" ht="15.75" thickBot="1" x14ac:dyDescent="0.3">
      <c r="A13" s="20"/>
      <c r="B13" s="21"/>
      <c r="C13" s="21"/>
      <c r="D13" s="21"/>
      <c r="E13" s="21"/>
      <c r="F13" s="23"/>
      <c r="G13" s="24"/>
      <c r="H13" s="25"/>
      <c r="I13" s="21"/>
      <c r="J13" s="21"/>
      <c r="K13" s="21"/>
      <c r="L13" s="22"/>
      <c r="M13" s="26"/>
    </row>
    <row r="14" spans="1:13" ht="15.75" thickBot="1" x14ac:dyDescent="0.3">
      <c r="A14" s="27" t="s">
        <v>25</v>
      </c>
      <c r="B14" s="28"/>
      <c r="C14" s="145" t="s">
        <v>26</v>
      </c>
      <c r="D14" s="146"/>
      <c r="E14" s="146"/>
      <c r="F14" s="29"/>
      <c r="G14" s="30"/>
      <c r="H14" s="145" t="s">
        <v>27</v>
      </c>
      <c r="I14" s="146"/>
      <c r="J14" s="146"/>
      <c r="K14" s="146"/>
      <c r="L14" s="146"/>
      <c r="M14" s="147"/>
    </row>
    <row r="15" spans="1:13" ht="15.75" x14ac:dyDescent="0.25">
      <c r="A15" s="31" t="s">
        <v>28</v>
      </c>
      <c r="B15" s="12"/>
      <c r="C15" s="130" t="s">
        <v>28</v>
      </c>
      <c r="D15" s="131"/>
      <c r="E15" s="132"/>
      <c r="F15" s="23"/>
      <c r="G15" s="24"/>
      <c r="H15" s="130" t="s">
        <v>28</v>
      </c>
      <c r="I15" s="131"/>
      <c r="J15" s="131"/>
      <c r="K15" s="131"/>
      <c r="L15" s="131"/>
      <c r="M15" s="132"/>
    </row>
    <row r="16" spans="1:13" ht="15.75" x14ac:dyDescent="0.25">
      <c r="A16" s="32" t="s">
        <v>29</v>
      </c>
      <c r="B16" s="12"/>
      <c r="C16" s="124" t="s">
        <v>29</v>
      </c>
      <c r="D16" s="125"/>
      <c r="E16" s="126"/>
      <c r="F16" s="23"/>
      <c r="G16" s="24"/>
      <c r="H16" s="124" t="s">
        <v>29</v>
      </c>
      <c r="I16" s="125"/>
      <c r="J16" s="125"/>
      <c r="K16" s="125"/>
      <c r="L16" s="125"/>
      <c r="M16" s="126"/>
    </row>
    <row r="17" spans="1:13" ht="15.75" x14ac:dyDescent="0.25">
      <c r="A17" s="32" t="s">
        <v>30</v>
      </c>
      <c r="B17" s="12"/>
      <c r="C17" s="124" t="s">
        <v>30</v>
      </c>
      <c r="D17" s="125"/>
      <c r="E17" s="126"/>
      <c r="F17" s="23"/>
      <c r="G17" s="24"/>
      <c r="H17" s="124" t="s">
        <v>30</v>
      </c>
      <c r="I17" s="125"/>
      <c r="J17" s="125"/>
      <c r="K17" s="125"/>
      <c r="L17" s="125"/>
      <c r="M17" s="126"/>
    </row>
    <row r="18" spans="1:13" ht="16.5" thickBot="1" x14ac:dyDescent="0.3">
      <c r="A18" s="33" t="s">
        <v>31</v>
      </c>
      <c r="B18" s="12"/>
      <c r="C18" s="124" t="s">
        <v>31</v>
      </c>
      <c r="D18" s="125"/>
      <c r="E18" s="126"/>
      <c r="F18" s="23"/>
      <c r="G18" s="24"/>
      <c r="H18" s="127" t="s">
        <v>31</v>
      </c>
      <c r="I18" s="128"/>
      <c r="J18" s="128"/>
      <c r="K18" s="128"/>
      <c r="L18" s="128"/>
      <c r="M18" s="129"/>
    </row>
    <row r="19" spans="1:13" ht="15.75" thickBot="1" x14ac:dyDescent="0.3">
      <c r="A19" s="34"/>
      <c r="B19" s="21"/>
      <c r="C19" s="21"/>
      <c r="D19" s="21"/>
      <c r="E19" s="21"/>
      <c r="F19" s="23"/>
      <c r="G19" s="24"/>
      <c r="H19" s="21"/>
      <c r="I19" s="21"/>
      <c r="J19" s="21"/>
      <c r="K19" s="22"/>
      <c r="L19" s="22"/>
      <c r="M19" s="36"/>
    </row>
    <row r="20" spans="1:13" ht="48" thickBot="1" x14ac:dyDescent="0.3">
      <c r="A20" s="107" t="s">
        <v>32</v>
      </c>
      <c r="B20" s="108"/>
      <c r="C20" s="108"/>
      <c r="D20" s="108"/>
      <c r="E20" s="37"/>
      <c r="F20" s="38" t="s">
        <v>33</v>
      </c>
      <c r="G20" s="39" t="s">
        <v>34</v>
      </c>
      <c r="H20" s="40" t="s">
        <v>35</v>
      </c>
      <c r="I20" s="41" t="s">
        <v>36</v>
      </c>
      <c r="J20" s="41" t="s">
        <v>37</v>
      </c>
      <c r="K20" s="41" t="s">
        <v>38</v>
      </c>
      <c r="L20" s="42" t="s">
        <v>39</v>
      </c>
      <c r="M20" s="43" t="s">
        <v>40</v>
      </c>
    </row>
    <row r="21" spans="1:13" ht="15.75" x14ac:dyDescent="0.25">
      <c r="A21" s="44" t="s">
        <v>45</v>
      </c>
      <c r="B21" s="45"/>
      <c r="C21" s="45"/>
      <c r="D21" s="45"/>
      <c r="E21" s="45"/>
      <c r="F21" s="103">
        <v>1254</v>
      </c>
      <c r="G21" s="47">
        <f>F21*M21</f>
        <v>50160</v>
      </c>
      <c r="H21" s="48">
        <v>17</v>
      </c>
      <c r="I21" s="49">
        <v>17</v>
      </c>
      <c r="J21" s="49">
        <v>17</v>
      </c>
      <c r="K21" s="50">
        <v>7.5</v>
      </c>
      <c r="L21" s="51">
        <v>300</v>
      </c>
      <c r="M21" s="52">
        <v>40</v>
      </c>
    </row>
    <row r="22" spans="1:13" ht="15.75" x14ac:dyDescent="0.25">
      <c r="A22" s="44" t="s">
        <v>46</v>
      </c>
      <c r="B22" s="53"/>
      <c r="C22" s="53"/>
      <c r="D22" s="53"/>
      <c r="E22" s="53"/>
      <c r="F22" s="46">
        <v>2175</v>
      </c>
      <c r="G22" s="47">
        <f t="shared" ref="G22:G32" si="0">F22*M22</f>
        <v>54375</v>
      </c>
      <c r="H22" s="54">
        <v>18</v>
      </c>
      <c r="I22" s="55">
        <v>18</v>
      </c>
      <c r="J22" s="55">
        <v>18</v>
      </c>
      <c r="K22" s="50">
        <v>16</v>
      </c>
      <c r="L22" s="56">
        <v>400</v>
      </c>
      <c r="M22" s="52">
        <v>25</v>
      </c>
    </row>
    <row r="23" spans="1:13" ht="15.75" x14ac:dyDescent="0.25">
      <c r="A23" s="44" t="s">
        <v>47</v>
      </c>
      <c r="B23" s="53"/>
      <c r="C23" s="53"/>
      <c r="D23" s="53"/>
      <c r="E23" s="53"/>
      <c r="F23" s="46">
        <v>2985</v>
      </c>
      <c r="G23" s="47">
        <f t="shared" si="0"/>
        <v>47760</v>
      </c>
      <c r="H23" s="58">
        <v>23</v>
      </c>
      <c r="I23" s="49">
        <v>23</v>
      </c>
      <c r="J23" s="49">
        <v>23</v>
      </c>
      <c r="K23" s="50">
        <v>22</v>
      </c>
      <c r="L23" s="51">
        <v>352</v>
      </c>
      <c r="M23" s="52">
        <v>16</v>
      </c>
    </row>
    <row r="24" spans="1:13" ht="15.75" x14ac:dyDescent="0.25">
      <c r="A24" s="57" t="s">
        <v>48</v>
      </c>
      <c r="B24" s="53"/>
      <c r="C24" s="53"/>
      <c r="D24" s="53"/>
      <c r="E24" s="53"/>
      <c r="F24" s="46">
        <v>3.8</v>
      </c>
      <c r="G24" s="47">
        <f t="shared" si="0"/>
        <v>152</v>
      </c>
      <c r="H24" s="58">
        <v>6.5</v>
      </c>
      <c r="I24" s="49">
        <v>2</v>
      </c>
      <c r="J24" s="49">
        <v>2</v>
      </c>
      <c r="K24" s="50">
        <v>0.05</v>
      </c>
      <c r="L24" s="51">
        <v>2</v>
      </c>
      <c r="M24" s="52">
        <v>40</v>
      </c>
    </row>
    <row r="25" spans="1:13" ht="15.75" x14ac:dyDescent="0.25">
      <c r="A25" s="57" t="s">
        <v>49</v>
      </c>
      <c r="B25" s="53"/>
      <c r="C25" s="53"/>
      <c r="D25" s="53"/>
      <c r="E25" s="53"/>
      <c r="F25" s="46">
        <v>18.3</v>
      </c>
      <c r="G25" s="47">
        <f t="shared" si="0"/>
        <v>915</v>
      </c>
      <c r="H25" s="58">
        <v>15</v>
      </c>
      <c r="I25" s="49">
        <v>6</v>
      </c>
      <c r="J25" s="49">
        <v>7</v>
      </c>
      <c r="K25" s="50">
        <v>0.6</v>
      </c>
      <c r="L25" s="51">
        <v>30</v>
      </c>
      <c r="M25" s="52">
        <v>50</v>
      </c>
    </row>
    <row r="26" spans="1:13" ht="15.75" x14ac:dyDescent="0.25">
      <c r="A26" s="57" t="s">
        <v>50</v>
      </c>
      <c r="B26" s="53"/>
      <c r="C26" s="53"/>
      <c r="D26" s="53"/>
      <c r="E26" s="53"/>
      <c r="F26" s="46">
        <v>85</v>
      </c>
      <c r="G26" s="47">
        <f t="shared" si="0"/>
        <v>4250</v>
      </c>
      <c r="H26" s="48">
        <v>22</v>
      </c>
      <c r="I26" s="49">
        <v>10</v>
      </c>
      <c r="J26" s="49">
        <v>9</v>
      </c>
      <c r="K26" s="50">
        <v>1.85</v>
      </c>
      <c r="L26" s="51">
        <v>92.5</v>
      </c>
      <c r="M26" s="52">
        <v>50</v>
      </c>
    </row>
    <row r="27" spans="1:13" ht="15.75" x14ac:dyDescent="0.25">
      <c r="A27" s="57" t="s">
        <v>51</v>
      </c>
      <c r="B27" s="53"/>
      <c r="C27" s="53"/>
      <c r="D27" s="53"/>
      <c r="E27" s="53"/>
      <c r="F27" s="46">
        <v>85</v>
      </c>
      <c r="G27" s="47">
        <f t="shared" si="0"/>
        <v>2550</v>
      </c>
      <c r="H27" s="58">
        <v>30</v>
      </c>
      <c r="I27" s="49">
        <v>15</v>
      </c>
      <c r="J27" s="49">
        <v>10.5</v>
      </c>
      <c r="K27" s="50">
        <v>3.4</v>
      </c>
      <c r="L27" s="51">
        <v>102</v>
      </c>
      <c r="M27" s="52">
        <v>30</v>
      </c>
    </row>
    <row r="28" spans="1:13" ht="15.75" x14ac:dyDescent="0.25">
      <c r="A28" s="57" t="s">
        <v>52</v>
      </c>
      <c r="B28" s="53"/>
      <c r="C28" s="53"/>
      <c r="D28" s="53"/>
      <c r="E28" s="53"/>
      <c r="F28" s="46">
        <v>55</v>
      </c>
      <c r="G28" s="47">
        <f t="shared" si="0"/>
        <v>2200</v>
      </c>
      <c r="H28" s="58">
        <v>9</v>
      </c>
      <c r="I28" s="49">
        <v>9</v>
      </c>
      <c r="J28" s="49">
        <v>1.5</v>
      </c>
      <c r="K28" s="50">
        <v>0.04</v>
      </c>
      <c r="L28" s="51">
        <v>1.6</v>
      </c>
      <c r="M28" s="52">
        <v>40</v>
      </c>
    </row>
    <row r="29" spans="1:13" ht="15.75" x14ac:dyDescent="0.25">
      <c r="A29" s="57" t="s">
        <v>53</v>
      </c>
      <c r="B29" s="53"/>
      <c r="C29" s="53"/>
      <c r="D29" s="53"/>
      <c r="E29" s="53"/>
      <c r="F29" s="103">
        <v>75</v>
      </c>
      <c r="G29" s="47">
        <f t="shared" si="0"/>
        <v>6000</v>
      </c>
      <c r="H29" s="58">
        <v>15</v>
      </c>
      <c r="I29" s="49">
        <v>15</v>
      </c>
      <c r="J29" s="49">
        <v>2.5</v>
      </c>
      <c r="K29" s="60">
        <v>2.1</v>
      </c>
      <c r="L29" s="51">
        <v>168</v>
      </c>
      <c r="M29" s="52">
        <v>80</v>
      </c>
    </row>
    <row r="30" spans="1:13" ht="15.75" x14ac:dyDescent="0.25">
      <c r="A30" s="57" t="s">
        <v>54</v>
      </c>
      <c r="B30" s="61"/>
      <c r="C30" s="61"/>
      <c r="D30" s="61"/>
      <c r="E30" s="61"/>
      <c r="F30" s="46">
        <v>95</v>
      </c>
      <c r="G30" s="47">
        <f t="shared" si="0"/>
        <v>4750</v>
      </c>
      <c r="H30" s="48">
        <v>19</v>
      </c>
      <c r="I30" s="49">
        <v>19</v>
      </c>
      <c r="J30" s="49">
        <v>3</v>
      </c>
      <c r="K30" s="50">
        <v>4</v>
      </c>
      <c r="L30" s="51">
        <v>200</v>
      </c>
      <c r="M30" s="62">
        <v>50</v>
      </c>
    </row>
    <row r="31" spans="1:13" ht="15.75" x14ac:dyDescent="0.25">
      <c r="A31" s="57" t="s">
        <v>55</v>
      </c>
      <c r="B31" s="61"/>
      <c r="C31" s="61"/>
      <c r="D31" s="61"/>
      <c r="E31" s="61"/>
      <c r="F31" s="46">
        <v>125</v>
      </c>
      <c r="G31" s="47">
        <f t="shared" si="0"/>
        <v>4000</v>
      </c>
      <c r="H31" s="48">
        <v>23</v>
      </c>
      <c r="I31" s="49">
        <v>23</v>
      </c>
      <c r="J31" s="49">
        <v>3.5</v>
      </c>
      <c r="K31" s="50">
        <v>5.4</v>
      </c>
      <c r="L31" s="51">
        <v>172.8</v>
      </c>
      <c r="M31" s="62">
        <v>32</v>
      </c>
    </row>
    <row r="32" spans="1:13" ht="15.75" x14ac:dyDescent="0.25">
      <c r="A32" s="59" t="s">
        <v>56</v>
      </c>
      <c r="B32" s="61"/>
      <c r="C32" s="61"/>
      <c r="D32" s="61"/>
      <c r="E32" s="61"/>
      <c r="F32" s="46">
        <v>2.25</v>
      </c>
      <c r="G32" s="47">
        <f t="shared" si="0"/>
        <v>67.5</v>
      </c>
      <c r="H32" s="48">
        <v>5</v>
      </c>
      <c r="I32" s="49">
        <v>2</v>
      </c>
      <c r="J32" s="49">
        <v>2</v>
      </c>
      <c r="K32" s="50">
        <v>0.04</v>
      </c>
      <c r="L32" s="51">
        <v>1.2</v>
      </c>
      <c r="M32" s="62">
        <v>30</v>
      </c>
    </row>
    <row r="33" spans="1:13" ht="15.75" x14ac:dyDescent="0.25">
      <c r="A33" s="44"/>
      <c r="B33" s="61"/>
      <c r="C33" s="61"/>
      <c r="D33" s="61"/>
      <c r="E33" s="61"/>
      <c r="F33" s="105"/>
      <c r="G33" s="47"/>
      <c r="H33" s="48"/>
      <c r="I33" s="106"/>
      <c r="J33" s="106"/>
      <c r="K33" s="50"/>
      <c r="L33" s="51"/>
      <c r="M33" s="62"/>
    </row>
    <row r="34" spans="1:13" ht="15.75" x14ac:dyDescent="0.25">
      <c r="A34" s="64"/>
      <c r="B34" s="65"/>
      <c r="C34" s="65"/>
      <c r="D34" s="65"/>
      <c r="E34" s="63"/>
      <c r="F34" s="46"/>
      <c r="G34" s="47"/>
      <c r="H34" s="48"/>
      <c r="I34" s="49"/>
      <c r="J34" s="49"/>
      <c r="K34" s="50"/>
      <c r="L34" s="51"/>
      <c r="M34" s="66"/>
    </row>
    <row r="35" spans="1:13" ht="15.75" x14ac:dyDescent="0.25">
      <c r="A35" s="57"/>
      <c r="B35" s="65"/>
      <c r="C35" s="65"/>
      <c r="D35" s="65"/>
      <c r="E35" s="63"/>
      <c r="F35" s="46"/>
      <c r="G35" s="47"/>
      <c r="H35" s="48"/>
      <c r="I35" s="49"/>
      <c r="J35" s="49"/>
      <c r="K35" s="50"/>
      <c r="L35" s="51"/>
      <c r="M35" s="66"/>
    </row>
    <row r="36" spans="1:13" ht="16.5" thickBot="1" x14ac:dyDescent="0.3">
      <c r="A36" s="67"/>
      <c r="B36" s="68"/>
      <c r="C36" s="68"/>
      <c r="D36" s="68"/>
      <c r="E36" s="69"/>
      <c r="F36" s="46"/>
      <c r="G36" s="47"/>
      <c r="H36" s="70"/>
      <c r="I36" s="49"/>
      <c r="J36" s="49"/>
      <c r="K36" s="71"/>
      <c r="L36" s="73"/>
      <c r="M36" s="52"/>
    </row>
    <row r="37" spans="1:13" ht="15.75" thickBot="1" x14ac:dyDescent="0.3">
      <c r="A37" s="1"/>
      <c r="B37" s="2"/>
      <c r="C37" s="2"/>
      <c r="D37" s="2"/>
      <c r="E37" s="2"/>
      <c r="F37" s="74"/>
      <c r="G37" s="72">
        <f>SUM(G21:G36)</f>
        <v>177179.5</v>
      </c>
      <c r="H37" s="109" t="s">
        <v>41</v>
      </c>
      <c r="I37" s="110"/>
      <c r="J37" s="110"/>
      <c r="K37" s="111"/>
      <c r="L37" s="75"/>
      <c r="M37" s="112">
        <f>SUM(M21:M36)</f>
        <v>483</v>
      </c>
    </row>
    <row r="38" spans="1:13" x14ac:dyDescent="0.25">
      <c r="A38" s="115" t="s">
        <v>42</v>
      </c>
      <c r="B38" s="116"/>
      <c r="C38" s="116"/>
      <c r="D38" s="117"/>
      <c r="E38" s="76"/>
      <c r="F38" s="77"/>
      <c r="G38" s="78"/>
      <c r="H38" s="79"/>
      <c r="I38" s="80"/>
      <c r="J38" s="80"/>
      <c r="K38" s="80"/>
      <c r="L38" s="81"/>
      <c r="M38" s="113"/>
    </row>
    <row r="39" spans="1:13" ht="15.75" thickBot="1" x14ac:dyDescent="0.3">
      <c r="A39" s="118"/>
      <c r="B39" s="119"/>
      <c r="C39" s="119"/>
      <c r="D39" s="120"/>
      <c r="E39" s="76"/>
      <c r="F39" s="77"/>
      <c r="G39" s="78"/>
      <c r="H39" s="82"/>
      <c r="I39" s="83"/>
      <c r="J39" s="83"/>
      <c r="K39" s="83"/>
      <c r="L39" s="84"/>
      <c r="M39" s="113"/>
    </row>
    <row r="40" spans="1:13" ht="16.5" thickBot="1" x14ac:dyDescent="0.3">
      <c r="A40" s="85"/>
      <c r="B40" s="86"/>
      <c r="C40" s="86"/>
      <c r="D40" s="86"/>
      <c r="E40" s="87"/>
      <c r="F40" s="88"/>
      <c r="G40" s="89"/>
      <c r="H40" s="121" t="s">
        <v>43</v>
      </c>
      <c r="I40" s="122"/>
      <c r="J40" s="122"/>
      <c r="K40" s="123"/>
      <c r="L40" s="90">
        <f>SUM(L21:L39)</f>
        <v>1822.1</v>
      </c>
      <c r="M40" s="114"/>
    </row>
    <row r="41" spans="1:13" ht="15.75" thickBot="1" x14ac:dyDescent="0.3">
      <c r="A41" s="91"/>
      <c r="B41" s="92"/>
      <c r="C41" s="92"/>
      <c r="D41" s="92"/>
      <c r="E41" s="93"/>
      <c r="F41" s="94"/>
      <c r="G41" s="95"/>
      <c r="H41" s="35"/>
      <c r="I41" s="35"/>
      <c r="J41" s="96"/>
      <c r="K41" s="96"/>
      <c r="L41" s="96"/>
      <c r="M41" s="97"/>
    </row>
    <row r="44" spans="1:13" x14ac:dyDescent="0.25">
      <c r="F44" s="104"/>
    </row>
    <row r="46" spans="1:13" x14ac:dyDescent="0.25">
      <c r="J46" s="100"/>
    </row>
    <row r="51" spans="7:7" x14ac:dyDescent="0.25">
      <c r="G51" s="102"/>
    </row>
  </sheetData>
  <mergeCells count="44">
    <mergeCell ref="C4:E4"/>
    <mergeCell ref="H4:J4"/>
    <mergeCell ref="K4:M4"/>
    <mergeCell ref="C2:E2"/>
    <mergeCell ref="H2:M2"/>
    <mergeCell ref="C3:E3"/>
    <mergeCell ref="H3:J3"/>
    <mergeCell ref="K3:M3"/>
    <mergeCell ref="C5:E5"/>
    <mergeCell ref="H5:J5"/>
    <mergeCell ref="C6:E6"/>
    <mergeCell ref="H6:J6"/>
    <mergeCell ref="C7:E7"/>
    <mergeCell ref="H7:J7"/>
    <mergeCell ref="C8:E8"/>
    <mergeCell ref="H8:J8"/>
    <mergeCell ref="K8:M8"/>
    <mergeCell ref="C9:E9"/>
    <mergeCell ref="H9:J9"/>
    <mergeCell ref="K9:M9"/>
    <mergeCell ref="C15:E15"/>
    <mergeCell ref="H15:M15"/>
    <mergeCell ref="C10:E10"/>
    <mergeCell ref="H10:J10"/>
    <mergeCell ref="K10:M10"/>
    <mergeCell ref="C11:E11"/>
    <mergeCell ref="H11:J11"/>
    <mergeCell ref="K11:M11"/>
    <mergeCell ref="C12:E12"/>
    <mergeCell ref="H12:J12"/>
    <mergeCell ref="K12:M12"/>
    <mergeCell ref="C14:E14"/>
    <mergeCell ref="H14:M14"/>
    <mergeCell ref="C16:E16"/>
    <mergeCell ref="H16:M16"/>
    <mergeCell ref="C17:E17"/>
    <mergeCell ref="H17:M17"/>
    <mergeCell ref="C18:E18"/>
    <mergeCell ref="H18:M18"/>
    <mergeCell ref="A20:D20"/>
    <mergeCell ref="H37:K37"/>
    <mergeCell ref="M37:M40"/>
    <mergeCell ref="A38:D39"/>
    <mergeCell ref="H40:K40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Commercial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Procurement</dc:creator>
  <cp:lastModifiedBy>Adriaan Jacobs</cp:lastModifiedBy>
  <cp:lastPrinted>2020-12-02T15:51:16Z</cp:lastPrinted>
  <dcterms:created xsi:type="dcterms:W3CDTF">2020-09-11T06:39:41Z</dcterms:created>
  <dcterms:modified xsi:type="dcterms:W3CDTF">2021-05-04T14:57:48Z</dcterms:modified>
</cp:coreProperties>
</file>