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802"/>
  </bookViews>
  <sheets>
    <sheet name="清关发票" sheetId="5" r:id="rId1"/>
    <sheet name="清关箱单" sheetId="6" r:id="rId2"/>
  </sheets>
  <externalReferences>
    <externalReference r:id="rId3"/>
  </externalReferences>
  <definedNames>
    <definedName name="_xlnm._FilterDatabase" localSheetId="1" hidden="1">清关箱单!$A$17:$I$203</definedName>
  </definedNames>
  <calcPr calcId="144525"/>
</workbook>
</file>

<file path=xl/sharedStrings.xml><?xml version="1.0" encoding="utf-8"?>
<sst xmlns="http://schemas.openxmlformats.org/spreadsheetml/2006/main" count="1041" uniqueCount="334">
  <si>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</si>
  <si>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</si>
  <si>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</si>
  <si>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</si>
  <si>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</si>
  <si>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项目名称：刚果金民主共和国穆松尼矿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</si>
  <si>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0"/>
      </rPr>
      <t>:</t>
    </r>
  </si>
  <si>
    <t>BEABMT20210412S-41-A</t>
  </si>
  <si>
    <t>PROJECT: Musonoi project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</si>
  <si>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</si>
  <si>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</si>
  <si>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0"/>
      </rPr>
      <t>:</t>
    </r>
  </si>
  <si>
    <t>FROM CHINA TO DRC</t>
  </si>
  <si>
    <t>3) INVOICE DATE:</t>
  </si>
  <si>
    <t>TO:</t>
  </si>
  <si>
    <t>JIMOND MINING MANAGEMENT COMPANY SARL</t>
  </si>
  <si>
    <t>4) P.O.L.:</t>
  </si>
  <si>
    <t>SHANGHAI, CHINA</t>
  </si>
  <si>
    <t>Musonoi Mining plant, kolwezi , DRC Consignee: Chen Cong Mobile: +260 762165006 Mail: chencong@jchxmc.com</t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</si>
  <si>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</si>
  <si>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</si>
  <si>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</si>
  <si>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</si>
  <si>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</si>
  <si>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</si>
  <si>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</si>
  <si>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</si>
  <si>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</si>
  <si>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</si>
  <si>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</si>
  <si>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</si>
  <si>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</si>
  <si>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</si>
  <si>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</si>
  <si>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</si>
  <si>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</si>
  <si>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</si>
  <si>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</si>
  <si>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8536909000</t>
  </si>
  <si>
    <t>交流接触器</t>
  </si>
  <si>
    <t>AC contactor</t>
  </si>
  <si>
    <t>PCS</t>
  </si>
  <si>
    <t>8467299000</t>
  </si>
  <si>
    <t>充电电锤</t>
  </si>
  <si>
    <t>Charging hammer</t>
  </si>
  <si>
    <t>SET</t>
  </si>
  <si>
    <t>85015200</t>
  </si>
  <si>
    <t>电动机</t>
  </si>
  <si>
    <t>Horizontal pump motor</t>
  </si>
  <si>
    <t>8534009000</t>
  </si>
  <si>
    <t>保护板</t>
  </si>
  <si>
    <t>Protection board</t>
  </si>
  <si>
    <t>8481400000</t>
  </si>
  <si>
    <t>比例溢流阀</t>
  </si>
  <si>
    <t>Proportional relief valve</t>
  </si>
  <si>
    <t>8531200000</t>
  </si>
  <si>
    <t>显示屏</t>
  </si>
  <si>
    <t>display screen</t>
  </si>
  <si>
    <t>主控制</t>
  </si>
  <si>
    <t>master control</t>
  </si>
  <si>
    <t>9026100000</t>
  </si>
  <si>
    <t>视油镜</t>
  </si>
  <si>
    <t>oil level sight glass</t>
  </si>
  <si>
    <t>反比例阀</t>
  </si>
  <si>
    <t>inverse proportion valve</t>
  </si>
  <si>
    <t>8421999090</t>
  </si>
  <si>
    <t>温度传感器</t>
  </si>
  <si>
    <t>temperature sensor</t>
  </si>
  <si>
    <t>8481802190</t>
  </si>
  <si>
    <t>加载电磁阀</t>
  </si>
  <si>
    <t>Loading solenoid</t>
  </si>
  <si>
    <t>压力传感器</t>
  </si>
  <si>
    <t>pressure sensor</t>
  </si>
  <si>
    <t>8414909090</t>
  </si>
  <si>
    <t>风机风扇叶</t>
  </si>
  <si>
    <t>Fan blade</t>
  </si>
  <si>
    <t>机油滤芯</t>
  </si>
  <si>
    <t>engine oil filter</t>
  </si>
  <si>
    <t>油水分离滤芯</t>
  </si>
  <si>
    <t>Oil and water separation filter</t>
  </si>
  <si>
    <t>空气滤芯</t>
  </si>
  <si>
    <t>element air filter</t>
  </si>
  <si>
    <t>8536200000</t>
  </si>
  <si>
    <t>漏电断路器</t>
  </si>
  <si>
    <t>Residual-current device</t>
  </si>
  <si>
    <t>7217900000</t>
  </si>
  <si>
    <t>铁丝</t>
  </si>
  <si>
    <t>iron wire</t>
  </si>
  <si>
    <t>KG</t>
  </si>
  <si>
    <t>8535100000</t>
  </si>
  <si>
    <t>快速熔断器</t>
  </si>
  <si>
    <t>Fast Fuse</t>
  </si>
  <si>
    <t>9405409000</t>
  </si>
  <si>
    <t>LED投光灯</t>
  </si>
  <si>
    <t>LED flood light</t>
  </si>
  <si>
    <t>接触器</t>
  </si>
  <si>
    <t>Contactor</t>
  </si>
  <si>
    <t>8544492100</t>
  </si>
  <si>
    <t>高压电缆终端头</t>
  </si>
  <si>
    <t>High voltage cable joint</t>
  </si>
  <si>
    <t>高压中间头</t>
  </si>
  <si>
    <t>High pressure intermediate joint</t>
  </si>
  <si>
    <t>聚氯乙烯铝芯电线</t>
  </si>
  <si>
    <t>PVC aluminum core wire</t>
  </si>
  <si>
    <t>M</t>
  </si>
  <si>
    <t>控制电缆</t>
  </si>
  <si>
    <t>Control Cable</t>
  </si>
  <si>
    <t>3926909090</t>
  </si>
  <si>
    <t>风筒</t>
  </si>
  <si>
    <t>Air duct</t>
  </si>
  <si>
    <t>8481300000</t>
  </si>
  <si>
    <t>止回阀</t>
  </si>
  <si>
    <t>Check Valve</t>
  </si>
  <si>
    <t>闸阀</t>
  </si>
  <si>
    <t>gate</t>
  </si>
  <si>
    <t>8431432000</t>
  </si>
  <si>
    <t>风镐钎</t>
  </si>
  <si>
    <t>Wind brazing</t>
  </si>
  <si>
    <t>8467190000</t>
  </si>
  <si>
    <t>风镐</t>
  </si>
  <si>
    <t>Popular</t>
  </si>
  <si>
    <t>台</t>
  </si>
  <si>
    <t>7320209000</t>
  </si>
  <si>
    <t>头部弹簧</t>
  </si>
  <si>
    <t>head spring</t>
  </si>
  <si>
    <t>缸体</t>
  </si>
  <si>
    <t>cylinder block</t>
  </si>
  <si>
    <t>阀组</t>
  </si>
  <si>
    <t>group valve</t>
  </si>
  <si>
    <t>8467920000</t>
  </si>
  <si>
    <t>锤体</t>
  </si>
  <si>
    <t>Hammer Block</t>
  </si>
  <si>
    <t>8467999000</t>
  </si>
  <si>
    <t>联接套</t>
  </si>
  <si>
    <t>Blocking valve sleeve</t>
  </si>
  <si>
    <t>镐体</t>
  </si>
  <si>
    <t>pickaxe</t>
  </si>
  <si>
    <t>镐柄弹簧</t>
  </si>
  <si>
    <t>Bristle spring</t>
  </si>
  <si>
    <t>7326901900</t>
  </si>
  <si>
    <t>镐柄</t>
  </si>
  <si>
    <t>Broomstick</t>
  </si>
  <si>
    <t>风管接头</t>
  </si>
  <si>
    <t>air connection</t>
  </si>
  <si>
    <t>阻塞阀</t>
  </si>
  <si>
    <t>Blocking valve</t>
  </si>
  <si>
    <t>阻塞阀弹簧</t>
  </si>
  <si>
    <t>Blocking valve spring</t>
  </si>
  <si>
    <t>Pick handle spring</t>
  </si>
  <si>
    <t>pick handle</t>
  </si>
  <si>
    <t>钎套</t>
  </si>
  <si>
    <t>drill sleeve</t>
  </si>
  <si>
    <t>垫圈</t>
  </si>
  <si>
    <t xml:space="preserve">gasket </t>
  </si>
  <si>
    <t>联接管</t>
  </si>
  <si>
    <t>Connecting Tube</t>
  </si>
  <si>
    <t>定位销</t>
  </si>
  <si>
    <t>locating pin</t>
  </si>
  <si>
    <t>阀柜垫板</t>
  </si>
  <si>
    <t>pad</t>
  </si>
  <si>
    <t>风钻钻头</t>
  </si>
  <si>
    <t>Pneumatic drill bit</t>
  </si>
  <si>
    <t>8482102000</t>
  </si>
  <si>
    <t>轴承</t>
  </si>
  <si>
    <t>Bearing</t>
  </si>
  <si>
    <t>8517180090</t>
  </si>
  <si>
    <t>电话机</t>
  </si>
  <si>
    <t>telephone</t>
  </si>
  <si>
    <t>辅助瞬时触头组</t>
  </si>
  <si>
    <t>Auxiliary instantaneous contact set</t>
  </si>
  <si>
    <t>9030311000</t>
  </si>
  <si>
    <t>数字万用表</t>
  </si>
  <si>
    <t>Digital multimeter</t>
  </si>
  <si>
    <t>重型橡套电缆</t>
  </si>
  <si>
    <t>heavy type cabtyre cable</t>
  </si>
  <si>
    <t>棘轮</t>
  </si>
  <si>
    <t>ratchet</t>
  </si>
  <si>
    <t>阀柜</t>
  </si>
  <si>
    <t>Valve cabinet</t>
  </si>
  <si>
    <t>阀</t>
  </si>
  <si>
    <t>valve</t>
  </si>
  <si>
    <t>阀盖</t>
  </si>
  <si>
    <t>cap</t>
  </si>
  <si>
    <t>positioning pin</t>
  </si>
  <si>
    <t>棘轮爪</t>
  </si>
  <si>
    <t>主机修理包</t>
  </si>
  <si>
    <t>Main engine repair kit</t>
  </si>
  <si>
    <t>活塞</t>
  </si>
  <si>
    <t>piston</t>
  </si>
  <si>
    <t>Cylinder block</t>
  </si>
  <si>
    <t>导向套</t>
  </si>
  <si>
    <t>Guide sleeve</t>
  </si>
  <si>
    <t>消音罩</t>
  </si>
  <si>
    <t>mute cover</t>
  </si>
  <si>
    <t>衬套</t>
  </si>
  <si>
    <t>bushing</t>
  </si>
  <si>
    <t>塔形弹簧</t>
  </si>
  <si>
    <t>Tower spring</t>
  </si>
  <si>
    <t>转动套</t>
  </si>
  <si>
    <t>Rotating sleeve</t>
  </si>
  <si>
    <t>钎卡弹簧</t>
  </si>
  <si>
    <t>Drill clip spring</t>
  </si>
  <si>
    <t>钎卡螺栓</t>
  </si>
  <si>
    <t>Drill clip bolt</t>
  </si>
  <si>
    <t>钎卡</t>
  </si>
  <si>
    <t>Drill clip</t>
  </si>
  <si>
    <t>花键母</t>
  </si>
  <si>
    <t>Female spline</t>
  </si>
  <si>
    <t>弹簧垫</t>
  </si>
  <si>
    <t>Spring Cushion</t>
  </si>
  <si>
    <t>锁紧螺母</t>
  </si>
  <si>
    <t>Lock nut</t>
  </si>
  <si>
    <t>弹性环</t>
  </si>
  <si>
    <t>elastic ring</t>
  </si>
  <si>
    <t>紧固销</t>
  </si>
  <si>
    <t>fastening pin</t>
  </si>
  <si>
    <t>注水阀体</t>
  </si>
  <si>
    <t>Water injection valve</t>
  </si>
  <si>
    <t>钢丝卡环</t>
  </si>
  <si>
    <t>Wire clasp</t>
  </si>
  <si>
    <t>环形密封圈</t>
  </si>
  <si>
    <t>Ring seal</t>
  </si>
  <si>
    <t>簧盖</t>
  </si>
  <si>
    <t>Spring cover</t>
  </si>
  <si>
    <t>长螺杆</t>
  </si>
  <si>
    <t>Long screw</t>
  </si>
  <si>
    <t>操纵阀</t>
  </si>
  <si>
    <t>Control valve</t>
  </si>
  <si>
    <t>水针</t>
  </si>
  <si>
    <t>spray cutter</t>
  </si>
  <si>
    <t>气针</t>
  </si>
  <si>
    <t>Gas pin</t>
  </si>
  <si>
    <t>小密封套</t>
  </si>
  <si>
    <t>Small gland</t>
  </si>
  <si>
    <t>弹簧</t>
  </si>
  <si>
    <t>spring</t>
  </si>
  <si>
    <t>大密封套</t>
  </si>
  <si>
    <t>Big gland</t>
  </si>
  <si>
    <t>柄体</t>
  </si>
  <si>
    <t>handle body</t>
  </si>
  <si>
    <t>长螺杆螺母</t>
  </si>
  <si>
    <t>Long screw nut</t>
  </si>
  <si>
    <t>水针套</t>
  </si>
  <si>
    <t>spray cutter gland</t>
  </si>
  <si>
    <t>气管弯头</t>
  </si>
  <si>
    <t>pipe elbow</t>
  </si>
  <si>
    <t>扳机</t>
  </si>
  <si>
    <t>trigger</t>
  </si>
  <si>
    <t>涨圈</t>
  </si>
  <si>
    <t>flange</t>
  </si>
  <si>
    <t>胶垫</t>
  </si>
  <si>
    <t>Rubber gasket</t>
  </si>
  <si>
    <t>调压阀</t>
  </si>
  <si>
    <t>pressure regulating valve</t>
  </si>
  <si>
    <t>气针垫</t>
  </si>
  <si>
    <t>Air cushion</t>
  </si>
  <si>
    <t>换向阀</t>
  </si>
  <si>
    <t>Directional control valve</t>
  </si>
  <si>
    <t>水管弯头</t>
  </si>
  <si>
    <t>pipe bend</t>
  </si>
  <si>
    <t>操纵把</t>
  </si>
  <si>
    <t>operating handle</t>
  </si>
  <si>
    <t>O型密封圈</t>
  </si>
  <si>
    <t>O-ring</t>
  </si>
  <si>
    <t>喉箍</t>
  </si>
  <si>
    <t>Hose hoops</t>
  </si>
  <si>
    <t>弹性圆柱销</t>
  </si>
  <si>
    <t>Elastic cylindrical pin</t>
  </si>
  <si>
    <t>标准型弹簧垫圈</t>
  </si>
  <si>
    <t>Spring washer</t>
  </si>
  <si>
    <t>六角薄螺母</t>
  </si>
  <si>
    <t>Hexagonal thin nut</t>
  </si>
  <si>
    <t>外管</t>
  </si>
  <si>
    <t>Outside the tube</t>
  </si>
  <si>
    <t>架体垫</t>
  </si>
  <si>
    <t>frame mat</t>
  </si>
  <si>
    <t>伸缩管焊接件</t>
  </si>
  <si>
    <t>Welding fittings for telescopic pipe</t>
  </si>
  <si>
    <t>长伸缩管焊接件</t>
  </si>
  <si>
    <t>Welding of long telescopic pipe</t>
  </si>
  <si>
    <t>下管座</t>
  </si>
  <si>
    <t>header</t>
  </si>
  <si>
    <t>顶叉焊接件</t>
  </si>
  <si>
    <t>Top fork welds</t>
  </si>
  <si>
    <t>顶尖</t>
  </si>
  <si>
    <t>thimble</t>
  </si>
  <si>
    <t>架体</t>
  </si>
  <si>
    <t>frame</t>
  </si>
  <si>
    <t>锁紧圈</t>
  </si>
  <si>
    <t>Clamp ring</t>
  </si>
  <si>
    <t>横臂</t>
  </si>
  <si>
    <t>Cross arm</t>
  </si>
  <si>
    <t>短气管</t>
  </si>
  <si>
    <t>Short tube</t>
  </si>
  <si>
    <t>长气管</t>
  </si>
  <si>
    <t>Long tube</t>
  </si>
  <si>
    <t>弹性圈</t>
  </si>
  <si>
    <t>防尘密封套</t>
  </si>
  <si>
    <t>Dustproof seal sleeve</t>
  </si>
  <si>
    <t>支承环</t>
  </si>
  <si>
    <t>Bearing ring</t>
  </si>
  <si>
    <t>气管胶垫</t>
  </si>
  <si>
    <t>Tracheal rubber gasket</t>
  </si>
  <si>
    <t>提把</t>
  </si>
  <si>
    <t>bale handle</t>
  </si>
  <si>
    <t>防松套</t>
  </si>
  <si>
    <t>Locking sleeve</t>
  </si>
  <si>
    <t>行程限位开关</t>
  </si>
  <si>
    <t>Travel limit switch</t>
  </si>
  <si>
    <t>时间继电器</t>
  </si>
  <si>
    <t>Time relay</t>
  </si>
  <si>
    <t>浮动密封环</t>
  </si>
  <si>
    <t>Fluctuate hermetical ring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</si>
  <si>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</si>
  <si>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</si>
  <si>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0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</si>
  <si>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0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</si>
  <si>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</si>
  <si>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</si>
  <si>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</si>
  <si>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</si>
  <si>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</si>
  <si>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</si>
  <si>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0"/>
      </rPr>
      <t>日期</t>
    </r>
    <r>
      <rPr>
        <b/>
        <sz val="9"/>
        <rFont val="Times New Roman"/>
        <charset val="0"/>
      </rPr>
      <t>:</t>
    </r>
  </si>
  <si>
    <t>10) TOTAL:</t>
  </si>
  <si>
    <r>
      <rPr>
        <b/>
        <sz val="9"/>
        <rFont val="Lingoes Unicode"/>
        <charset val="0"/>
      </rPr>
      <t>序号</t>
    </r>
  </si>
  <si>
    <r>
      <rPr>
        <b/>
        <sz val="9"/>
        <rFont val="Lingoes Unicode"/>
        <charset val="0"/>
      </rPr>
      <t>毛重</t>
    </r>
  </si>
  <si>
    <r>
      <rPr>
        <b/>
        <sz val="9"/>
        <rFont val="Lingoes Unicode"/>
        <charset val="0"/>
      </rPr>
      <t>净重</t>
    </r>
  </si>
  <si>
    <r>
      <rPr>
        <b/>
        <sz val="9"/>
        <rFont val="Lingoes Unicode"/>
        <charset val="0"/>
      </rPr>
      <t>体积</t>
    </r>
  </si>
  <si>
    <r>
      <rPr>
        <b/>
        <sz val="9"/>
        <rFont val="Lingoes Unicode"/>
        <charset val="0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</si>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</sst>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[$-409]d/mmm/yy;@"/>
    <numFmt numFmtId="178" formatCode="0.00_ "/>
    <numFmt numFmtId="179" formatCode="0.000_ "/>
    <numFmt numFmtId="180" formatCode="0_ "/>
    <numFmt numFmtId="181" formatCode="[$-409]d\-mmm\-yy;@"/>
    <numFmt numFmtId="182" formatCode="#,##0.00_ "/>
    <numFmt numFmtId="183" formatCode="m/d/yyyy;@"/>
  </numFmts>
  <fonts count="38">
    <font>
      <sz val="9"/>
      <name val="宋体"/>
      <charset val="134"/>
    </font>
    <font>
      <sz val="9"/>
      <name val="Times New Roman"/>
      <charset val="0"/>
    </font>
    <font>
      <b/>
      <sz val="14"/>
      <name val="Times New Roman"/>
      <charset val="0"/>
    </font>
    <font>
      <sz val="8"/>
      <name val="Times New Roman"/>
      <charset val="0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b/>
      <sz val="10"/>
      <name val="Times New Roman"/>
      <charset val="0"/>
    </font>
    <font>
      <sz val="11"/>
      <name val="Times New Roman"/>
      <charset val="134"/>
    </font>
    <font>
      <sz val="12"/>
      <name val="Times New Roman"/>
      <charset val="0"/>
    </font>
    <font>
      <b/>
      <sz val="16"/>
      <name val="Times New Roman"/>
      <charset val="0"/>
    </font>
    <font>
      <b/>
      <i/>
      <u/>
      <sz val="16"/>
      <name val="Times New Roman"/>
      <charset val="0"/>
    </font>
    <font>
      <b/>
      <u/>
      <sz val="16"/>
      <name val="Times New Roman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VNI-Helve-Condense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Lingoes Unicode"/>
      <charset val="0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6" fillId="5" borderId="8" applyNumberFormat="0" applyAlignment="0" applyProtection="0">
      <alignment vertical="center"/>
    </xf>
    <xf numFmtId="0" fontId="31" fillId="20" borderId="12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/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/>
    <xf numFmtId="0" fontId="13" fillId="2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10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wrapText="1"/>
    </xf>
    <xf numFmtId="178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8" fontId="6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0" fontId="8" fillId="0" borderId="4" xfId="51" applyFont="1" applyFill="1" applyBorder="1" applyAlignment="1" applyProtection="1">
      <alignment horizontal="center" vertical="center" wrapText="1"/>
      <protection locked="0"/>
    </xf>
    <xf numFmtId="178" fontId="0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180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58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43" fontId="1" fillId="0" borderId="4" xfId="8" applyFont="1" applyFill="1" applyBorder="1" applyAlignment="1">
      <alignment horizontal="center" vertical="center" wrapText="1"/>
    </xf>
    <xf numFmtId="40" fontId="1" fillId="0" borderId="0" xfId="0" applyNumberFormat="1" applyFont="1" applyFill="1" applyBorder="1" applyAlignment="1"/>
    <xf numFmtId="0" fontId="7" fillId="0" borderId="0" xfId="0" applyFont="1" applyFill="1" applyBorder="1" applyAlignment="1"/>
    <xf numFmtId="43" fontId="1" fillId="0" borderId="0" xfId="8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6" fillId="0" borderId="0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</cellStyles>
  <tableStyles count="0" defaultTableStyle="TableStyleMedium2"/>
  <colors>
    <mruColors>
      <color rgb="009E1E75"/>
      <color rgb="00F72BB7"/>
      <color rgb="00FFFF00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BEABMT20210405S-34%20&#21018;&#26524;&#37329;&#28023;&#36816;&#65288;&#31302;&#26494;&#23612;+&#19975;&#23453;&#65289;\&#31665;&#21333;&#21457;&#31080;-BEABMT20210405S-34-&#31302;&#26494;&#2361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 -合并品名"/>
      <sheetName val="报关单"/>
      <sheetName val="报关发票"/>
      <sheetName val="报关箱单"/>
      <sheetName val="清关发票"/>
      <sheetName val="汇总信息 -品名未合并"/>
    </sheetNames>
    <sheetDataSet>
      <sheetData sheetId="0"/>
      <sheetData sheetId="1"/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36"/>
  <sheetViews>
    <sheetView tabSelected="1" topLeftCell="A148" workbookViewId="0">
      <selection activeCell="N167" sqref="N167"/>
    </sheetView>
  </sheetViews>
  <sheetFormatPr defaultColWidth="12" defaultRowHeight="12"/>
  <cols>
    <col min="1" max="1" width="6.87777777777778" style="66" customWidth="1"/>
    <col min="2" max="2" width="14.3777777777778" style="68" customWidth="1"/>
    <col min="3" max="3" width="15.8777777777778" style="68" customWidth="1"/>
    <col min="4" max="4" width="13.3777777777778" style="68" customWidth="1"/>
    <col min="5" max="5" width="9.87777777777778" style="66" customWidth="1"/>
    <col min="6" max="6" width="10.3777777777778" style="66" customWidth="1"/>
    <col min="7" max="7" width="14.1222222222222" style="69" customWidth="1"/>
    <col min="8" max="8" width="16.6222222222222" style="66" customWidth="1"/>
    <col min="9" max="12" width="12" style="66" customWidth="1"/>
    <col min="13" max="16384" width="12" style="66"/>
  </cols>
  <sheetData>
    <row r="1" s="66" customFormat="1" ht="21" customHeight="1" spans="1:8">
      <c r="A1" s="5" t="s">
        <v>0</v>
      </c>
      <c r="B1" s="3"/>
      <c r="C1" s="3"/>
      <c r="D1" s="3"/>
      <c r="E1" s="3"/>
      <c r="F1" s="3"/>
      <c r="G1" s="3"/>
      <c r="H1" s="3"/>
    </row>
    <row r="2" s="66" customFormat="1" ht="41.1" customHeight="1" spans="1:8">
      <c r="A2" s="6" t="s">
        <v>1</v>
      </c>
      <c r="B2" s="70"/>
      <c r="C2" s="70"/>
      <c r="D2" s="70"/>
      <c r="E2" s="70"/>
      <c r="F2" s="70"/>
      <c r="G2" s="70"/>
      <c r="H2" s="70"/>
    </row>
    <row r="3" s="66" customFormat="1" ht="18.75" spans="1:8">
      <c r="A3" s="71" t="s">
        <v>2</v>
      </c>
      <c r="B3" s="72"/>
      <c r="C3" s="72"/>
      <c r="D3" s="72"/>
      <c r="E3" s="72"/>
      <c r="F3" s="72"/>
      <c r="G3" s="72"/>
      <c r="H3" s="72"/>
    </row>
    <row r="4" s="66" customFormat="1" ht="18.9" customHeight="1" spans="1:8">
      <c r="A4" s="73" t="s">
        <v>3</v>
      </c>
      <c r="B4" s="73"/>
      <c r="C4" s="73"/>
      <c r="D4" s="73"/>
      <c r="E4" s="73"/>
      <c r="F4" s="73"/>
      <c r="G4" s="73"/>
      <c r="H4" s="73"/>
    </row>
    <row r="5" s="66" customFormat="1" ht="18" customHeight="1" spans="1:11">
      <c r="A5" s="74" t="s">
        <v>4</v>
      </c>
      <c r="B5" s="74"/>
      <c r="C5" s="74"/>
      <c r="D5" s="74"/>
      <c r="E5" s="74"/>
      <c r="F5" s="74"/>
      <c r="G5" s="74"/>
      <c r="H5" s="74"/>
      <c r="K5" s="89"/>
    </row>
    <row r="6" s="66" customFormat="1" ht="15.8" customHeight="1" spans="1:10">
      <c r="A6" s="9" t="s">
        <v>5</v>
      </c>
      <c r="B6" s="9"/>
      <c r="C6" s="9"/>
      <c r="D6" s="9"/>
      <c r="E6" s="75" t="s">
        <v>6</v>
      </c>
      <c r="F6" s="75"/>
      <c r="G6" s="76" t="s">
        <v>7</v>
      </c>
      <c r="H6" s="76"/>
      <c r="I6" s="77"/>
      <c r="J6" s="77"/>
    </row>
    <row r="7" s="66" customFormat="1" ht="15.8" customHeight="1" spans="1:8">
      <c r="A7" s="13" t="s">
        <v>8</v>
      </c>
      <c r="B7" s="13"/>
      <c r="C7" s="13"/>
      <c r="D7" s="13"/>
      <c r="E7" s="77" t="s">
        <v>9</v>
      </c>
      <c r="F7" s="77"/>
      <c r="G7" s="16" t="str">
        <f>G6</f>
        <v>BEABMT20210412S-41-A</v>
      </c>
      <c r="H7" s="16"/>
    </row>
    <row r="8" s="66" customFormat="1" ht="15.8" customHeight="1" spans="1:8">
      <c r="A8" s="17" t="s">
        <v>10</v>
      </c>
      <c r="B8" s="17"/>
      <c r="C8" s="17"/>
      <c r="D8" s="17"/>
      <c r="E8" s="25" t="s">
        <v>11</v>
      </c>
      <c r="F8" s="25"/>
      <c r="G8" s="25"/>
      <c r="H8" s="78">
        <v>44298</v>
      </c>
    </row>
    <row r="9" s="66" customFormat="1" ht="15.8" customHeight="1" spans="1:8">
      <c r="A9" s="20" t="s">
        <v>12</v>
      </c>
      <c r="B9" s="20"/>
      <c r="C9" s="20"/>
      <c r="D9" s="20"/>
      <c r="E9" s="25" t="s">
        <v>13</v>
      </c>
      <c r="F9" s="25"/>
      <c r="G9" s="25"/>
      <c r="H9" s="78">
        <f>H8</f>
        <v>44298</v>
      </c>
    </row>
    <row r="10" s="66" customFormat="1" ht="23" customHeight="1" spans="1:8">
      <c r="A10" s="21" t="s">
        <v>14</v>
      </c>
      <c r="B10" s="20" t="s">
        <v>15</v>
      </c>
      <c r="C10" s="20"/>
      <c r="D10" s="20"/>
      <c r="E10" s="79" t="s">
        <v>16</v>
      </c>
      <c r="F10" s="79"/>
      <c r="G10" s="80" t="s">
        <v>17</v>
      </c>
      <c r="H10" s="80"/>
    </row>
    <row r="11" s="66" customFormat="1" ht="43" customHeight="1" spans="1:8">
      <c r="A11" s="20" t="s">
        <v>18</v>
      </c>
      <c r="B11" s="20"/>
      <c r="C11" s="20"/>
      <c r="D11" s="20"/>
      <c r="E11" s="77" t="s">
        <v>19</v>
      </c>
      <c r="F11" s="77"/>
      <c r="G11" s="77"/>
      <c r="H11" s="16"/>
    </row>
    <row r="12" s="66" customFormat="1" ht="15.05" customHeight="1" spans="1:9">
      <c r="A12" s="81" t="s">
        <v>20</v>
      </c>
      <c r="B12" s="81"/>
      <c r="C12" s="81"/>
      <c r="D12" s="81"/>
      <c r="E12" s="25" t="s">
        <v>21</v>
      </c>
      <c r="F12" s="25"/>
      <c r="G12" s="82"/>
      <c r="H12" s="82"/>
      <c r="I12" s="90"/>
    </row>
    <row r="13" s="66" customFormat="1" ht="15.05" customHeight="1" spans="1:9">
      <c r="A13" s="83" t="s">
        <v>22</v>
      </c>
      <c r="B13" s="84"/>
      <c r="C13" s="85"/>
      <c r="D13" s="85"/>
      <c r="E13" s="25" t="s">
        <v>23</v>
      </c>
      <c r="F13" s="25"/>
      <c r="G13" s="82"/>
      <c r="H13" s="82"/>
      <c r="I13" s="90"/>
    </row>
    <row r="14" s="66" customFormat="1" ht="23.95" customHeight="1" spans="1:8">
      <c r="A14" s="21" t="s">
        <v>24</v>
      </c>
      <c r="B14" s="21"/>
      <c r="C14" s="21"/>
      <c r="D14" s="21"/>
      <c r="E14" s="21"/>
      <c r="F14" s="21"/>
      <c r="G14" s="21"/>
      <c r="H14" s="21"/>
    </row>
    <row r="15" s="66" customFormat="1" ht="15.05" customHeight="1" spans="1:8">
      <c r="A15" s="30" t="s">
        <v>25</v>
      </c>
      <c r="B15" s="29"/>
      <c r="C15" s="30"/>
      <c r="D15" s="30"/>
      <c r="E15" s="30"/>
      <c r="F15" s="30"/>
      <c r="G15" s="30"/>
      <c r="H15" s="30"/>
    </row>
    <row r="16" s="67" customFormat="1" ht="15.05" customHeight="1" spans="1:8">
      <c r="A16" s="18" t="s">
        <v>26</v>
      </c>
      <c r="B16" s="86" t="s">
        <v>27</v>
      </c>
      <c r="C16" s="86" t="s">
        <v>28</v>
      </c>
      <c r="D16" s="86"/>
      <c r="E16" s="35" t="s">
        <v>29</v>
      </c>
      <c r="F16" s="35"/>
      <c r="G16" s="34" t="s">
        <v>30</v>
      </c>
      <c r="H16" s="18" t="s">
        <v>31</v>
      </c>
    </row>
    <row r="17" s="67" customFormat="1" ht="36.9" customHeight="1" spans="1:8">
      <c r="A17" s="26" t="s">
        <v>32</v>
      </c>
      <c r="B17" s="87" t="s">
        <v>33</v>
      </c>
      <c r="C17" s="36" t="s">
        <v>34</v>
      </c>
      <c r="D17" s="36"/>
      <c r="E17" s="26" t="s">
        <v>35</v>
      </c>
      <c r="F17" s="26"/>
      <c r="G17" s="37" t="s">
        <v>36</v>
      </c>
      <c r="H17" s="26" t="s">
        <v>37</v>
      </c>
    </row>
    <row r="18" s="53" customFormat="1" spans="1:8">
      <c r="A18" s="38">
        <v>1</v>
      </c>
      <c r="B18" s="39" t="s">
        <v>38</v>
      </c>
      <c r="C18" s="39" t="s">
        <v>39</v>
      </c>
      <c r="D18" s="39" t="s">
        <v>40</v>
      </c>
      <c r="E18" s="39">
        <v>1</v>
      </c>
      <c r="F18" s="39" t="s">
        <v>41</v>
      </c>
      <c r="G18" s="88">
        <f>H18/E18</f>
        <v>96.7384615384615</v>
      </c>
      <c r="H18" s="88">
        <v>96.7384615384615</v>
      </c>
    </row>
    <row r="19" s="53" customFormat="1" spans="1:8">
      <c r="A19" s="38">
        <v>2</v>
      </c>
      <c r="B19" s="39" t="s">
        <v>38</v>
      </c>
      <c r="C19" s="39" t="s">
        <v>39</v>
      </c>
      <c r="D19" s="39" t="s">
        <v>40</v>
      </c>
      <c r="E19" s="39">
        <v>2</v>
      </c>
      <c r="F19" s="39" t="s">
        <v>41</v>
      </c>
      <c r="G19" s="88">
        <f t="shared" ref="G19:G50" si="0">H19/E19</f>
        <v>17.5384615384616</v>
      </c>
      <c r="H19" s="88">
        <v>35.0769230769231</v>
      </c>
    </row>
    <row r="20" s="53" customFormat="1" ht="24" spans="1:8">
      <c r="A20" s="38">
        <v>3</v>
      </c>
      <c r="B20" s="39" t="s">
        <v>42</v>
      </c>
      <c r="C20" s="39" t="s">
        <v>43</v>
      </c>
      <c r="D20" s="39" t="s">
        <v>44</v>
      </c>
      <c r="E20" s="39">
        <v>2</v>
      </c>
      <c r="F20" s="39" t="s">
        <v>45</v>
      </c>
      <c r="G20" s="88">
        <f t="shared" si="0"/>
        <v>1000</v>
      </c>
      <c r="H20" s="88">
        <v>2000</v>
      </c>
    </row>
    <row r="21" s="53" customFormat="1" ht="24" spans="1:8">
      <c r="A21" s="38">
        <v>4</v>
      </c>
      <c r="B21" s="39" t="s">
        <v>46</v>
      </c>
      <c r="C21" s="39" t="s">
        <v>47</v>
      </c>
      <c r="D21" s="39" t="s">
        <v>48</v>
      </c>
      <c r="E21" s="39">
        <v>4</v>
      </c>
      <c r="F21" s="39" t="s">
        <v>41</v>
      </c>
      <c r="G21" s="88">
        <f t="shared" si="0"/>
        <v>4980</v>
      </c>
      <c r="H21" s="88">
        <v>19920</v>
      </c>
    </row>
    <row r="22" s="53" customFormat="1" ht="24" spans="1:8">
      <c r="A22" s="38">
        <v>5</v>
      </c>
      <c r="B22" s="39" t="s">
        <v>49</v>
      </c>
      <c r="C22" s="39" t="s">
        <v>50</v>
      </c>
      <c r="D22" s="39" t="s">
        <v>51</v>
      </c>
      <c r="E22" s="39">
        <v>8</v>
      </c>
      <c r="F22" s="39" t="s">
        <v>41</v>
      </c>
      <c r="G22" s="88">
        <f t="shared" si="0"/>
        <v>664.615384615385</v>
      </c>
      <c r="H22" s="88">
        <v>5316.92307692308</v>
      </c>
    </row>
    <row r="23" s="53" customFormat="1" ht="24" spans="1:8">
      <c r="A23" s="38">
        <v>6</v>
      </c>
      <c r="B23" s="39" t="s">
        <v>52</v>
      </c>
      <c r="C23" s="39" t="s">
        <v>53</v>
      </c>
      <c r="D23" s="39" t="s">
        <v>54</v>
      </c>
      <c r="E23" s="39">
        <v>2</v>
      </c>
      <c r="F23" s="39" t="s">
        <v>41</v>
      </c>
      <c r="G23" s="88">
        <f t="shared" si="0"/>
        <v>1176</v>
      </c>
      <c r="H23" s="88">
        <v>2352</v>
      </c>
    </row>
    <row r="24" s="53" customFormat="1" spans="1:8">
      <c r="A24" s="38">
        <v>7</v>
      </c>
      <c r="B24" s="39" t="s">
        <v>55</v>
      </c>
      <c r="C24" s="39" t="s">
        <v>56</v>
      </c>
      <c r="D24" s="39" t="s">
        <v>57</v>
      </c>
      <c r="E24" s="39">
        <v>2</v>
      </c>
      <c r="F24" s="39" t="s">
        <v>41</v>
      </c>
      <c r="G24" s="88">
        <f t="shared" si="0"/>
        <v>157.846153846154</v>
      </c>
      <c r="H24" s="88">
        <v>315.692307692308</v>
      </c>
    </row>
    <row r="25" s="53" customFormat="1" spans="1:8">
      <c r="A25" s="38">
        <v>8</v>
      </c>
      <c r="B25" s="39" t="s">
        <v>55</v>
      </c>
      <c r="C25" s="39" t="s">
        <v>58</v>
      </c>
      <c r="D25" s="39" t="s">
        <v>59</v>
      </c>
      <c r="E25" s="39">
        <v>2</v>
      </c>
      <c r="F25" s="39" t="s">
        <v>41</v>
      </c>
      <c r="G25" s="88">
        <f t="shared" si="0"/>
        <v>215.076923076923</v>
      </c>
      <c r="H25" s="88">
        <v>430.153846153846</v>
      </c>
    </row>
    <row r="26" s="53" customFormat="1" spans="1:8">
      <c r="A26" s="38">
        <v>9</v>
      </c>
      <c r="B26" s="39" t="s">
        <v>38</v>
      </c>
      <c r="C26" s="39" t="s">
        <v>39</v>
      </c>
      <c r="D26" s="39" t="s">
        <v>40</v>
      </c>
      <c r="E26" s="39">
        <v>10</v>
      </c>
      <c r="F26" s="39" t="s">
        <v>41</v>
      </c>
      <c r="G26" s="88">
        <f t="shared" si="0"/>
        <v>251.076923076923</v>
      </c>
      <c r="H26" s="88">
        <v>2510.76923076923</v>
      </c>
    </row>
    <row r="27" s="53" customFormat="1" ht="24" spans="1:8">
      <c r="A27" s="38">
        <v>10</v>
      </c>
      <c r="B27" s="39" t="s">
        <v>60</v>
      </c>
      <c r="C27" s="39" t="s">
        <v>61</v>
      </c>
      <c r="D27" s="39" t="s">
        <v>62</v>
      </c>
      <c r="E27" s="39">
        <v>2</v>
      </c>
      <c r="F27" s="39" t="s">
        <v>41</v>
      </c>
      <c r="G27" s="88">
        <f t="shared" si="0"/>
        <v>27.2</v>
      </c>
      <c r="H27" s="88">
        <v>54.4</v>
      </c>
    </row>
    <row r="28" s="53" customFormat="1" ht="36" spans="1:8">
      <c r="A28" s="38">
        <v>11</v>
      </c>
      <c r="B28" s="39" t="s">
        <v>52</v>
      </c>
      <c r="C28" s="39" t="s">
        <v>63</v>
      </c>
      <c r="D28" s="39" t="s">
        <v>64</v>
      </c>
      <c r="E28" s="39">
        <v>2</v>
      </c>
      <c r="F28" s="39" t="s">
        <v>41</v>
      </c>
      <c r="G28" s="88">
        <f t="shared" si="0"/>
        <v>114.092307692307</v>
      </c>
      <c r="H28" s="88">
        <v>228.184615384615</v>
      </c>
    </row>
    <row r="29" s="53" customFormat="1" ht="24" spans="1:8">
      <c r="A29" s="38">
        <v>12</v>
      </c>
      <c r="B29" s="39" t="s">
        <v>65</v>
      </c>
      <c r="C29" s="39" t="s">
        <v>66</v>
      </c>
      <c r="D29" s="39" t="s">
        <v>67</v>
      </c>
      <c r="E29" s="39">
        <v>2</v>
      </c>
      <c r="F29" s="39" t="s">
        <v>41</v>
      </c>
      <c r="G29" s="88">
        <f t="shared" si="0"/>
        <v>29</v>
      </c>
      <c r="H29" s="88">
        <v>58</v>
      </c>
    </row>
    <row r="30" s="53" customFormat="1" ht="24" spans="1:8">
      <c r="A30" s="38">
        <v>13</v>
      </c>
      <c r="B30" s="39" t="s">
        <v>68</v>
      </c>
      <c r="C30" s="39" t="s">
        <v>69</v>
      </c>
      <c r="D30" s="39" t="s">
        <v>70</v>
      </c>
      <c r="E30" s="39">
        <v>2</v>
      </c>
      <c r="F30" s="39" t="s">
        <v>41</v>
      </c>
      <c r="G30" s="88">
        <f t="shared" si="0"/>
        <v>71.076923076923</v>
      </c>
      <c r="H30" s="88">
        <v>142.153846153846</v>
      </c>
    </row>
    <row r="31" s="53" customFormat="1" spans="1:8">
      <c r="A31" s="38">
        <v>14</v>
      </c>
      <c r="B31" s="39" t="s">
        <v>65</v>
      </c>
      <c r="C31" s="39" t="s">
        <v>71</v>
      </c>
      <c r="D31" s="39" t="s">
        <v>72</v>
      </c>
      <c r="E31" s="39">
        <v>2</v>
      </c>
      <c r="F31" s="39" t="s">
        <v>41</v>
      </c>
      <c r="G31" s="88">
        <f t="shared" si="0"/>
        <v>125.6</v>
      </c>
      <c r="H31" s="88">
        <v>251.2</v>
      </c>
    </row>
    <row r="32" s="53" customFormat="1" spans="1:8">
      <c r="A32" s="38">
        <v>15</v>
      </c>
      <c r="B32" s="39" t="s">
        <v>73</v>
      </c>
      <c r="C32" s="39" t="s">
        <v>74</v>
      </c>
      <c r="D32" s="39" t="s">
        <v>75</v>
      </c>
      <c r="E32" s="39">
        <v>3</v>
      </c>
      <c r="F32" s="39" t="s">
        <v>41</v>
      </c>
      <c r="G32" s="88">
        <f t="shared" si="0"/>
        <v>84.923076923077</v>
      </c>
      <c r="H32" s="88">
        <v>254.769230769231</v>
      </c>
    </row>
    <row r="33" s="53" customFormat="1" spans="1:8">
      <c r="A33" s="38">
        <v>16</v>
      </c>
      <c r="B33" s="39" t="s">
        <v>65</v>
      </c>
      <c r="C33" s="39" t="s">
        <v>76</v>
      </c>
      <c r="D33" s="39" t="s">
        <v>77</v>
      </c>
      <c r="E33" s="39">
        <v>40</v>
      </c>
      <c r="F33" s="39" t="s">
        <v>41</v>
      </c>
      <c r="G33" s="88">
        <f t="shared" si="0"/>
        <v>43.8</v>
      </c>
      <c r="H33" s="88">
        <v>1752</v>
      </c>
    </row>
    <row r="34" s="53" customFormat="1" ht="36" spans="1:8">
      <c r="A34" s="38">
        <v>17</v>
      </c>
      <c r="B34" s="39" t="s">
        <v>65</v>
      </c>
      <c r="C34" s="39" t="s">
        <v>78</v>
      </c>
      <c r="D34" s="39" t="s">
        <v>79</v>
      </c>
      <c r="E34" s="39">
        <v>16</v>
      </c>
      <c r="F34" s="39" t="s">
        <v>41</v>
      </c>
      <c r="G34" s="88">
        <f t="shared" si="0"/>
        <v>272</v>
      </c>
      <c r="H34" s="88">
        <v>4352</v>
      </c>
    </row>
    <row r="35" s="53" customFormat="1" ht="24" spans="1:8">
      <c r="A35" s="38">
        <v>18</v>
      </c>
      <c r="B35" s="39" t="s">
        <v>65</v>
      </c>
      <c r="C35" s="39" t="s">
        <v>80</v>
      </c>
      <c r="D35" s="39" t="s">
        <v>81</v>
      </c>
      <c r="E35" s="39">
        <v>40</v>
      </c>
      <c r="F35" s="39" t="s">
        <v>41</v>
      </c>
      <c r="G35" s="88">
        <f t="shared" si="0"/>
        <v>63</v>
      </c>
      <c r="H35" s="88">
        <v>2520</v>
      </c>
    </row>
    <row r="36" s="53" customFormat="1" ht="24" spans="1:8">
      <c r="A36" s="38">
        <v>19</v>
      </c>
      <c r="B36" s="39" t="s">
        <v>82</v>
      </c>
      <c r="C36" s="39" t="s">
        <v>83</v>
      </c>
      <c r="D36" s="39" t="s">
        <v>84</v>
      </c>
      <c r="E36" s="39">
        <v>60</v>
      </c>
      <c r="F36" s="39" t="s">
        <v>41</v>
      </c>
      <c r="G36" s="88">
        <f t="shared" si="0"/>
        <v>60.923076923077</v>
      </c>
      <c r="H36" s="88">
        <v>3655.38461538462</v>
      </c>
    </row>
    <row r="37" s="53" customFormat="1" spans="1:8">
      <c r="A37" s="38">
        <v>20</v>
      </c>
      <c r="B37" s="39" t="s">
        <v>85</v>
      </c>
      <c r="C37" s="39" t="s">
        <v>86</v>
      </c>
      <c r="D37" s="39" t="s">
        <v>87</v>
      </c>
      <c r="E37" s="39">
        <v>1500</v>
      </c>
      <c r="F37" s="39" t="s">
        <v>88</v>
      </c>
      <c r="G37" s="88">
        <f t="shared" si="0"/>
        <v>1.51333333333333</v>
      </c>
      <c r="H37" s="88">
        <v>2270</v>
      </c>
    </row>
    <row r="38" s="53" customFormat="1" spans="1:8">
      <c r="A38" s="38">
        <v>21</v>
      </c>
      <c r="B38" s="39" t="s">
        <v>89</v>
      </c>
      <c r="C38" s="39" t="s">
        <v>90</v>
      </c>
      <c r="D38" s="39" t="s">
        <v>91</v>
      </c>
      <c r="E38" s="39">
        <v>10</v>
      </c>
      <c r="F38" s="39" t="s">
        <v>41</v>
      </c>
      <c r="G38" s="88">
        <f t="shared" si="0"/>
        <v>27.6923076923077</v>
      </c>
      <c r="H38" s="88">
        <v>276.923076923077</v>
      </c>
    </row>
    <row r="39" s="53" customFormat="1" spans="1:8">
      <c r="A39" s="38">
        <v>22</v>
      </c>
      <c r="B39" s="39" t="s">
        <v>92</v>
      </c>
      <c r="C39" s="39" t="s">
        <v>93</v>
      </c>
      <c r="D39" s="39" t="s">
        <v>94</v>
      </c>
      <c r="E39" s="39">
        <v>10</v>
      </c>
      <c r="F39" s="39" t="s">
        <v>41</v>
      </c>
      <c r="G39" s="88">
        <f t="shared" si="0"/>
        <v>173.672307692308</v>
      </c>
      <c r="H39" s="88">
        <v>1736.72307692308</v>
      </c>
    </row>
    <row r="40" s="53" customFormat="1" spans="1:8">
      <c r="A40" s="38">
        <v>23</v>
      </c>
      <c r="B40" s="39" t="s">
        <v>38</v>
      </c>
      <c r="C40" s="39" t="s">
        <v>95</v>
      </c>
      <c r="D40" s="39" t="s">
        <v>96</v>
      </c>
      <c r="E40" s="39">
        <v>5</v>
      </c>
      <c r="F40" s="39" t="s">
        <v>41</v>
      </c>
      <c r="G40" s="88">
        <f t="shared" si="0"/>
        <v>273.23076923077</v>
      </c>
      <c r="H40" s="88">
        <v>1366.15384615385</v>
      </c>
    </row>
    <row r="41" s="53" customFormat="1" ht="24" spans="1:8">
      <c r="A41" s="38">
        <v>24</v>
      </c>
      <c r="B41" s="39" t="s">
        <v>97</v>
      </c>
      <c r="C41" s="39" t="s">
        <v>98</v>
      </c>
      <c r="D41" s="39" t="s">
        <v>99</v>
      </c>
      <c r="E41" s="39">
        <v>20</v>
      </c>
      <c r="F41" s="39" t="s">
        <v>45</v>
      </c>
      <c r="G41" s="88">
        <f t="shared" si="0"/>
        <v>36</v>
      </c>
      <c r="H41" s="88">
        <v>720</v>
      </c>
    </row>
    <row r="42" s="53" customFormat="1" ht="36" spans="1:8">
      <c r="A42" s="38">
        <v>25</v>
      </c>
      <c r="B42" s="39" t="s">
        <v>97</v>
      </c>
      <c r="C42" s="39" t="s">
        <v>100</v>
      </c>
      <c r="D42" s="39" t="s">
        <v>101</v>
      </c>
      <c r="E42" s="39">
        <v>10</v>
      </c>
      <c r="F42" s="39" t="s">
        <v>45</v>
      </c>
      <c r="G42" s="88">
        <f t="shared" si="0"/>
        <v>52.6153846153846</v>
      </c>
      <c r="H42" s="88">
        <v>526.153846153846</v>
      </c>
    </row>
    <row r="43" s="53" customFormat="1" ht="24" spans="1:8">
      <c r="A43" s="38">
        <v>26</v>
      </c>
      <c r="B43" s="39" t="s">
        <v>97</v>
      </c>
      <c r="C43" s="39" t="s">
        <v>102</v>
      </c>
      <c r="D43" s="39" t="s">
        <v>103</v>
      </c>
      <c r="E43" s="39">
        <v>2000</v>
      </c>
      <c r="F43" s="39" t="s">
        <v>104</v>
      </c>
      <c r="G43" s="88">
        <f t="shared" si="0"/>
        <v>0.212307692307693</v>
      </c>
      <c r="H43" s="88">
        <v>424.615384615385</v>
      </c>
    </row>
    <row r="44" s="53" customFormat="1" spans="1:8">
      <c r="A44" s="38">
        <v>27</v>
      </c>
      <c r="B44" s="39" t="s">
        <v>97</v>
      </c>
      <c r="C44" s="39" t="s">
        <v>105</v>
      </c>
      <c r="D44" s="39" t="s">
        <v>106</v>
      </c>
      <c r="E44" s="39">
        <v>1500</v>
      </c>
      <c r="F44" s="39" t="s">
        <v>104</v>
      </c>
      <c r="G44" s="88">
        <f t="shared" si="0"/>
        <v>5.39076923076923</v>
      </c>
      <c r="H44" s="88">
        <v>8086.15384615385</v>
      </c>
    </row>
    <row r="45" s="53" customFormat="1" spans="1:8">
      <c r="A45" s="38">
        <v>28</v>
      </c>
      <c r="B45" s="39" t="s">
        <v>107</v>
      </c>
      <c r="C45" s="39" t="s">
        <v>108</v>
      </c>
      <c r="D45" s="39" t="s">
        <v>109</v>
      </c>
      <c r="E45" s="39">
        <v>1000</v>
      </c>
      <c r="F45" s="39" t="s">
        <v>104</v>
      </c>
      <c r="G45" s="88">
        <f t="shared" si="0"/>
        <v>7.38461538461538</v>
      </c>
      <c r="H45" s="88">
        <v>7384.61538461538</v>
      </c>
    </row>
    <row r="46" s="53" customFormat="1" spans="1:8">
      <c r="A46" s="38">
        <v>29</v>
      </c>
      <c r="B46" s="39" t="s">
        <v>110</v>
      </c>
      <c r="C46" s="39" t="s">
        <v>111</v>
      </c>
      <c r="D46" s="39" t="s">
        <v>112</v>
      </c>
      <c r="E46" s="39">
        <v>20</v>
      </c>
      <c r="F46" s="39" t="s">
        <v>41</v>
      </c>
      <c r="G46" s="88">
        <f t="shared" si="0"/>
        <v>286.153846153846</v>
      </c>
      <c r="H46" s="88">
        <v>5723.07692307692</v>
      </c>
    </row>
    <row r="47" s="53" customFormat="1" spans="1:8">
      <c r="A47" s="38">
        <v>30</v>
      </c>
      <c r="B47" s="39" t="s">
        <v>52</v>
      </c>
      <c r="C47" s="39" t="s">
        <v>113</v>
      </c>
      <c r="D47" s="39" t="s">
        <v>114</v>
      </c>
      <c r="E47" s="39">
        <v>20</v>
      </c>
      <c r="F47" s="39" t="s">
        <v>41</v>
      </c>
      <c r="G47" s="88">
        <f t="shared" si="0"/>
        <v>241.846153846154</v>
      </c>
      <c r="H47" s="88">
        <v>4836.92307692308</v>
      </c>
    </row>
    <row r="48" s="53" customFormat="1" spans="1:8">
      <c r="A48" s="38">
        <v>31</v>
      </c>
      <c r="B48" s="39" t="s">
        <v>115</v>
      </c>
      <c r="C48" s="39" t="s">
        <v>116</v>
      </c>
      <c r="D48" s="39" t="s">
        <v>117</v>
      </c>
      <c r="E48" s="39">
        <v>50</v>
      </c>
      <c r="F48" s="39" t="s">
        <v>41</v>
      </c>
      <c r="G48" s="88">
        <f t="shared" si="0"/>
        <v>3.38461538461538</v>
      </c>
      <c r="H48" s="88">
        <v>169.230769230769</v>
      </c>
    </row>
    <row r="49" s="53" customFormat="1" spans="1:8">
      <c r="A49" s="38">
        <v>32</v>
      </c>
      <c r="B49" s="39" t="s">
        <v>118</v>
      </c>
      <c r="C49" s="39" t="s">
        <v>119</v>
      </c>
      <c r="D49" s="39" t="s">
        <v>120</v>
      </c>
      <c r="E49" s="39">
        <v>3</v>
      </c>
      <c r="F49" s="39" t="s">
        <v>121</v>
      </c>
      <c r="G49" s="88">
        <f t="shared" si="0"/>
        <v>47.6923076923077</v>
      </c>
      <c r="H49" s="88">
        <v>143.076923076923</v>
      </c>
    </row>
    <row r="50" s="53" customFormat="1" spans="1:8">
      <c r="A50" s="38">
        <v>33</v>
      </c>
      <c r="B50" s="39" t="s">
        <v>122</v>
      </c>
      <c r="C50" s="39" t="s">
        <v>123</v>
      </c>
      <c r="D50" s="39" t="s">
        <v>124</v>
      </c>
      <c r="E50" s="39">
        <v>60</v>
      </c>
      <c r="F50" s="39" t="s">
        <v>41</v>
      </c>
      <c r="G50" s="88">
        <f t="shared" si="0"/>
        <v>1.84615384615385</v>
      </c>
      <c r="H50" s="88">
        <v>110.769230769231</v>
      </c>
    </row>
    <row r="51" s="53" customFormat="1" spans="1:8">
      <c r="A51" s="38">
        <v>34</v>
      </c>
      <c r="B51" s="39" t="s">
        <v>115</v>
      </c>
      <c r="C51" s="39" t="s">
        <v>125</v>
      </c>
      <c r="D51" s="39" t="s">
        <v>126</v>
      </c>
      <c r="E51" s="39">
        <v>20</v>
      </c>
      <c r="F51" s="39" t="s">
        <v>41</v>
      </c>
      <c r="G51" s="88">
        <f t="shared" ref="G51:G82" si="1">H51/E51</f>
        <v>21.2307692307692</v>
      </c>
      <c r="H51" s="88">
        <v>424.615384615385</v>
      </c>
    </row>
    <row r="52" s="53" customFormat="1" spans="1:8">
      <c r="A52" s="38">
        <v>35</v>
      </c>
      <c r="B52" s="39" t="s">
        <v>73</v>
      </c>
      <c r="C52" s="39" t="s">
        <v>127</v>
      </c>
      <c r="D52" s="39" t="s">
        <v>128</v>
      </c>
      <c r="E52" s="39">
        <v>30</v>
      </c>
      <c r="F52" s="39" t="s">
        <v>41</v>
      </c>
      <c r="G52" s="88">
        <f t="shared" si="1"/>
        <v>7.3846153846154</v>
      </c>
      <c r="H52" s="88">
        <v>221.538461538462</v>
      </c>
    </row>
    <row r="53" s="53" customFormat="1" spans="1:8">
      <c r="A53" s="38">
        <v>36</v>
      </c>
      <c r="B53" s="39" t="s">
        <v>73</v>
      </c>
      <c r="C53" s="39" t="s">
        <v>127</v>
      </c>
      <c r="D53" s="39" t="s">
        <v>128</v>
      </c>
      <c r="E53" s="39">
        <v>30</v>
      </c>
      <c r="F53" s="39" t="s">
        <v>41</v>
      </c>
      <c r="G53" s="88">
        <f t="shared" si="1"/>
        <v>7.3846153846154</v>
      </c>
      <c r="H53" s="88">
        <v>221.538461538462</v>
      </c>
    </row>
    <row r="54" s="53" customFormat="1" spans="1:8">
      <c r="A54" s="38">
        <v>37</v>
      </c>
      <c r="B54" s="39" t="s">
        <v>129</v>
      </c>
      <c r="C54" s="39" t="s">
        <v>130</v>
      </c>
      <c r="D54" s="39" t="s">
        <v>131</v>
      </c>
      <c r="E54" s="39">
        <v>30</v>
      </c>
      <c r="F54" s="39" t="s">
        <v>41</v>
      </c>
      <c r="G54" s="88">
        <f t="shared" si="1"/>
        <v>4.6153846153846</v>
      </c>
      <c r="H54" s="88">
        <v>138.461538461538</v>
      </c>
    </row>
    <row r="55" s="53" customFormat="1" ht="24" spans="1:8">
      <c r="A55" s="38">
        <v>38</v>
      </c>
      <c r="B55" s="39" t="s">
        <v>132</v>
      </c>
      <c r="C55" s="39" t="s">
        <v>133</v>
      </c>
      <c r="D55" s="39" t="s">
        <v>134</v>
      </c>
      <c r="E55" s="39">
        <v>10</v>
      </c>
      <c r="F55" s="39" t="s">
        <v>41</v>
      </c>
      <c r="G55" s="88">
        <f t="shared" si="1"/>
        <v>10</v>
      </c>
      <c r="H55" s="88">
        <v>100</v>
      </c>
    </row>
    <row r="56" s="53" customFormat="1" ht="24" spans="1:8">
      <c r="A56" s="38">
        <v>39</v>
      </c>
      <c r="B56" s="39">
        <v>8467999000</v>
      </c>
      <c r="C56" s="39" t="s">
        <v>133</v>
      </c>
      <c r="D56" s="39" t="s">
        <v>134</v>
      </c>
      <c r="E56" s="39">
        <v>20</v>
      </c>
      <c r="F56" s="39" t="s">
        <v>41</v>
      </c>
      <c r="G56" s="88">
        <f t="shared" si="1"/>
        <v>10</v>
      </c>
      <c r="H56" s="88">
        <v>200</v>
      </c>
    </row>
    <row r="57" s="53" customFormat="1" spans="1:8">
      <c r="A57" s="38">
        <v>40</v>
      </c>
      <c r="B57" s="39" t="s">
        <v>132</v>
      </c>
      <c r="C57" s="39" t="s">
        <v>135</v>
      </c>
      <c r="D57" s="39" t="s">
        <v>136</v>
      </c>
      <c r="E57" s="39">
        <v>10</v>
      </c>
      <c r="F57" s="39" t="s">
        <v>41</v>
      </c>
      <c r="G57" s="88">
        <f t="shared" si="1"/>
        <v>7.38461538461538</v>
      </c>
      <c r="H57" s="88">
        <v>73.8461538461538</v>
      </c>
    </row>
    <row r="58" s="53" customFormat="1" spans="1:8">
      <c r="A58" s="38">
        <v>41</v>
      </c>
      <c r="B58" s="39" t="s">
        <v>73</v>
      </c>
      <c r="C58" s="39" t="s">
        <v>127</v>
      </c>
      <c r="D58" s="39" t="s">
        <v>128</v>
      </c>
      <c r="E58" s="39">
        <v>20</v>
      </c>
      <c r="F58" s="39" t="s">
        <v>41</v>
      </c>
      <c r="G58" s="88">
        <f t="shared" si="1"/>
        <v>7.3846153846154</v>
      </c>
      <c r="H58" s="88">
        <v>147.692307692308</v>
      </c>
    </row>
    <row r="59" s="53" customFormat="1" spans="1:8">
      <c r="A59" s="38">
        <v>42</v>
      </c>
      <c r="B59" s="39" t="s">
        <v>73</v>
      </c>
      <c r="C59" s="39" t="s">
        <v>127</v>
      </c>
      <c r="D59" s="39" t="s">
        <v>128</v>
      </c>
      <c r="E59" s="39">
        <v>10</v>
      </c>
      <c r="F59" s="39" t="s">
        <v>41</v>
      </c>
      <c r="G59" s="88">
        <f t="shared" si="1"/>
        <v>7.38461538461538</v>
      </c>
      <c r="H59" s="88">
        <v>73.8461538461538</v>
      </c>
    </row>
    <row r="60" s="53" customFormat="1" spans="1:8">
      <c r="A60" s="38">
        <v>43</v>
      </c>
      <c r="B60" s="39" t="s">
        <v>122</v>
      </c>
      <c r="C60" s="39" t="s">
        <v>137</v>
      </c>
      <c r="D60" s="39" t="s">
        <v>138</v>
      </c>
      <c r="E60" s="39">
        <v>60</v>
      </c>
      <c r="F60" s="39" t="s">
        <v>41</v>
      </c>
      <c r="G60" s="88">
        <f t="shared" si="1"/>
        <v>0.461538461538462</v>
      </c>
      <c r="H60" s="88">
        <v>27.6923076923077</v>
      </c>
    </row>
    <row r="61" s="53" customFormat="1" spans="1:8">
      <c r="A61" s="38">
        <v>44</v>
      </c>
      <c r="B61" s="39" t="s">
        <v>139</v>
      </c>
      <c r="C61" s="39" t="s">
        <v>140</v>
      </c>
      <c r="D61" s="39" t="s">
        <v>141</v>
      </c>
      <c r="E61" s="39">
        <v>3</v>
      </c>
      <c r="F61" s="39" t="s">
        <v>41</v>
      </c>
      <c r="G61" s="88">
        <f t="shared" si="1"/>
        <v>7.3846153846154</v>
      </c>
      <c r="H61" s="88">
        <v>22.1538461538462</v>
      </c>
    </row>
    <row r="62" s="53" customFormat="1" spans="1:8">
      <c r="A62" s="38">
        <v>45</v>
      </c>
      <c r="B62" s="39" t="s">
        <v>115</v>
      </c>
      <c r="C62" s="39" t="s">
        <v>142</v>
      </c>
      <c r="D62" s="39" t="s">
        <v>143</v>
      </c>
      <c r="E62" s="39">
        <v>30</v>
      </c>
      <c r="F62" s="39" t="s">
        <v>41</v>
      </c>
      <c r="G62" s="88">
        <f t="shared" si="1"/>
        <v>0.53846153846154</v>
      </c>
      <c r="H62" s="88">
        <v>16.1538461538462</v>
      </c>
    </row>
    <row r="63" s="53" customFormat="1" spans="1:8">
      <c r="A63" s="38">
        <v>46</v>
      </c>
      <c r="B63" s="39" t="s">
        <v>132</v>
      </c>
      <c r="C63" s="39" t="s">
        <v>144</v>
      </c>
      <c r="D63" s="39" t="s">
        <v>145</v>
      </c>
      <c r="E63" s="39">
        <v>20</v>
      </c>
      <c r="F63" s="39" t="s">
        <v>41</v>
      </c>
      <c r="G63" s="88">
        <f t="shared" si="1"/>
        <v>1.38461538461539</v>
      </c>
      <c r="H63" s="88">
        <v>27.6923076923077</v>
      </c>
    </row>
    <row r="64" s="53" customFormat="1" ht="24" spans="1:8">
      <c r="A64" s="38">
        <v>47</v>
      </c>
      <c r="B64" s="39" t="s">
        <v>122</v>
      </c>
      <c r="C64" s="39" t="s">
        <v>146</v>
      </c>
      <c r="D64" s="39" t="s">
        <v>147</v>
      </c>
      <c r="E64" s="39">
        <v>60</v>
      </c>
      <c r="F64" s="39" t="s">
        <v>41</v>
      </c>
      <c r="G64" s="88">
        <f t="shared" si="1"/>
        <v>0.23076923076923</v>
      </c>
      <c r="H64" s="88">
        <v>13.8461538461538</v>
      </c>
    </row>
    <row r="65" s="53" customFormat="1" ht="24" spans="1:8">
      <c r="A65" s="38">
        <v>48</v>
      </c>
      <c r="B65" s="39" t="s">
        <v>122</v>
      </c>
      <c r="C65" s="39" t="s">
        <v>137</v>
      </c>
      <c r="D65" s="39" t="s">
        <v>148</v>
      </c>
      <c r="E65" s="39">
        <v>30</v>
      </c>
      <c r="F65" s="39" t="s">
        <v>41</v>
      </c>
      <c r="G65" s="88">
        <f t="shared" si="1"/>
        <v>0.46153846153846</v>
      </c>
      <c r="H65" s="88">
        <v>13.8461538461538</v>
      </c>
    </row>
    <row r="66" s="53" customFormat="1" spans="1:8">
      <c r="A66" s="38">
        <v>49</v>
      </c>
      <c r="B66" s="39" t="s">
        <v>132</v>
      </c>
      <c r="C66" s="39" t="s">
        <v>140</v>
      </c>
      <c r="D66" s="39" t="s">
        <v>149</v>
      </c>
      <c r="E66" s="39">
        <v>5</v>
      </c>
      <c r="F66" s="39" t="s">
        <v>41</v>
      </c>
      <c r="G66" s="88">
        <f t="shared" si="1"/>
        <v>7.38461538461538</v>
      </c>
      <c r="H66" s="88">
        <v>36.9230769230769</v>
      </c>
    </row>
    <row r="67" s="53" customFormat="1" spans="1:8">
      <c r="A67" s="38">
        <v>50</v>
      </c>
      <c r="B67" s="39" t="s">
        <v>132</v>
      </c>
      <c r="C67" s="39" t="s">
        <v>150</v>
      </c>
      <c r="D67" s="39" t="s">
        <v>151</v>
      </c>
      <c r="E67" s="39">
        <v>20</v>
      </c>
      <c r="F67" s="39" t="s">
        <v>41</v>
      </c>
      <c r="G67" s="88">
        <f t="shared" si="1"/>
        <v>1.38461538461539</v>
      </c>
      <c r="H67" s="88">
        <v>27.6923076923077</v>
      </c>
    </row>
    <row r="68" s="53" customFormat="1" spans="1:8">
      <c r="A68" s="38">
        <v>51</v>
      </c>
      <c r="B68" s="39" t="s">
        <v>132</v>
      </c>
      <c r="C68" s="39" t="s">
        <v>150</v>
      </c>
      <c r="D68" s="39" t="s">
        <v>151</v>
      </c>
      <c r="E68" s="39">
        <v>10</v>
      </c>
      <c r="F68" s="39" t="s">
        <v>41</v>
      </c>
      <c r="G68" s="88">
        <f t="shared" si="1"/>
        <v>1.38461538461538</v>
      </c>
      <c r="H68" s="88">
        <v>13.8461538461538</v>
      </c>
    </row>
    <row r="69" s="53" customFormat="1" ht="24" spans="1:8">
      <c r="A69" s="38">
        <v>52</v>
      </c>
      <c r="B69" s="39" t="s">
        <v>132</v>
      </c>
      <c r="C69" s="39" t="s">
        <v>133</v>
      </c>
      <c r="D69" s="39" t="s">
        <v>134</v>
      </c>
      <c r="E69" s="39">
        <v>10</v>
      </c>
      <c r="F69" s="39" t="s">
        <v>41</v>
      </c>
      <c r="G69" s="88">
        <f t="shared" si="1"/>
        <v>10</v>
      </c>
      <c r="H69" s="88">
        <v>100</v>
      </c>
    </row>
    <row r="70" s="53" customFormat="1" spans="1:8">
      <c r="A70" s="38">
        <v>53</v>
      </c>
      <c r="B70" s="39" t="s">
        <v>132</v>
      </c>
      <c r="C70" s="39" t="s">
        <v>152</v>
      </c>
      <c r="D70" s="39" t="s">
        <v>153</v>
      </c>
      <c r="E70" s="39">
        <v>10</v>
      </c>
      <c r="F70" s="39" t="s">
        <v>41</v>
      </c>
      <c r="G70" s="88">
        <f t="shared" si="1"/>
        <v>0.384615384615385</v>
      </c>
      <c r="H70" s="88">
        <v>3.84615384615385</v>
      </c>
    </row>
    <row r="71" s="53" customFormat="1" spans="1:8">
      <c r="A71" s="38">
        <v>54</v>
      </c>
      <c r="B71" s="39" t="s">
        <v>132</v>
      </c>
      <c r="C71" s="39" t="s">
        <v>144</v>
      </c>
      <c r="D71" s="39" t="s">
        <v>145</v>
      </c>
      <c r="E71" s="39">
        <v>10</v>
      </c>
      <c r="F71" s="39" t="s">
        <v>41</v>
      </c>
      <c r="G71" s="88">
        <f t="shared" si="1"/>
        <v>1.38461538461538</v>
      </c>
      <c r="H71" s="88">
        <v>13.8461538461538</v>
      </c>
    </row>
    <row r="72" s="53" customFormat="1" ht="24" spans="1:8">
      <c r="A72" s="38">
        <v>55</v>
      </c>
      <c r="B72" s="39" t="s">
        <v>132</v>
      </c>
      <c r="C72" s="39" t="s">
        <v>154</v>
      </c>
      <c r="D72" s="39" t="s">
        <v>155</v>
      </c>
      <c r="E72" s="39">
        <v>10</v>
      </c>
      <c r="F72" s="39" t="s">
        <v>41</v>
      </c>
      <c r="G72" s="88">
        <f t="shared" si="1"/>
        <v>1.38461538461538</v>
      </c>
      <c r="H72" s="88">
        <v>13.8461538461538</v>
      </c>
    </row>
    <row r="73" s="53" customFormat="1" spans="1:8">
      <c r="A73" s="38">
        <v>56</v>
      </c>
      <c r="B73" s="39" t="s">
        <v>132</v>
      </c>
      <c r="C73" s="39" t="s">
        <v>156</v>
      </c>
      <c r="D73" s="39" t="s">
        <v>157</v>
      </c>
      <c r="E73" s="39">
        <v>60</v>
      </c>
      <c r="F73" s="39" t="s">
        <v>41</v>
      </c>
      <c r="G73" s="88">
        <f t="shared" si="1"/>
        <v>0.307692307692308</v>
      </c>
      <c r="H73" s="88">
        <v>18.4615384615385</v>
      </c>
    </row>
    <row r="74" s="53" customFormat="1" spans="1:8">
      <c r="A74" s="38">
        <v>57</v>
      </c>
      <c r="B74" s="39" t="s">
        <v>132</v>
      </c>
      <c r="C74" s="39" t="s">
        <v>158</v>
      </c>
      <c r="D74" s="39" t="s">
        <v>159</v>
      </c>
      <c r="E74" s="39">
        <v>30</v>
      </c>
      <c r="F74" s="39" t="s">
        <v>41</v>
      </c>
      <c r="G74" s="88">
        <f t="shared" si="1"/>
        <v>1.23076923076923</v>
      </c>
      <c r="H74" s="88">
        <v>36.9230769230769</v>
      </c>
    </row>
    <row r="75" s="53" customFormat="1" spans="1:8">
      <c r="A75" s="38">
        <v>58</v>
      </c>
      <c r="B75" s="39" t="s">
        <v>132</v>
      </c>
      <c r="C75" s="39" t="s">
        <v>158</v>
      </c>
      <c r="D75" s="39" t="s">
        <v>159</v>
      </c>
      <c r="E75" s="39">
        <v>20</v>
      </c>
      <c r="F75" s="39" t="s">
        <v>41</v>
      </c>
      <c r="G75" s="88">
        <f t="shared" si="1"/>
        <v>1.38461538461539</v>
      </c>
      <c r="H75" s="88">
        <v>27.6923076923077</v>
      </c>
    </row>
    <row r="76" s="53" customFormat="1" ht="15" customHeight="1" spans="1:8">
      <c r="A76" s="38">
        <v>59</v>
      </c>
      <c r="B76" s="39" t="s">
        <v>115</v>
      </c>
      <c r="C76" s="39" t="s">
        <v>160</v>
      </c>
      <c r="D76" s="39" t="s">
        <v>161</v>
      </c>
      <c r="E76" s="39">
        <v>200</v>
      </c>
      <c r="F76" s="39" t="s">
        <v>41</v>
      </c>
      <c r="G76" s="88">
        <f t="shared" si="1"/>
        <v>4.41538461538461</v>
      </c>
      <c r="H76" s="88">
        <v>883.076923076923</v>
      </c>
    </row>
    <row r="77" s="53" customFormat="1" spans="1:8">
      <c r="A77" s="38">
        <v>60</v>
      </c>
      <c r="B77" s="39" t="s">
        <v>162</v>
      </c>
      <c r="C77" s="39" t="s">
        <v>163</v>
      </c>
      <c r="D77" s="39" t="s">
        <v>164</v>
      </c>
      <c r="E77" s="39">
        <v>8</v>
      </c>
      <c r="F77" s="39" t="s">
        <v>41</v>
      </c>
      <c r="G77" s="88">
        <f t="shared" si="1"/>
        <v>14.8461538461539</v>
      </c>
      <c r="H77" s="88">
        <v>118.769230769231</v>
      </c>
    </row>
    <row r="78" s="53" customFormat="1" spans="1:8">
      <c r="A78" s="38">
        <v>61</v>
      </c>
      <c r="B78" s="39" t="s">
        <v>165</v>
      </c>
      <c r="C78" s="39" t="s">
        <v>166</v>
      </c>
      <c r="D78" s="39" t="s">
        <v>167</v>
      </c>
      <c r="E78" s="39">
        <v>15</v>
      </c>
      <c r="F78" s="39" t="s">
        <v>41</v>
      </c>
      <c r="G78" s="88">
        <f t="shared" si="1"/>
        <v>28.4615384615385</v>
      </c>
      <c r="H78" s="88">
        <v>426.923076923077</v>
      </c>
    </row>
    <row r="79" s="53" customFormat="1" ht="36" spans="1:8">
      <c r="A79" s="38">
        <v>62</v>
      </c>
      <c r="B79" s="39" t="s">
        <v>38</v>
      </c>
      <c r="C79" s="39" t="s">
        <v>168</v>
      </c>
      <c r="D79" s="39" t="s">
        <v>169</v>
      </c>
      <c r="E79" s="39">
        <v>20</v>
      </c>
      <c r="F79" s="39" t="s">
        <v>41</v>
      </c>
      <c r="G79" s="88">
        <f t="shared" si="1"/>
        <v>4.61538461538461</v>
      </c>
      <c r="H79" s="88">
        <v>92.3076923076923</v>
      </c>
    </row>
    <row r="80" s="53" customFormat="1" ht="24" spans="1:8">
      <c r="A80" s="38">
        <v>63</v>
      </c>
      <c r="B80" s="39" t="s">
        <v>170</v>
      </c>
      <c r="C80" s="39" t="s">
        <v>171</v>
      </c>
      <c r="D80" s="39" t="s">
        <v>172</v>
      </c>
      <c r="E80" s="39">
        <v>4</v>
      </c>
      <c r="F80" s="39" t="s">
        <v>45</v>
      </c>
      <c r="G80" s="88">
        <f t="shared" si="1"/>
        <v>21.5384615384616</v>
      </c>
      <c r="H80" s="88">
        <v>86.1538461538462</v>
      </c>
    </row>
    <row r="81" s="53" customFormat="1" ht="24" spans="1:8">
      <c r="A81" s="38">
        <v>64</v>
      </c>
      <c r="B81" s="39" t="s">
        <v>97</v>
      </c>
      <c r="C81" s="39" t="s">
        <v>173</v>
      </c>
      <c r="D81" s="39" t="s">
        <v>174</v>
      </c>
      <c r="E81" s="39">
        <v>4500</v>
      </c>
      <c r="F81" s="39" t="s">
        <v>104</v>
      </c>
      <c r="G81" s="88">
        <f t="shared" si="1"/>
        <v>21.642735042735</v>
      </c>
      <c r="H81" s="88">
        <v>97392.3076923077</v>
      </c>
    </row>
    <row r="82" s="53" customFormat="1" spans="1:8">
      <c r="A82" s="38">
        <v>65</v>
      </c>
      <c r="B82" s="39">
        <v>8414909090</v>
      </c>
      <c r="C82" s="39" t="s">
        <v>175</v>
      </c>
      <c r="D82" s="39" t="s">
        <v>176</v>
      </c>
      <c r="E82" s="39">
        <v>20</v>
      </c>
      <c r="F82" s="39" t="s">
        <v>41</v>
      </c>
      <c r="G82" s="88">
        <f t="shared" ref="G82:G113" si="2">H82/E82</f>
        <v>5.3676923076923</v>
      </c>
      <c r="H82" s="88">
        <v>107.353846153846</v>
      </c>
    </row>
    <row r="83" s="53" customFormat="1" spans="1:8">
      <c r="A83" s="38">
        <v>66</v>
      </c>
      <c r="B83" s="39">
        <v>8414909090</v>
      </c>
      <c r="C83" s="39" t="s">
        <v>177</v>
      </c>
      <c r="D83" s="39" t="s">
        <v>178</v>
      </c>
      <c r="E83" s="39">
        <v>20</v>
      </c>
      <c r="F83" s="39" t="s">
        <v>41</v>
      </c>
      <c r="G83" s="88">
        <f t="shared" si="2"/>
        <v>6.71076923076925</v>
      </c>
      <c r="H83" s="88">
        <v>134.215384615385</v>
      </c>
    </row>
    <row r="84" s="53" customFormat="1" spans="1:8">
      <c r="A84" s="38">
        <v>67</v>
      </c>
      <c r="B84" s="39">
        <v>8414909090</v>
      </c>
      <c r="C84" s="39" t="s">
        <v>179</v>
      </c>
      <c r="D84" s="39" t="s">
        <v>180</v>
      </c>
      <c r="E84" s="39">
        <v>20</v>
      </c>
      <c r="F84" s="39" t="s">
        <v>41</v>
      </c>
      <c r="G84" s="88">
        <f t="shared" si="2"/>
        <v>3.62307692307692</v>
      </c>
      <c r="H84" s="88">
        <v>72.4615384615385</v>
      </c>
    </row>
    <row r="85" s="53" customFormat="1" spans="1:8">
      <c r="A85" s="38">
        <v>68</v>
      </c>
      <c r="B85" s="39">
        <v>7213100000</v>
      </c>
      <c r="C85" s="39" t="s">
        <v>181</v>
      </c>
      <c r="D85" s="39" t="s">
        <v>182</v>
      </c>
      <c r="E85" s="39">
        <v>20</v>
      </c>
      <c r="F85" s="39" t="s">
        <v>41</v>
      </c>
      <c r="G85" s="88">
        <f t="shared" si="2"/>
        <v>6.9769230769231</v>
      </c>
      <c r="H85" s="88">
        <v>139.538461538462</v>
      </c>
    </row>
    <row r="86" s="53" customFormat="1" spans="1:8">
      <c r="A86" s="38">
        <v>69</v>
      </c>
      <c r="B86" s="39">
        <v>8467999000</v>
      </c>
      <c r="C86" s="39" t="s">
        <v>156</v>
      </c>
      <c r="D86" s="39" t="s">
        <v>183</v>
      </c>
      <c r="E86" s="39">
        <v>40</v>
      </c>
      <c r="F86" s="39" t="s">
        <v>41</v>
      </c>
      <c r="G86" s="88">
        <f t="shared" si="2"/>
        <v>0.109230769230769</v>
      </c>
      <c r="H86" s="88">
        <v>4.36923076923077</v>
      </c>
    </row>
    <row r="87" s="53" customFormat="1" spans="1:8">
      <c r="A87" s="38">
        <v>70</v>
      </c>
      <c r="B87" s="39">
        <v>8483900090</v>
      </c>
      <c r="C87" s="39" t="s">
        <v>184</v>
      </c>
      <c r="D87" s="39" t="s">
        <v>176</v>
      </c>
      <c r="E87" s="39">
        <v>300</v>
      </c>
      <c r="F87" s="39" t="s">
        <v>41</v>
      </c>
      <c r="G87" s="88">
        <f t="shared" si="2"/>
        <v>0.133846153846154</v>
      </c>
      <c r="H87" s="88">
        <v>40.1538461538462</v>
      </c>
    </row>
    <row r="88" s="53" customFormat="1" ht="24" spans="1:8">
      <c r="A88" s="38">
        <v>71</v>
      </c>
      <c r="B88" s="39">
        <v>4016931000</v>
      </c>
      <c r="C88" s="39" t="s">
        <v>185</v>
      </c>
      <c r="D88" s="39" t="s">
        <v>186</v>
      </c>
      <c r="E88" s="39">
        <v>20</v>
      </c>
      <c r="F88" s="39" t="s">
        <v>41</v>
      </c>
      <c r="G88" s="88">
        <f t="shared" si="2"/>
        <v>1.87846153846154</v>
      </c>
      <c r="H88" s="88">
        <v>37.5692307692308</v>
      </c>
    </row>
    <row r="89" s="53" customFormat="1" spans="1:8">
      <c r="A89" s="38">
        <v>72</v>
      </c>
      <c r="B89" s="39">
        <v>8431432000</v>
      </c>
      <c r="C89" s="39" t="s">
        <v>187</v>
      </c>
      <c r="D89" s="39" t="s">
        <v>188</v>
      </c>
      <c r="E89" s="39">
        <v>30</v>
      </c>
      <c r="F89" s="39" t="s">
        <v>41</v>
      </c>
      <c r="G89" s="88">
        <f t="shared" si="2"/>
        <v>14.0892307692308</v>
      </c>
      <c r="H89" s="88">
        <v>422.676923076923</v>
      </c>
    </row>
    <row r="90" s="53" customFormat="1" spans="1:8">
      <c r="A90" s="38">
        <v>73</v>
      </c>
      <c r="B90" s="39">
        <v>8431432000</v>
      </c>
      <c r="C90" s="39" t="s">
        <v>125</v>
      </c>
      <c r="D90" s="39" t="s">
        <v>189</v>
      </c>
      <c r="E90" s="39">
        <v>10</v>
      </c>
      <c r="F90" s="39" t="s">
        <v>41</v>
      </c>
      <c r="G90" s="88">
        <f t="shared" si="2"/>
        <v>56.3569230769231</v>
      </c>
      <c r="H90" s="88">
        <v>563.569230769231</v>
      </c>
    </row>
    <row r="91" s="53" customFormat="1" spans="1:8">
      <c r="A91" s="38">
        <v>74</v>
      </c>
      <c r="B91" s="39">
        <v>8431432000</v>
      </c>
      <c r="C91" s="39" t="s">
        <v>190</v>
      </c>
      <c r="D91" s="39" t="s">
        <v>191</v>
      </c>
      <c r="E91" s="39">
        <v>20</v>
      </c>
      <c r="F91" s="39" t="s">
        <v>41</v>
      </c>
      <c r="G91" s="88">
        <f t="shared" si="2"/>
        <v>7.64923076923075</v>
      </c>
      <c r="H91" s="88">
        <v>152.984615384615</v>
      </c>
    </row>
    <row r="92" s="53" customFormat="1" spans="1:8">
      <c r="A92" s="38">
        <v>75</v>
      </c>
      <c r="B92" s="39">
        <v>8414909090</v>
      </c>
      <c r="C92" s="39" t="s">
        <v>192</v>
      </c>
      <c r="D92" s="39" t="s">
        <v>193</v>
      </c>
      <c r="E92" s="39">
        <v>6</v>
      </c>
      <c r="F92" s="39" t="s">
        <v>41</v>
      </c>
      <c r="G92" s="88">
        <f t="shared" si="2"/>
        <v>2.41538461538462</v>
      </c>
      <c r="H92" s="88">
        <v>14.4923076923077</v>
      </c>
    </row>
    <row r="93" s="53" customFormat="1" spans="1:8">
      <c r="A93" s="38">
        <v>76</v>
      </c>
      <c r="B93" s="39">
        <v>8467999000</v>
      </c>
      <c r="C93" s="39" t="s">
        <v>194</v>
      </c>
      <c r="D93" s="39" t="s">
        <v>195</v>
      </c>
      <c r="E93" s="39">
        <v>10</v>
      </c>
      <c r="F93" s="39" t="s">
        <v>41</v>
      </c>
      <c r="G93" s="88">
        <f t="shared" si="2"/>
        <v>10.0630769230769</v>
      </c>
      <c r="H93" s="88">
        <v>100.630769230769</v>
      </c>
    </row>
    <row r="94" s="53" customFormat="1" spans="1:8">
      <c r="A94" s="38">
        <v>77</v>
      </c>
      <c r="B94" s="39">
        <v>7320909000</v>
      </c>
      <c r="C94" s="39" t="s">
        <v>196</v>
      </c>
      <c r="D94" s="39" t="s">
        <v>197</v>
      </c>
      <c r="E94" s="39">
        <v>500</v>
      </c>
      <c r="F94" s="39" t="s">
        <v>41</v>
      </c>
      <c r="G94" s="88">
        <f t="shared" si="2"/>
        <v>0.0338461538461538</v>
      </c>
      <c r="H94" s="88">
        <v>16.9230769230769</v>
      </c>
    </row>
    <row r="95" s="53" customFormat="1" spans="1:8">
      <c r="A95" s="38">
        <v>78</v>
      </c>
      <c r="B95" s="39">
        <v>8431432000</v>
      </c>
      <c r="C95" s="39" t="s">
        <v>198</v>
      </c>
      <c r="D95" s="39" t="s">
        <v>199</v>
      </c>
      <c r="E95" s="39">
        <v>30</v>
      </c>
      <c r="F95" s="39" t="s">
        <v>41</v>
      </c>
      <c r="G95" s="88">
        <f t="shared" si="2"/>
        <v>10.8692307692308</v>
      </c>
      <c r="H95" s="88">
        <v>326.076923076923</v>
      </c>
    </row>
    <row r="96" s="53" customFormat="1" ht="24" spans="1:8">
      <c r="A96" s="38">
        <v>79</v>
      </c>
      <c r="B96" s="39">
        <v>7320209000</v>
      </c>
      <c r="C96" s="39" t="s">
        <v>200</v>
      </c>
      <c r="D96" s="39" t="s">
        <v>201</v>
      </c>
      <c r="E96" s="39">
        <v>30</v>
      </c>
      <c r="F96" s="39" t="s">
        <v>41</v>
      </c>
      <c r="G96" s="88">
        <f t="shared" si="2"/>
        <v>0.53846153846154</v>
      </c>
      <c r="H96" s="88">
        <v>16.1538461538462</v>
      </c>
    </row>
    <row r="97" s="53" customFormat="1" spans="1:8">
      <c r="A97" s="38">
        <v>80</v>
      </c>
      <c r="B97" s="39">
        <v>7318159090</v>
      </c>
      <c r="C97" s="39" t="s">
        <v>202</v>
      </c>
      <c r="D97" s="39" t="s">
        <v>203</v>
      </c>
      <c r="E97" s="39">
        <v>20</v>
      </c>
      <c r="F97" s="39" t="s">
        <v>41</v>
      </c>
      <c r="G97" s="88">
        <f t="shared" si="2"/>
        <v>2.01230769230769</v>
      </c>
      <c r="H97" s="88">
        <v>40.2461538461539</v>
      </c>
    </row>
    <row r="98" s="53" customFormat="1" spans="1:8">
      <c r="A98" s="38">
        <v>81</v>
      </c>
      <c r="B98" s="39">
        <v>8467999000</v>
      </c>
      <c r="C98" s="39" t="s">
        <v>204</v>
      </c>
      <c r="D98" s="39" t="s">
        <v>205</v>
      </c>
      <c r="E98" s="39">
        <v>20</v>
      </c>
      <c r="F98" s="39" t="s">
        <v>41</v>
      </c>
      <c r="G98" s="88">
        <f t="shared" si="2"/>
        <v>4.69692307692307</v>
      </c>
      <c r="H98" s="88">
        <v>93.9384615384615</v>
      </c>
    </row>
    <row r="99" s="53" customFormat="1" spans="1:8">
      <c r="A99" s="38">
        <v>82</v>
      </c>
      <c r="B99" s="39">
        <v>8467999000</v>
      </c>
      <c r="C99" s="39" t="s">
        <v>206</v>
      </c>
      <c r="D99" s="39" t="s">
        <v>207</v>
      </c>
      <c r="E99" s="39">
        <v>40</v>
      </c>
      <c r="F99" s="39" t="s">
        <v>41</v>
      </c>
      <c r="G99" s="88">
        <f t="shared" si="2"/>
        <v>10.0630769230769</v>
      </c>
      <c r="H99" s="88">
        <v>402.523076923077</v>
      </c>
    </row>
    <row r="100" s="53" customFormat="1" spans="1:8">
      <c r="A100" s="38">
        <v>83</v>
      </c>
      <c r="B100" s="39">
        <v>7318210001</v>
      </c>
      <c r="C100" s="39" t="s">
        <v>208</v>
      </c>
      <c r="D100" s="39" t="s">
        <v>209</v>
      </c>
      <c r="E100" s="39">
        <v>40</v>
      </c>
      <c r="F100" s="39" t="s">
        <v>41</v>
      </c>
      <c r="G100" s="88">
        <f t="shared" si="2"/>
        <v>0.401538461538463</v>
      </c>
      <c r="H100" s="88">
        <v>16.0615384615385</v>
      </c>
    </row>
    <row r="101" s="53" customFormat="1" spans="1:8">
      <c r="A101" s="38">
        <v>84</v>
      </c>
      <c r="B101" s="39">
        <v>7616100000</v>
      </c>
      <c r="C101" s="39" t="s">
        <v>210</v>
      </c>
      <c r="D101" s="39" t="s">
        <v>211</v>
      </c>
      <c r="E101" s="39">
        <v>30</v>
      </c>
      <c r="F101" s="39" t="s">
        <v>41</v>
      </c>
      <c r="G101" s="88">
        <f t="shared" si="2"/>
        <v>0.309230769230769</v>
      </c>
      <c r="H101" s="88">
        <v>9.27692307692308</v>
      </c>
    </row>
    <row r="102" s="53" customFormat="1" spans="1:8">
      <c r="A102" s="38">
        <v>85</v>
      </c>
      <c r="B102" s="39">
        <v>7318210001</v>
      </c>
      <c r="C102" s="39" t="s">
        <v>212</v>
      </c>
      <c r="D102" s="39" t="s">
        <v>213</v>
      </c>
      <c r="E102" s="39">
        <v>40</v>
      </c>
      <c r="F102" s="39" t="s">
        <v>41</v>
      </c>
      <c r="G102" s="88">
        <f t="shared" si="2"/>
        <v>0.0138461538461539</v>
      </c>
      <c r="H102" s="88">
        <v>0.553846153846154</v>
      </c>
    </row>
    <row r="103" s="53" customFormat="1" spans="1:8">
      <c r="A103" s="38">
        <v>86</v>
      </c>
      <c r="B103" s="39">
        <v>7318240000</v>
      </c>
      <c r="C103" s="39" t="s">
        <v>214</v>
      </c>
      <c r="D103" s="39" t="s">
        <v>215</v>
      </c>
      <c r="E103" s="39">
        <v>30</v>
      </c>
      <c r="F103" s="39" t="s">
        <v>41</v>
      </c>
      <c r="G103" s="88">
        <f t="shared" si="2"/>
        <v>0.267692307692308</v>
      </c>
      <c r="H103" s="88">
        <v>8.03076923076923</v>
      </c>
    </row>
    <row r="104" s="53" customFormat="1" ht="24" spans="1:8">
      <c r="A104" s="38">
        <v>87</v>
      </c>
      <c r="B104" s="39">
        <v>8467999000</v>
      </c>
      <c r="C104" s="39" t="s">
        <v>216</v>
      </c>
      <c r="D104" s="39" t="s">
        <v>217</v>
      </c>
      <c r="E104" s="39">
        <v>20</v>
      </c>
      <c r="F104" s="39" t="s">
        <v>41</v>
      </c>
      <c r="G104" s="88">
        <f t="shared" si="2"/>
        <v>2.83076923076923</v>
      </c>
      <c r="H104" s="88">
        <v>56.6153846153846</v>
      </c>
    </row>
    <row r="105" s="53" customFormat="1" spans="1:8">
      <c r="A105" s="38">
        <v>88</v>
      </c>
      <c r="B105" s="39">
        <v>7318290000</v>
      </c>
      <c r="C105" s="39" t="s">
        <v>218</v>
      </c>
      <c r="D105" s="39" t="s">
        <v>219</v>
      </c>
      <c r="E105" s="39">
        <v>60</v>
      </c>
      <c r="F105" s="39" t="s">
        <v>41</v>
      </c>
      <c r="G105" s="88">
        <f t="shared" si="2"/>
        <v>0.04</v>
      </c>
      <c r="H105" s="88">
        <v>2.4</v>
      </c>
    </row>
    <row r="106" s="53" customFormat="1" spans="1:8">
      <c r="A106" s="38">
        <v>89</v>
      </c>
      <c r="B106" s="39">
        <v>4016931000</v>
      </c>
      <c r="C106" s="39" t="s">
        <v>220</v>
      </c>
      <c r="D106" s="39" t="s">
        <v>221</v>
      </c>
      <c r="E106" s="39">
        <v>60</v>
      </c>
      <c r="F106" s="39" t="s">
        <v>41</v>
      </c>
      <c r="G106" s="88">
        <f t="shared" si="2"/>
        <v>0.0661538461538462</v>
      </c>
      <c r="H106" s="88">
        <v>3.96923076923077</v>
      </c>
    </row>
    <row r="107" s="53" customFormat="1" spans="1:8">
      <c r="A107" s="38">
        <v>90</v>
      </c>
      <c r="B107" s="39">
        <v>8467999000</v>
      </c>
      <c r="C107" s="39" t="s">
        <v>222</v>
      </c>
      <c r="D107" s="39" t="s">
        <v>223</v>
      </c>
      <c r="E107" s="39">
        <v>20</v>
      </c>
      <c r="F107" s="39" t="s">
        <v>41</v>
      </c>
      <c r="G107" s="88">
        <f t="shared" si="2"/>
        <v>0.161538461538461</v>
      </c>
      <c r="H107" s="88">
        <v>3.23076923076923</v>
      </c>
    </row>
    <row r="108" s="53" customFormat="1" spans="1:8">
      <c r="A108" s="38">
        <v>91</v>
      </c>
      <c r="B108" s="39">
        <v>8431432000</v>
      </c>
      <c r="C108" s="39" t="s">
        <v>224</v>
      </c>
      <c r="D108" s="39" t="s">
        <v>225</v>
      </c>
      <c r="E108" s="39">
        <v>20</v>
      </c>
      <c r="F108" s="39" t="s">
        <v>41</v>
      </c>
      <c r="G108" s="88">
        <f t="shared" si="2"/>
        <v>1.61076923076923</v>
      </c>
      <c r="H108" s="88">
        <v>32.2153846153846</v>
      </c>
    </row>
    <row r="109" s="53" customFormat="1" spans="1:8">
      <c r="A109" s="38">
        <v>92</v>
      </c>
      <c r="B109" s="39">
        <v>8431499900</v>
      </c>
      <c r="C109" s="39" t="s">
        <v>226</v>
      </c>
      <c r="D109" s="39" t="s">
        <v>227</v>
      </c>
      <c r="E109" s="39">
        <v>30</v>
      </c>
      <c r="F109" s="39" t="s">
        <v>41</v>
      </c>
      <c r="G109" s="88">
        <f t="shared" si="2"/>
        <v>4.4276923076923</v>
      </c>
      <c r="H109" s="88">
        <v>132.830769230769</v>
      </c>
    </row>
    <row r="110" s="53" customFormat="1" spans="1:8">
      <c r="A110" s="38">
        <v>93</v>
      </c>
      <c r="B110" s="39">
        <v>8431432000</v>
      </c>
      <c r="C110" s="39" t="s">
        <v>228</v>
      </c>
      <c r="D110" s="39" t="s">
        <v>229</v>
      </c>
      <c r="E110" s="39">
        <v>400</v>
      </c>
      <c r="F110" s="39" t="s">
        <v>41</v>
      </c>
      <c r="G110" s="88">
        <f t="shared" si="2"/>
        <v>0.401538461538463</v>
      </c>
      <c r="H110" s="88">
        <v>160.615384615385</v>
      </c>
    </row>
    <row r="111" s="53" customFormat="1" spans="1:8">
      <c r="A111" s="38">
        <v>94</v>
      </c>
      <c r="B111" s="39">
        <v>7307220000</v>
      </c>
      <c r="C111" s="39" t="s">
        <v>230</v>
      </c>
      <c r="D111" s="39" t="s">
        <v>231</v>
      </c>
      <c r="E111" s="39">
        <v>500</v>
      </c>
      <c r="F111" s="39" t="s">
        <v>41</v>
      </c>
      <c r="G111" s="88">
        <f t="shared" si="2"/>
        <v>0.401538461538462</v>
      </c>
      <c r="H111" s="88">
        <v>200.769230769231</v>
      </c>
    </row>
    <row r="112" s="53" customFormat="1" spans="1:8">
      <c r="A112" s="38">
        <v>95</v>
      </c>
      <c r="B112" s="39">
        <v>8484200090</v>
      </c>
      <c r="C112" s="39" t="s">
        <v>232</v>
      </c>
      <c r="D112" s="39" t="s">
        <v>233</v>
      </c>
      <c r="E112" s="39">
        <v>30</v>
      </c>
      <c r="F112" s="39" t="s">
        <v>41</v>
      </c>
      <c r="G112" s="88">
        <f t="shared" si="2"/>
        <v>0.0261538461538462</v>
      </c>
      <c r="H112" s="88">
        <v>0.784615384615385</v>
      </c>
    </row>
    <row r="113" s="53" customFormat="1" spans="1:8">
      <c r="A113" s="38">
        <v>96</v>
      </c>
      <c r="B113" s="39">
        <v>8431432000</v>
      </c>
      <c r="C113" s="39" t="s">
        <v>234</v>
      </c>
      <c r="D113" s="39" t="s">
        <v>235</v>
      </c>
      <c r="E113" s="39">
        <v>30</v>
      </c>
      <c r="F113" s="39" t="s">
        <v>41</v>
      </c>
      <c r="G113" s="88">
        <f t="shared" si="2"/>
        <v>0.04</v>
      </c>
      <c r="H113" s="88">
        <v>1.2</v>
      </c>
    </row>
    <row r="114" s="53" customFormat="1" spans="1:8">
      <c r="A114" s="38">
        <v>97</v>
      </c>
      <c r="B114" s="39">
        <v>8484200090</v>
      </c>
      <c r="C114" s="39" t="s">
        <v>236</v>
      </c>
      <c r="D114" s="39" t="s">
        <v>237</v>
      </c>
      <c r="E114" s="39">
        <v>20</v>
      </c>
      <c r="F114" s="39" t="s">
        <v>41</v>
      </c>
      <c r="G114" s="88">
        <f t="shared" ref="G114:G145" si="3">H114/E114</f>
        <v>0.0953846153846155</v>
      </c>
      <c r="H114" s="88">
        <v>1.90769230769231</v>
      </c>
    </row>
    <row r="115" s="53" customFormat="1" spans="1:8">
      <c r="A115" s="38">
        <v>98</v>
      </c>
      <c r="B115" s="39">
        <v>8431432000</v>
      </c>
      <c r="C115" s="39" t="s">
        <v>238</v>
      </c>
      <c r="D115" s="39" t="s">
        <v>239</v>
      </c>
      <c r="E115" s="39">
        <v>10</v>
      </c>
      <c r="F115" s="39" t="s">
        <v>41</v>
      </c>
      <c r="G115" s="88">
        <f t="shared" si="3"/>
        <v>30.5938461538462</v>
      </c>
      <c r="H115" s="88">
        <v>305.938461538462</v>
      </c>
    </row>
    <row r="116" s="53" customFormat="1" spans="1:8">
      <c r="A116" s="38">
        <v>99</v>
      </c>
      <c r="B116" s="39">
        <v>8431432000</v>
      </c>
      <c r="C116" s="39" t="s">
        <v>240</v>
      </c>
      <c r="D116" s="39" t="s">
        <v>241</v>
      </c>
      <c r="E116" s="39">
        <v>40</v>
      </c>
      <c r="F116" s="39" t="s">
        <v>41</v>
      </c>
      <c r="G116" s="88">
        <f t="shared" si="3"/>
        <v>0.295384615384615</v>
      </c>
      <c r="H116" s="88">
        <v>11.8153846153846</v>
      </c>
    </row>
    <row r="117" s="53" customFormat="1" ht="24" spans="1:8">
      <c r="A117" s="38">
        <v>100</v>
      </c>
      <c r="B117" s="39">
        <v>8467999000</v>
      </c>
      <c r="C117" s="39" t="s">
        <v>242</v>
      </c>
      <c r="D117" s="39" t="s">
        <v>243</v>
      </c>
      <c r="E117" s="39">
        <v>60</v>
      </c>
      <c r="F117" s="39" t="s">
        <v>41</v>
      </c>
      <c r="G117" s="88">
        <f t="shared" si="3"/>
        <v>0.04</v>
      </c>
      <c r="H117" s="88">
        <v>2.4</v>
      </c>
    </row>
    <row r="118" s="53" customFormat="1" spans="1:8">
      <c r="A118" s="38">
        <v>101</v>
      </c>
      <c r="B118" s="39">
        <v>7318290000</v>
      </c>
      <c r="C118" s="39" t="s">
        <v>218</v>
      </c>
      <c r="D118" s="39" t="s">
        <v>219</v>
      </c>
      <c r="E118" s="39">
        <v>100</v>
      </c>
      <c r="F118" s="39" t="s">
        <v>41</v>
      </c>
      <c r="G118" s="88">
        <f t="shared" si="3"/>
        <v>0.0261538461538462</v>
      </c>
      <c r="H118" s="88">
        <v>2.61538461538462</v>
      </c>
    </row>
    <row r="119" s="53" customFormat="1" spans="1:8">
      <c r="A119" s="38">
        <v>102</v>
      </c>
      <c r="B119" s="39">
        <v>8431432000</v>
      </c>
      <c r="C119" s="39" t="s">
        <v>244</v>
      </c>
      <c r="D119" s="39" t="s">
        <v>245</v>
      </c>
      <c r="E119" s="39">
        <v>30</v>
      </c>
      <c r="F119" s="39" t="s">
        <v>41</v>
      </c>
      <c r="G119" s="88">
        <f t="shared" si="3"/>
        <v>2.68307692307692</v>
      </c>
      <c r="H119" s="88">
        <v>80.4923076923077</v>
      </c>
    </row>
    <row r="120" s="53" customFormat="1" spans="1:8">
      <c r="A120" s="38">
        <v>103</v>
      </c>
      <c r="B120" s="39">
        <v>7326901900</v>
      </c>
      <c r="C120" s="39" t="s">
        <v>246</v>
      </c>
      <c r="D120" s="39" t="s">
        <v>247</v>
      </c>
      <c r="E120" s="39">
        <v>30</v>
      </c>
      <c r="F120" s="39" t="s">
        <v>41</v>
      </c>
      <c r="G120" s="88">
        <f t="shared" si="3"/>
        <v>0.267692307692308</v>
      </c>
      <c r="H120" s="88">
        <v>8.03076923076923</v>
      </c>
    </row>
    <row r="121" s="53" customFormat="1" spans="1:8">
      <c r="A121" s="38">
        <v>104</v>
      </c>
      <c r="B121" s="39">
        <v>8413910000</v>
      </c>
      <c r="C121" s="39" t="s">
        <v>248</v>
      </c>
      <c r="D121" s="39" t="s">
        <v>249</v>
      </c>
      <c r="E121" s="39">
        <v>60</v>
      </c>
      <c r="F121" s="39" t="s">
        <v>41</v>
      </c>
      <c r="G121" s="88">
        <f t="shared" si="3"/>
        <v>0.0953846153846153</v>
      </c>
      <c r="H121" s="88">
        <v>5.72307692307692</v>
      </c>
    </row>
    <row r="122" s="53" customFormat="1" spans="1:8">
      <c r="A122" s="38">
        <v>105</v>
      </c>
      <c r="B122" s="39">
        <v>4016931000</v>
      </c>
      <c r="C122" s="39" t="s">
        <v>250</v>
      </c>
      <c r="D122" s="39" t="s">
        <v>251</v>
      </c>
      <c r="E122" s="39">
        <v>60</v>
      </c>
      <c r="F122" s="39" t="s">
        <v>41</v>
      </c>
      <c r="G122" s="88">
        <f t="shared" si="3"/>
        <v>0.0261538461538462</v>
      </c>
      <c r="H122" s="88">
        <v>1.56923076923077</v>
      </c>
    </row>
    <row r="123" s="53" customFormat="1" ht="24" spans="1:8">
      <c r="A123" s="38">
        <v>106</v>
      </c>
      <c r="B123" s="39">
        <v>8467999000</v>
      </c>
      <c r="C123" s="39" t="s">
        <v>252</v>
      </c>
      <c r="D123" s="39" t="s">
        <v>253</v>
      </c>
      <c r="E123" s="39">
        <v>20</v>
      </c>
      <c r="F123" s="39" t="s">
        <v>41</v>
      </c>
      <c r="G123" s="88">
        <f t="shared" si="3"/>
        <v>3.98461538461538</v>
      </c>
      <c r="H123" s="88">
        <v>79.6923076923077</v>
      </c>
    </row>
    <row r="124" s="53" customFormat="1" spans="1:8">
      <c r="A124" s="38">
        <v>107</v>
      </c>
      <c r="B124" s="39">
        <v>7318220001</v>
      </c>
      <c r="C124" s="39" t="s">
        <v>254</v>
      </c>
      <c r="D124" s="39" t="s">
        <v>255</v>
      </c>
      <c r="E124" s="39">
        <v>100</v>
      </c>
      <c r="F124" s="39" t="s">
        <v>41</v>
      </c>
      <c r="G124" s="88">
        <f t="shared" si="3"/>
        <v>0.04</v>
      </c>
      <c r="H124" s="88">
        <v>4</v>
      </c>
    </row>
    <row r="125" s="53" customFormat="1" ht="24" spans="1:8">
      <c r="A125" s="38">
        <v>108</v>
      </c>
      <c r="B125" s="39">
        <v>8481400000</v>
      </c>
      <c r="C125" s="39" t="s">
        <v>256</v>
      </c>
      <c r="D125" s="39" t="s">
        <v>257</v>
      </c>
      <c r="E125" s="39">
        <v>30</v>
      </c>
      <c r="F125" s="39" t="s">
        <v>41</v>
      </c>
      <c r="G125" s="88">
        <f t="shared" si="3"/>
        <v>1.07230769230769</v>
      </c>
      <c r="H125" s="88">
        <v>32.1692307692308</v>
      </c>
    </row>
    <row r="126" s="53" customFormat="1" spans="1:8">
      <c r="A126" s="38">
        <v>109</v>
      </c>
      <c r="B126" s="39">
        <v>8431432000</v>
      </c>
      <c r="C126" s="39" t="s">
        <v>234</v>
      </c>
      <c r="D126" s="39" t="s">
        <v>235</v>
      </c>
      <c r="E126" s="39">
        <v>50</v>
      </c>
      <c r="F126" s="39" t="s">
        <v>41</v>
      </c>
      <c r="G126" s="88">
        <f t="shared" si="3"/>
        <v>0.0261538461538462</v>
      </c>
      <c r="H126" s="88">
        <v>1.30769230769231</v>
      </c>
    </row>
    <row r="127" s="53" customFormat="1" spans="1:8">
      <c r="A127" s="38">
        <v>110</v>
      </c>
      <c r="B127" s="39">
        <v>7307990000</v>
      </c>
      <c r="C127" s="39" t="s">
        <v>258</v>
      </c>
      <c r="D127" s="39" t="s">
        <v>259</v>
      </c>
      <c r="E127" s="39">
        <v>30</v>
      </c>
      <c r="F127" s="39" t="s">
        <v>41</v>
      </c>
      <c r="G127" s="88">
        <f t="shared" si="3"/>
        <v>0.93846153846154</v>
      </c>
      <c r="H127" s="88">
        <v>28.1538461538462</v>
      </c>
    </row>
    <row r="128" s="53" customFormat="1" spans="1:8">
      <c r="A128" s="38">
        <v>111</v>
      </c>
      <c r="B128" s="39">
        <v>7318290000</v>
      </c>
      <c r="C128" s="39" t="s">
        <v>218</v>
      </c>
      <c r="D128" s="39" t="s">
        <v>219</v>
      </c>
      <c r="E128" s="39">
        <v>100</v>
      </c>
      <c r="F128" s="39" t="s">
        <v>41</v>
      </c>
      <c r="G128" s="88">
        <f t="shared" si="3"/>
        <v>0.04</v>
      </c>
      <c r="H128" s="88">
        <v>4</v>
      </c>
    </row>
    <row r="129" s="53" customFormat="1" spans="1:8">
      <c r="A129" s="38">
        <v>112</v>
      </c>
      <c r="B129" s="39">
        <v>8431432000</v>
      </c>
      <c r="C129" s="39" t="s">
        <v>234</v>
      </c>
      <c r="D129" s="39" t="s">
        <v>235</v>
      </c>
      <c r="E129" s="39">
        <v>100</v>
      </c>
      <c r="F129" s="39" t="s">
        <v>41</v>
      </c>
      <c r="G129" s="88">
        <f t="shared" si="3"/>
        <v>0.04</v>
      </c>
      <c r="H129" s="88">
        <v>4</v>
      </c>
    </row>
    <row r="130" s="53" customFormat="1" ht="24" spans="1:8">
      <c r="A130" s="38">
        <v>113</v>
      </c>
      <c r="B130" s="39">
        <v>8467999000</v>
      </c>
      <c r="C130" s="39" t="s">
        <v>260</v>
      </c>
      <c r="D130" s="39" t="s">
        <v>261</v>
      </c>
      <c r="E130" s="39">
        <v>20</v>
      </c>
      <c r="F130" s="39" t="s">
        <v>41</v>
      </c>
      <c r="G130" s="88">
        <f t="shared" si="3"/>
        <v>1.20615384615385</v>
      </c>
      <c r="H130" s="88">
        <v>24.1230769230769</v>
      </c>
    </row>
    <row r="131" s="53" customFormat="1" spans="1:8">
      <c r="A131" s="38">
        <v>114</v>
      </c>
      <c r="B131" s="39">
        <v>8467999000</v>
      </c>
      <c r="C131" s="39" t="s">
        <v>156</v>
      </c>
      <c r="D131" s="39" t="s">
        <v>183</v>
      </c>
      <c r="E131" s="39">
        <v>60</v>
      </c>
      <c r="F131" s="39" t="s">
        <v>41</v>
      </c>
      <c r="G131" s="88">
        <f t="shared" si="3"/>
        <v>0.401538461538462</v>
      </c>
      <c r="H131" s="88">
        <v>24.0923076923077</v>
      </c>
    </row>
    <row r="132" s="53" customFormat="1" spans="1:8">
      <c r="A132" s="38">
        <v>115</v>
      </c>
      <c r="B132" s="39">
        <v>8431432000</v>
      </c>
      <c r="C132" s="39" t="s">
        <v>262</v>
      </c>
      <c r="D132" s="39" t="s">
        <v>263</v>
      </c>
      <c r="E132" s="39">
        <v>100</v>
      </c>
      <c r="F132" s="39" t="s">
        <v>41</v>
      </c>
      <c r="G132" s="88">
        <f t="shared" si="3"/>
        <v>0.04</v>
      </c>
      <c r="H132" s="88">
        <v>4</v>
      </c>
    </row>
    <row r="133" s="53" customFormat="1" spans="1:8">
      <c r="A133" s="38">
        <v>116</v>
      </c>
      <c r="B133" s="39">
        <v>8431432000</v>
      </c>
      <c r="C133" s="39" t="s">
        <v>262</v>
      </c>
      <c r="D133" s="39" t="s">
        <v>263</v>
      </c>
      <c r="E133" s="39">
        <v>100</v>
      </c>
      <c r="F133" s="39" t="s">
        <v>41</v>
      </c>
      <c r="G133" s="88">
        <f t="shared" si="3"/>
        <v>0.04</v>
      </c>
      <c r="H133" s="88">
        <v>4</v>
      </c>
    </row>
    <row r="134" s="53" customFormat="1" spans="1:8">
      <c r="A134" s="38">
        <v>117</v>
      </c>
      <c r="B134" s="39">
        <v>8431432000</v>
      </c>
      <c r="C134" s="39" t="s">
        <v>262</v>
      </c>
      <c r="D134" s="39" t="s">
        <v>263</v>
      </c>
      <c r="E134" s="39">
        <v>100</v>
      </c>
      <c r="F134" s="39" t="s">
        <v>41</v>
      </c>
      <c r="G134" s="88">
        <f t="shared" si="3"/>
        <v>0.04</v>
      </c>
      <c r="H134" s="88">
        <v>4</v>
      </c>
    </row>
    <row r="135" s="53" customFormat="1" spans="1:8">
      <c r="A135" s="38">
        <v>118</v>
      </c>
      <c r="B135" s="39">
        <v>8431432000</v>
      </c>
      <c r="C135" s="39" t="s">
        <v>262</v>
      </c>
      <c r="D135" s="39" t="s">
        <v>263</v>
      </c>
      <c r="E135" s="39">
        <v>100</v>
      </c>
      <c r="F135" s="39" t="s">
        <v>41</v>
      </c>
      <c r="G135" s="88">
        <f t="shared" si="3"/>
        <v>0.04</v>
      </c>
      <c r="H135" s="88">
        <v>4</v>
      </c>
    </row>
    <row r="136" s="53" customFormat="1" spans="1:8">
      <c r="A136" s="38">
        <v>119</v>
      </c>
      <c r="B136" s="39">
        <v>7318290000</v>
      </c>
      <c r="C136" s="39" t="s">
        <v>264</v>
      </c>
      <c r="D136" s="39" t="s">
        <v>265</v>
      </c>
      <c r="E136" s="39">
        <v>20</v>
      </c>
      <c r="F136" s="39" t="s">
        <v>41</v>
      </c>
      <c r="G136" s="88">
        <f t="shared" si="3"/>
        <v>0.2</v>
      </c>
      <c r="H136" s="88">
        <v>4</v>
      </c>
    </row>
    <row r="137" s="53" customFormat="1" ht="24" spans="1:8">
      <c r="A137" s="38">
        <v>120</v>
      </c>
      <c r="B137" s="39">
        <v>7318240000</v>
      </c>
      <c r="C137" s="39" t="s">
        <v>266</v>
      </c>
      <c r="D137" s="39" t="s">
        <v>267</v>
      </c>
      <c r="E137" s="39">
        <v>40</v>
      </c>
      <c r="F137" s="39" t="s">
        <v>41</v>
      </c>
      <c r="G137" s="88">
        <f t="shared" si="3"/>
        <v>0.08</v>
      </c>
      <c r="H137" s="88">
        <v>3.2</v>
      </c>
    </row>
    <row r="138" s="53" customFormat="1" spans="1:8">
      <c r="A138" s="38">
        <v>121</v>
      </c>
      <c r="B138" s="39">
        <v>7318210001</v>
      </c>
      <c r="C138" s="39" t="s">
        <v>268</v>
      </c>
      <c r="D138" s="39" t="s">
        <v>269</v>
      </c>
      <c r="E138" s="39">
        <v>40</v>
      </c>
      <c r="F138" s="39" t="s">
        <v>41</v>
      </c>
      <c r="G138" s="88">
        <f t="shared" si="3"/>
        <v>0.0261538461538462</v>
      </c>
      <c r="H138" s="88">
        <v>1.04615384615385</v>
      </c>
    </row>
    <row r="139" s="53" customFormat="1" ht="24" spans="1:8">
      <c r="A139" s="38">
        <v>122</v>
      </c>
      <c r="B139" s="39">
        <v>7318160000</v>
      </c>
      <c r="C139" s="39" t="s">
        <v>270</v>
      </c>
      <c r="D139" s="39" t="s">
        <v>271</v>
      </c>
      <c r="E139" s="39">
        <v>30</v>
      </c>
      <c r="F139" s="39" t="s">
        <v>41</v>
      </c>
      <c r="G139" s="88">
        <f t="shared" si="3"/>
        <v>0.04</v>
      </c>
      <c r="H139" s="88">
        <v>1.2</v>
      </c>
    </row>
    <row r="140" s="53" customFormat="1" ht="24" spans="1:8">
      <c r="A140" s="38">
        <v>123</v>
      </c>
      <c r="B140" s="39">
        <v>8467999000</v>
      </c>
      <c r="C140" s="39" t="s">
        <v>272</v>
      </c>
      <c r="D140" s="39" t="s">
        <v>273</v>
      </c>
      <c r="E140" s="39">
        <v>30</v>
      </c>
      <c r="F140" s="39" t="s">
        <v>41</v>
      </c>
      <c r="G140" s="88">
        <f t="shared" si="3"/>
        <v>33.2769230769231</v>
      </c>
      <c r="H140" s="88">
        <v>998.307692307692</v>
      </c>
    </row>
    <row r="141" s="53" customFormat="1" spans="1:8">
      <c r="A141" s="38">
        <v>124</v>
      </c>
      <c r="B141" s="39">
        <v>7318210001</v>
      </c>
      <c r="C141" s="39" t="s">
        <v>274</v>
      </c>
      <c r="D141" s="39" t="s">
        <v>275</v>
      </c>
      <c r="E141" s="39">
        <v>40</v>
      </c>
      <c r="F141" s="39" t="s">
        <v>41</v>
      </c>
      <c r="G141" s="88">
        <f t="shared" si="3"/>
        <v>2.41538461538461</v>
      </c>
      <c r="H141" s="88">
        <v>96.6153846153846</v>
      </c>
    </row>
    <row r="142" s="53" customFormat="1" ht="36" spans="1:8">
      <c r="A142" s="38">
        <v>125</v>
      </c>
      <c r="B142" s="39">
        <v>8467999000</v>
      </c>
      <c r="C142" s="39" t="s">
        <v>276</v>
      </c>
      <c r="D142" s="39" t="s">
        <v>277</v>
      </c>
      <c r="E142" s="39">
        <v>6</v>
      </c>
      <c r="F142" s="39" t="s">
        <v>41</v>
      </c>
      <c r="G142" s="88">
        <f t="shared" si="3"/>
        <v>10.7353846153846</v>
      </c>
      <c r="H142" s="88">
        <v>64.4123076923077</v>
      </c>
    </row>
    <row r="143" s="53" customFormat="1" ht="24" spans="1:8">
      <c r="A143" s="38">
        <v>126</v>
      </c>
      <c r="B143" s="39">
        <v>8431432000</v>
      </c>
      <c r="C143" s="39" t="s">
        <v>278</v>
      </c>
      <c r="D143" s="39" t="s">
        <v>279</v>
      </c>
      <c r="E143" s="39">
        <v>6</v>
      </c>
      <c r="F143" s="39" t="s">
        <v>41</v>
      </c>
      <c r="G143" s="88">
        <f t="shared" si="3"/>
        <v>10.7353846153846</v>
      </c>
      <c r="H143" s="88">
        <v>64.4123076923077</v>
      </c>
    </row>
    <row r="144" s="53" customFormat="1" spans="1:8">
      <c r="A144" s="38">
        <v>127</v>
      </c>
      <c r="B144" s="39">
        <v>8431432000</v>
      </c>
      <c r="C144" s="39" t="s">
        <v>190</v>
      </c>
      <c r="D144" s="39" t="s">
        <v>191</v>
      </c>
      <c r="E144" s="39">
        <v>10</v>
      </c>
      <c r="F144" s="39" t="s">
        <v>41</v>
      </c>
      <c r="G144" s="88">
        <f t="shared" si="3"/>
        <v>2.41538461538462</v>
      </c>
      <c r="H144" s="88">
        <v>24.1538461538462</v>
      </c>
    </row>
    <row r="145" s="53" customFormat="1" spans="1:8">
      <c r="A145" s="38">
        <v>128</v>
      </c>
      <c r="B145" s="39">
        <v>8431432000</v>
      </c>
      <c r="C145" s="39" t="s">
        <v>187</v>
      </c>
      <c r="D145" s="39" t="s">
        <v>188</v>
      </c>
      <c r="E145" s="39">
        <v>10</v>
      </c>
      <c r="F145" s="39" t="s">
        <v>41</v>
      </c>
      <c r="G145" s="88">
        <f t="shared" si="3"/>
        <v>2.41538461538462</v>
      </c>
      <c r="H145" s="88">
        <v>24.1538461538462</v>
      </c>
    </row>
    <row r="146" s="53" customFormat="1" spans="1:8">
      <c r="A146" s="38">
        <v>129</v>
      </c>
      <c r="B146" s="39">
        <v>8467999000</v>
      </c>
      <c r="C146" s="39" t="s">
        <v>280</v>
      </c>
      <c r="D146" s="39" t="s">
        <v>281</v>
      </c>
      <c r="E146" s="39">
        <v>10</v>
      </c>
      <c r="F146" s="39" t="s">
        <v>41</v>
      </c>
      <c r="G146" s="88">
        <f t="shared" ref="G146:G166" si="4">H146/E146</f>
        <v>3.35538461538462</v>
      </c>
      <c r="H146" s="88">
        <v>33.5538461538462</v>
      </c>
    </row>
    <row r="147" s="53" customFormat="1" spans="1:8">
      <c r="A147" s="38">
        <v>130</v>
      </c>
      <c r="B147" s="39">
        <v>8467999000</v>
      </c>
      <c r="C147" s="39" t="s">
        <v>282</v>
      </c>
      <c r="D147" s="39" t="s">
        <v>283</v>
      </c>
      <c r="E147" s="39">
        <v>10</v>
      </c>
      <c r="F147" s="39" t="s">
        <v>41</v>
      </c>
      <c r="G147" s="88">
        <f t="shared" si="4"/>
        <v>2.68307692307692</v>
      </c>
      <c r="H147" s="88">
        <v>26.8307692307692</v>
      </c>
    </row>
    <row r="148" s="53" customFormat="1" spans="1:8">
      <c r="A148" s="38">
        <v>131</v>
      </c>
      <c r="B148" s="39">
        <v>8431432000</v>
      </c>
      <c r="C148" s="39" t="s">
        <v>284</v>
      </c>
      <c r="D148" s="39" t="s">
        <v>285</v>
      </c>
      <c r="E148" s="39">
        <v>10</v>
      </c>
      <c r="F148" s="39" t="s">
        <v>41</v>
      </c>
      <c r="G148" s="88">
        <f t="shared" si="4"/>
        <v>1.34307692307692</v>
      </c>
      <c r="H148" s="88">
        <v>13.4307692307692</v>
      </c>
    </row>
    <row r="149" s="53" customFormat="1" spans="1:8">
      <c r="A149" s="38">
        <v>132</v>
      </c>
      <c r="B149" s="39">
        <v>8467999000</v>
      </c>
      <c r="C149" s="39" t="s">
        <v>286</v>
      </c>
      <c r="D149" s="39" t="s">
        <v>287</v>
      </c>
      <c r="E149" s="39">
        <v>10</v>
      </c>
      <c r="F149" s="39" t="s">
        <v>41</v>
      </c>
      <c r="G149" s="88">
        <f t="shared" si="4"/>
        <v>14.2246153846154</v>
      </c>
      <c r="H149" s="88">
        <v>142.246153846154</v>
      </c>
    </row>
    <row r="150" s="53" customFormat="1" spans="1:8">
      <c r="A150" s="38">
        <v>133</v>
      </c>
      <c r="B150" s="39">
        <v>7318210090</v>
      </c>
      <c r="C150" s="39" t="s">
        <v>288</v>
      </c>
      <c r="D150" s="39" t="s">
        <v>289</v>
      </c>
      <c r="E150" s="39">
        <v>10</v>
      </c>
      <c r="F150" s="39" t="s">
        <v>41</v>
      </c>
      <c r="G150" s="88">
        <f t="shared" si="4"/>
        <v>0.804615384615385</v>
      </c>
      <c r="H150" s="88">
        <v>8.04615384615385</v>
      </c>
    </row>
    <row r="151" s="53" customFormat="1" spans="1:8">
      <c r="A151" s="38">
        <v>134</v>
      </c>
      <c r="B151" s="39">
        <v>8431432000</v>
      </c>
      <c r="C151" s="39" t="s">
        <v>290</v>
      </c>
      <c r="D151" s="39" t="s">
        <v>291</v>
      </c>
      <c r="E151" s="39">
        <v>10</v>
      </c>
      <c r="F151" s="39" t="s">
        <v>41</v>
      </c>
      <c r="G151" s="88">
        <f t="shared" si="4"/>
        <v>3.75692307692308</v>
      </c>
      <c r="H151" s="88">
        <v>37.5692307692308</v>
      </c>
    </row>
    <row r="152" s="53" customFormat="1" spans="1:8">
      <c r="A152" s="38">
        <v>135</v>
      </c>
      <c r="B152" s="39">
        <v>8431432000</v>
      </c>
      <c r="C152" s="39" t="s">
        <v>292</v>
      </c>
      <c r="D152" s="39" t="s">
        <v>293</v>
      </c>
      <c r="E152" s="39">
        <v>30</v>
      </c>
      <c r="F152" s="39" t="s">
        <v>41</v>
      </c>
      <c r="G152" s="88">
        <f t="shared" si="4"/>
        <v>1.34307692307692</v>
      </c>
      <c r="H152" s="88">
        <v>40.2923076923077</v>
      </c>
    </row>
    <row r="153" s="53" customFormat="1" spans="1:8">
      <c r="A153" s="38">
        <v>136</v>
      </c>
      <c r="B153" s="39">
        <v>8431432000</v>
      </c>
      <c r="C153" s="39" t="s">
        <v>294</v>
      </c>
      <c r="D153" s="39" t="s">
        <v>295</v>
      </c>
      <c r="E153" s="39">
        <v>30</v>
      </c>
      <c r="F153" s="39" t="s">
        <v>41</v>
      </c>
      <c r="G153" s="88">
        <f t="shared" si="4"/>
        <v>1.34307692307692</v>
      </c>
      <c r="H153" s="88">
        <v>40.2923076923077</v>
      </c>
    </row>
    <row r="154" s="53" customFormat="1" spans="1:8">
      <c r="A154" s="38">
        <v>137</v>
      </c>
      <c r="B154" s="39">
        <v>7318220001</v>
      </c>
      <c r="C154" s="39" t="s">
        <v>296</v>
      </c>
      <c r="D154" s="39" t="s">
        <v>213</v>
      </c>
      <c r="E154" s="39">
        <v>40</v>
      </c>
      <c r="F154" s="39" t="s">
        <v>41</v>
      </c>
      <c r="G154" s="88">
        <f t="shared" si="4"/>
        <v>0.401538461538463</v>
      </c>
      <c r="H154" s="88">
        <v>16.0615384615385</v>
      </c>
    </row>
    <row r="155" s="53" customFormat="1" ht="24" spans="1:8">
      <c r="A155" s="38">
        <v>138</v>
      </c>
      <c r="B155" s="39">
        <v>4016931000</v>
      </c>
      <c r="C155" s="39" t="s">
        <v>297</v>
      </c>
      <c r="D155" s="39" t="s">
        <v>298</v>
      </c>
      <c r="E155" s="39">
        <v>40</v>
      </c>
      <c r="F155" s="39" t="s">
        <v>41</v>
      </c>
      <c r="G155" s="88">
        <f t="shared" si="4"/>
        <v>0.538461538461538</v>
      </c>
      <c r="H155" s="88">
        <v>21.5384615384615</v>
      </c>
    </row>
    <row r="156" s="53" customFormat="1" spans="1:8">
      <c r="A156" s="38">
        <v>139</v>
      </c>
      <c r="B156" s="39">
        <v>7318210001</v>
      </c>
      <c r="C156" s="39" t="s">
        <v>299</v>
      </c>
      <c r="D156" s="39" t="s">
        <v>300</v>
      </c>
      <c r="E156" s="39">
        <v>20</v>
      </c>
      <c r="F156" s="39" t="s">
        <v>41</v>
      </c>
      <c r="G156" s="88">
        <f t="shared" si="4"/>
        <v>0.053846153846154</v>
      </c>
      <c r="H156" s="88">
        <v>1.07692307692308</v>
      </c>
    </row>
    <row r="157" s="53" customFormat="1" ht="24" spans="1:8">
      <c r="A157" s="38">
        <v>140</v>
      </c>
      <c r="B157" s="39">
        <v>4016931000</v>
      </c>
      <c r="C157" s="39" t="s">
        <v>301</v>
      </c>
      <c r="D157" s="39" t="s">
        <v>302</v>
      </c>
      <c r="E157" s="39">
        <v>30</v>
      </c>
      <c r="F157" s="39" t="s">
        <v>41</v>
      </c>
      <c r="G157" s="88">
        <f t="shared" si="4"/>
        <v>0.053846153846154</v>
      </c>
      <c r="H157" s="88">
        <v>1.61538461538462</v>
      </c>
    </row>
    <row r="158" s="53" customFormat="1" spans="1:8">
      <c r="A158" s="38">
        <v>141</v>
      </c>
      <c r="B158" s="39">
        <v>7616100000</v>
      </c>
      <c r="C158" s="39" t="s">
        <v>210</v>
      </c>
      <c r="D158" s="39" t="s">
        <v>211</v>
      </c>
      <c r="E158" s="39">
        <v>10</v>
      </c>
      <c r="F158" s="39" t="s">
        <v>41</v>
      </c>
      <c r="G158" s="88">
        <f t="shared" si="4"/>
        <v>0.538461538461539</v>
      </c>
      <c r="H158" s="88">
        <v>5.38461538461539</v>
      </c>
    </row>
    <row r="159" s="53" customFormat="1" spans="1:8">
      <c r="A159" s="38">
        <v>142</v>
      </c>
      <c r="B159" s="39">
        <v>7326901900</v>
      </c>
      <c r="C159" s="39" t="s">
        <v>303</v>
      </c>
      <c r="D159" s="39" t="s">
        <v>304</v>
      </c>
      <c r="E159" s="39">
        <v>10</v>
      </c>
      <c r="F159" s="39" t="s">
        <v>41</v>
      </c>
      <c r="G159" s="88">
        <f t="shared" si="4"/>
        <v>2.68307692307692</v>
      </c>
      <c r="H159" s="88">
        <v>26.8307692307692</v>
      </c>
    </row>
    <row r="160" s="53" customFormat="1" spans="1:8">
      <c r="A160" s="38">
        <v>143</v>
      </c>
      <c r="B160" s="39">
        <v>8414909090</v>
      </c>
      <c r="C160" s="39" t="s">
        <v>305</v>
      </c>
      <c r="D160" s="39" t="s">
        <v>306</v>
      </c>
      <c r="E160" s="39">
        <v>20</v>
      </c>
      <c r="F160" s="39" t="s">
        <v>41</v>
      </c>
      <c r="G160" s="88">
        <f t="shared" si="4"/>
        <v>0.63076923076923</v>
      </c>
      <c r="H160" s="88">
        <v>12.6153846153846</v>
      </c>
    </row>
    <row r="161" s="53" customFormat="1" ht="24" spans="1:8">
      <c r="A161" s="38">
        <v>144</v>
      </c>
      <c r="B161" s="39">
        <v>8536500000</v>
      </c>
      <c r="C161" s="39" t="s">
        <v>307</v>
      </c>
      <c r="D161" s="39" t="s">
        <v>308</v>
      </c>
      <c r="E161" s="39">
        <v>8</v>
      </c>
      <c r="F161" s="39" t="s">
        <v>41</v>
      </c>
      <c r="G161" s="88">
        <f t="shared" si="4"/>
        <v>6.92307692307693</v>
      </c>
      <c r="H161" s="88">
        <v>55.3846153846154</v>
      </c>
    </row>
    <row r="162" s="53" customFormat="1" ht="24" spans="1:8">
      <c r="A162" s="38">
        <v>145</v>
      </c>
      <c r="B162" s="39">
        <v>8536500000</v>
      </c>
      <c r="C162" s="39" t="s">
        <v>307</v>
      </c>
      <c r="D162" s="39" t="s">
        <v>308</v>
      </c>
      <c r="E162" s="39">
        <v>2</v>
      </c>
      <c r="F162" s="39" t="s">
        <v>41</v>
      </c>
      <c r="G162" s="88">
        <f t="shared" si="4"/>
        <v>18.1538461538461</v>
      </c>
      <c r="H162" s="88">
        <v>36.3076923076923</v>
      </c>
    </row>
    <row r="163" s="53" customFormat="1" ht="24" spans="1:8">
      <c r="A163" s="38">
        <v>146</v>
      </c>
      <c r="B163" s="39">
        <v>8536500000</v>
      </c>
      <c r="C163" s="39" t="s">
        <v>307</v>
      </c>
      <c r="D163" s="39" t="s">
        <v>308</v>
      </c>
      <c r="E163" s="39">
        <v>2</v>
      </c>
      <c r="F163" s="39" t="s">
        <v>41</v>
      </c>
      <c r="G163" s="88">
        <f t="shared" si="4"/>
        <v>18.1538461538461</v>
      </c>
      <c r="H163" s="88">
        <v>36.3076923076923</v>
      </c>
    </row>
    <row r="164" s="53" customFormat="1" spans="1:8">
      <c r="A164" s="38">
        <v>147</v>
      </c>
      <c r="B164" s="39">
        <v>8536490000</v>
      </c>
      <c r="C164" s="39" t="s">
        <v>309</v>
      </c>
      <c r="D164" s="39" t="s">
        <v>310</v>
      </c>
      <c r="E164" s="39">
        <v>4</v>
      </c>
      <c r="F164" s="39" t="s">
        <v>41</v>
      </c>
      <c r="G164" s="88">
        <f t="shared" si="4"/>
        <v>11.5384615384616</v>
      </c>
      <c r="H164" s="88">
        <v>46.1538461538462</v>
      </c>
    </row>
    <row r="165" s="53" customFormat="1" spans="1:8">
      <c r="A165" s="38">
        <v>148</v>
      </c>
      <c r="B165" s="39">
        <v>4016931000</v>
      </c>
      <c r="C165" s="39" t="s">
        <v>262</v>
      </c>
      <c r="D165" s="39" t="s">
        <v>263</v>
      </c>
      <c r="E165" s="39">
        <v>10</v>
      </c>
      <c r="F165" s="39" t="s">
        <v>41</v>
      </c>
      <c r="G165" s="88">
        <f t="shared" si="4"/>
        <v>3.84615384615385</v>
      </c>
      <c r="H165" s="88">
        <v>38.4615384615385</v>
      </c>
    </row>
    <row r="166" s="53" customFormat="1" ht="24" spans="1:8">
      <c r="A166" s="38">
        <v>149</v>
      </c>
      <c r="B166" s="39">
        <v>8487900000</v>
      </c>
      <c r="C166" s="39" t="s">
        <v>311</v>
      </c>
      <c r="D166" s="39" t="s">
        <v>312</v>
      </c>
      <c r="E166" s="39">
        <v>10</v>
      </c>
      <c r="F166" s="39" t="s">
        <v>41</v>
      </c>
      <c r="G166" s="88">
        <f t="shared" si="4"/>
        <v>6.92307692307692</v>
      </c>
      <c r="H166" s="88">
        <v>69.2307692307692</v>
      </c>
    </row>
    <row r="167" s="53" customFormat="1" spans="1:8">
      <c r="A167" s="38"/>
      <c r="B167" s="39"/>
      <c r="C167" s="39"/>
      <c r="D167" s="39"/>
      <c r="E167" s="39"/>
      <c r="F167" s="39"/>
      <c r="G167" s="88"/>
      <c r="H167" s="88"/>
    </row>
    <row r="168" s="53" customFormat="1" ht="21" customHeight="1" spans="1:8">
      <c r="A168" s="38"/>
      <c r="B168" s="39"/>
      <c r="C168" s="39"/>
      <c r="D168" s="39"/>
      <c r="E168" s="39"/>
      <c r="F168" s="39"/>
      <c r="G168" s="88"/>
      <c r="H168" s="88"/>
    </row>
    <row r="169" s="53" customFormat="1" ht="25" customHeight="1" spans="2:8">
      <c r="B169" s="51"/>
      <c r="C169" s="51"/>
      <c r="D169" s="51"/>
      <c r="E169" s="51"/>
      <c r="F169" s="51"/>
      <c r="G169" s="91"/>
      <c r="H169" s="91"/>
    </row>
    <row r="170" s="18" customFormat="1" ht="17.15" customHeight="1" spans="1:13">
      <c r="A170" s="29" t="s">
        <v>313</v>
      </c>
      <c r="B170" s="92"/>
      <c r="C170" s="46"/>
      <c r="D170" s="46"/>
      <c r="E170" s="29"/>
      <c r="F170" s="29"/>
      <c r="G170" s="93"/>
      <c r="H170" s="93">
        <f>SUM(H18:H169)</f>
        <v>186978.593846154</v>
      </c>
      <c r="M170" s="107"/>
    </row>
    <row r="171" s="67" customFormat="1" ht="12.75" spans="2:8">
      <c r="B171" s="94"/>
      <c r="C171" s="54"/>
      <c r="D171" s="95"/>
      <c r="G171" s="96" t="s">
        <v>314</v>
      </c>
      <c r="H171" s="97"/>
    </row>
    <row r="172" s="67" customFormat="1" spans="2:13">
      <c r="B172" s="94"/>
      <c r="C172" s="54"/>
      <c r="D172" s="95"/>
      <c r="G172" s="96" t="s">
        <v>315</v>
      </c>
      <c r="H172" s="98">
        <v>11256.1113495389</v>
      </c>
      <c r="M172" s="102"/>
    </row>
    <row r="173" s="67" customFormat="1" spans="2:13">
      <c r="B173" s="94"/>
      <c r="C173" s="54"/>
      <c r="D173" s="95"/>
      <c r="G173" s="96" t="s">
        <v>316</v>
      </c>
      <c r="H173" s="98"/>
      <c r="M173" s="102"/>
    </row>
    <row r="174" s="67" customFormat="1" spans="2:13">
      <c r="B174" s="99" t="s">
        <v>317</v>
      </c>
      <c r="C174" s="54"/>
      <c r="D174" s="95"/>
      <c r="G174" s="34" t="s">
        <v>318</v>
      </c>
      <c r="H174" s="100">
        <f>H170+H172+H173</f>
        <v>198234.705195693</v>
      </c>
      <c r="M174" s="102"/>
    </row>
    <row r="175" s="67" customFormat="1" spans="2:14">
      <c r="B175" s="54" t="s">
        <v>319</v>
      </c>
      <c r="G175" s="101"/>
      <c r="H175" s="102"/>
      <c r="N175" s="102"/>
    </row>
    <row r="176" s="67" customFormat="1" spans="2:8">
      <c r="B176" s="94"/>
      <c r="G176" s="103">
        <f>H8</f>
        <v>44298</v>
      </c>
      <c r="H176" s="103"/>
    </row>
    <row r="177" s="67" customFormat="1" ht="12.75" spans="2:8">
      <c r="B177" s="94"/>
      <c r="C177" s="95"/>
      <c r="D177" s="95"/>
      <c r="G177" s="34"/>
      <c r="H177" s="34"/>
    </row>
    <row r="178" s="67" customFormat="1" ht="16.5" spans="1:9">
      <c r="A178" s="104"/>
      <c r="B178" s="104"/>
      <c r="C178" s="105"/>
      <c r="D178" s="105"/>
      <c r="E178" s="104"/>
      <c r="F178" s="105"/>
      <c r="G178" s="104"/>
      <c r="H178" s="104"/>
      <c r="I178" s="62"/>
    </row>
    <row r="179" s="66" customFormat="1" spans="2:7">
      <c r="B179" s="68"/>
      <c r="C179" s="106"/>
      <c r="D179" s="106"/>
      <c r="G179" s="69"/>
    </row>
    <row r="180" s="66" customFormat="1" spans="2:7">
      <c r="B180" s="68"/>
      <c r="C180" s="106"/>
      <c r="D180" s="106"/>
      <c r="G180" s="69"/>
    </row>
    <row r="181" s="66" customFormat="1" spans="2:7">
      <c r="B181" s="68"/>
      <c r="C181" s="106"/>
      <c r="D181" s="106"/>
      <c r="G181" s="69"/>
    </row>
    <row r="182" s="66" customFormat="1" spans="2:7">
      <c r="B182" s="68"/>
      <c r="C182" s="106"/>
      <c r="D182" s="106"/>
      <c r="G182" s="69"/>
    </row>
    <row r="183" s="66" customFormat="1" spans="2:7">
      <c r="B183" s="68"/>
      <c r="C183" s="106"/>
      <c r="D183" s="106"/>
      <c r="G183" s="69"/>
    </row>
    <row r="184" s="66" customFormat="1" spans="2:7">
      <c r="B184" s="68"/>
      <c r="C184" s="106"/>
      <c r="D184" s="106"/>
      <c r="G184" s="69"/>
    </row>
    <row r="185" s="66" customFormat="1" spans="2:7">
      <c r="B185" s="68"/>
      <c r="C185" s="106"/>
      <c r="D185" s="106"/>
      <c r="G185" s="69"/>
    </row>
    <row r="186" s="66" customFormat="1" spans="2:7">
      <c r="B186" s="68"/>
      <c r="C186" s="106"/>
      <c r="D186" s="106"/>
      <c r="G186" s="69"/>
    </row>
    <row r="187" s="66" customFormat="1" spans="2:7">
      <c r="B187" s="68"/>
      <c r="C187" s="106"/>
      <c r="D187" s="106"/>
      <c r="G187" s="69"/>
    </row>
    <row r="188" s="66" customFormat="1" spans="2:7">
      <c r="B188" s="68"/>
      <c r="C188" s="106"/>
      <c r="D188" s="106"/>
      <c r="G188" s="69"/>
    </row>
    <row r="189" s="66" customFormat="1" spans="2:7">
      <c r="B189" s="68"/>
      <c r="C189" s="106"/>
      <c r="D189" s="106"/>
      <c r="G189" s="69"/>
    </row>
    <row r="190" s="66" customFormat="1" spans="2:7">
      <c r="B190" s="68"/>
      <c r="C190" s="106"/>
      <c r="D190" s="106"/>
      <c r="G190" s="69"/>
    </row>
    <row r="191" s="66" customFormat="1" spans="2:7">
      <c r="B191" s="68"/>
      <c r="C191" s="106"/>
      <c r="D191" s="106"/>
      <c r="G191" s="69"/>
    </row>
    <row r="192" s="66" customFormat="1" spans="2:7">
      <c r="B192" s="68"/>
      <c r="C192" s="106"/>
      <c r="D192" s="106"/>
      <c r="G192" s="69"/>
    </row>
    <row r="193" s="66" customFormat="1" spans="2:7">
      <c r="B193" s="68"/>
      <c r="C193" s="106"/>
      <c r="D193" s="106"/>
      <c r="G193" s="69"/>
    </row>
    <row r="194" s="66" customFormat="1" spans="2:7">
      <c r="B194" s="68"/>
      <c r="C194" s="106"/>
      <c r="D194" s="106"/>
      <c r="G194" s="69"/>
    </row>
    <row r="195" s="66" customFormat="1" spans="2:7">
      <c r="B195" s="68"/>
      <c r="C195" s="106"/>
      <c r="D195" s="106"/>
      <c r="G195" s="69"/>
    </row>
    <row r="196" s="66" customFormat="1" spans="2:7">
      <c r="B196" s="68"/>
      <c r="C196" s="106"/>
      <c r="D196" s="106"/>
      <c r="G196" s="69"/>
    </row>
    <row r="197" s="66" customFormat="1" spans="2:7">
      <c r="B197" s="68"/>
      <c r="C197" s="106"/>
      <c r="D197" s="106"/>
      <c r="G197" s="69"/>
    </row>
    <row r="198" s="66" customFormat="1" spans="2:7">
      <c r="B198" s="68"/>
      <c r="C198" s="106"/>
      <c r="D198" s="106"/>
      <c r="G198" s="69"/>
    </row>
    <row r="199" s="66" customFormat="1" spans="2:7">
      <c r="B199" s="68"/>
      <c r="C199" s="106"/>
      <c r="D199" s="106"/>
      <c r="G199" s="69"/>
    </row>
    <row r="200" s="66" customFormat="1" spans="2:7">
      <c r="B200" s="68"/>
      <c r="C200" s="106"/>
      <c r="D200" s="106"/>
      <c r="G200" s="69"/>
    </row>
    <row r="201" s="66" customFormat="1" spans="2:7">
      <c r="B201" s="68"/>
      <c r="C201" s="106"/>
      <c r="D201" s="106"/>
      <c r="G201" s="69"/>
    </row>
    <row r="202" s="66" customFormat="1" spans="2:7">
      <c r="B202" s="68"/>
      <c r="C202" s="106"/>
      <c r="D202" s="106"/>
      <c r="G202" s="69"/>
    </row>
    <row r="203" s="66" customFormat="1" spans="2:7">
      <c r="B203" s="68"/>
      <c r="C203" s="106"/>
      <c r="D203" s="106"/>
      <c r="G203" s="69"/>
    </row>
    <row r="204" s="66" customFormat="1" spans="2:7">
      <c r="B204" s="68"/>
      <c r="C204" s="106"/>
      <c r="D204" s="106"/>
      <c r="G204" s="69"/>
    </row>
    <row r="205" s="66" customFormat="1" spans="2:7">
      <c r="B205" s="68"/>
      <c r="C205" s="106"/>
      <c r="D205" s="106"/>
      <c r="G205" s="69"/>
    </row>
    <row r="206" s="66" customFormat="1" spans="2:7">
      <c r="B206" s="68"/>
      <c r="C206" s="106"/>
      <c r="D206" s="106"/>
      <c r="G206" s="69"/>
    </row>
    <row r="207" s="66" customFormat="1" spans="2:7">
      <c r="B207" s="68"/>
      <c r="C207" s="106"/>
      <c r="D207" s="106"/>
      <c r="G207" s="69"/>
    </row>
    <row r="208" s="66" customFormat="1" spans="2:7">
      <c r="B208" s="68"/>
      <c r="C208" s="106"/>
      <c r="D208" s="106"/>
      <c r="G208" s="69"/>
    </row>
    <row r="209" s="66" customFormat="1" spans="2:7">
      <c r="B209" s="68"/>
      <c r="C209" s="106"/>
      <c r="D209" s="106"/>
      <c r="G209" s="69"/>
    </row>
    <row r="210" s="66" customFormat="1" spans="2:7">
      <c r="B210" s="68"/>
      <c r="C210" s="106"/>
      <c r="D210" s="106"/>
      <c r="G210" s="69"/>
    </row>
    <row r="211" s="66" customFormat="1" spans="2:7">
      <c r="B211" s="68"/>
      <c r="C211" s="106"/>
      <c r="D211" s="106"/>
      <c r="G211" s="69"/>
    </row>
    <row r="212" s="66" customFormat="1" spans="2:7">
      <c r="B212" s="68"/>
      <c r="C212" s="106"/>
      <c r="D212" s="106"/>
      <c r="G212" s="69"/>
    </row>
    <row r="213" s="66" customFormat="1" spans="2:7">
      <c r="B213" s="68"/>
      <c r="C213" s="106"/>
      <c r="D213" s="106"/>
      <c r="G213" s="69"/>
    </row>
    <row r="214" s="66" customFormat="1" spans="2:7">
      <c r="B214" s="68"/>
      <c r="C214" s="106"/>
      <c r="D214" s="106"/>
      <c r="G214" s="69"/>
    </row>
    <row r="215" s="66" customFormat="1" spans="2:7">
      <c r="B215" s="68"/>
      <c r="C215" s="106"/>
      <c r="D215" s="106"/>
      <c r="G215" s="69"/>
    </row>
    <row r="216" s="66" customFormat="1" spans="2:7">
      <c r="B216" s="68"/>
      <c r="C216" s="106"/>
      <c r="D216" s="106"/>
      <c r="G216" s="69"/>
    </row>
    <row r="217" s="66" customFormat="1" spans="2:7">
      <c r="B217" s="68"/>
      <c r="C217" s="106"/>
      <c r="D217" s="106"/>
      <c r="G217" s="69"/>
    </row>
    <row r="218" s="66" customFormat="1" spans="2:7">
      <c r="B218" s="68"/>
      <c r="C218" s="106"/>
      <c r="D218" s="106"/>
      <c r="G218" s="69"/>
    </row>
    <row r="219" s="66" customFormat="1" spans="2:7">
      <c r="B219" s="68"/>
      <c r="C219" s="106"/>
      <c r="D219" s="106"/>
      <c r="G219" s="69"/>
    </row>
    <row r="220" s="66" customFormat="1" spans="2:7">
      <c r="B220" s="68"/>
      <c r="C220" s="106"/>
      <c r="D220" s="106"/>
      <c r="G220" s="69"/>
    </row>
    <row r="221" s="66" customFormat="1" spans="2:7">
      <c r="B221" s="68"/>
      <c r="C221" s="106"/>
      <c r="D221" s="106"/>
      <c r="G221" s="69"/>
    </row>
    <row r="222" s="66" customFormat="1" spans="2:7">
      <c r="B222" s="68"/>
      <c r="C222" s="106"/>
      <c r="D222" s="106"/>
      <c r="G222" s="69"/>
    </row>
    <row r="223" s="66" customFormat="1" spans="2:7">
      <c r="B223" s="68"/>
      <c r="C223" s="106"/>
      <c r="D223" s="106"/>
      <c r="G223" s="69"/>
    </row>
    <row r="224" s="66" customFormat="1" spans="2:7">
      <c r="B224" s="68"/>
      <c r="C224" s="106"/>
      <c r="D224" s="106"/>
      <c r="G224" s="69"/>
    </row>
    <row r="225" s="66" customFormat="1" spans="2:7">
      <c r="B225" s="68"/>
      <c r="C225" s="106"/>
      <c r="D225" s="106"/>
      <c r="G225" s="69"/>
    </row>
    <row r="226" s="66" customFormat="1" spans="2:7">
      <c r="B226" s="68"/>
      <c r="C226" s="106"/>
      <c r="D226" s="106"/>
      <c r="G226" s="69"/>
    </row>
    <row r="227" s="66" customFormat="1" spans="2:7">
      <c r="B227" s="68"/>
      <c r="C227" s="106"/>
      <c r="D227" s="106"/>
      <c r="G227" s="69"/>
    </row>
    <row r="228" s="66" customFormat="1" spans="2:7">
      <c r="B228" s="68"/>
      <c r="C228" s="106"/>
      <c r="D228" s="106"/>
      <c r="G228" s="69"/>
    </row>
    <row r="229" s="66" customFormat="1" spans="2:7">
      <c r="B229" s="68"/>
      <c r="C229" s="106"/>
      <c r="D229" s="106"/>
      <c r="G229" s="69"/>
    </row>
    <row r="230" s="66" customFormat="1" spans="2:7">
      <c r="B230" s="68"/>
      <c r="C230" s="106"/>
      <c r="D230" s="106"/>
      <c r="G230" s="69"/>
    </row>
    <row r="231" s="66" customFormat="1" spans="2:7">
      <c r="B231" s="68"/>
      <c r="C231" s="106"/>
      <c r="D231" s="106"/>
      <c r="G231" s="69"/>
    </row>
    <row r="232" s="66" customFormat="1" spans="2:7">
      <c r="B232" s="68"/>
      <c r="C232" s="106"/>
      <c r="D232" s="106"/>
      <c r="G232" s="69"/>
    </row>
    <row r="233" s="66" customFormat="1" spans="2:7">
      <c r="B233" s="68"/>
      <c r="C233" s="106"/>
      <c r="D233" s="106"/>
      <c r="G233" s="69"/>
    </row>
    <row r="234" s="66" customFormat="1" spans="2:7">
      <c r="B234" s="68"/>
      <c r="C234" s="106"/>
      <c r="D234" s="106"/>
      <c r="G234" s="69"/>
    </row>
    <row r="235" s="66" customFormat="1" spans="2:7">
      <c r="B235" s="68"/>
      <c r="C235" s="106"/>
      <c r="D235" s="106"/>
      <c r="G235" s="69"/>
    </row>
    <row r="236" s="66" customFormat="1" spans="2:7">
      <c r="B236" s="68"/>
      <c r="C236" s="106"/>
      <c r="D236" s="106"/>
      <c r="G236" s="6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176:H1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03"/>
  <sheetViews>
    <sheetView topLeftCell="A145" workbookViewId="0">
      <selection activeCell="A79" sqref="A79:A166"/>
    </sheetView>
  </sheetViews>
  <sheetFormatPr defaultColWidth="8.62222222222222" defaultRowHeight="11.25"/>
  <cols>
    <col min="1" max="1" width="8.66666666666667" customWidth="1"/>
    <col min="2" max="2" width="15.6222222222222" customWidth="1"/>
    <col min="3" max="3" width="13.6222222222222" customWidth="1"/>
    <col min="4" max="4" width="14.1222222222222" customWidth="1"/>
    <col min="5" max="5" width="13.6222222222222" customWidth="1"/>
    <col min="6" max="6" width="10.3777777777778" style="2" customWidth="1"/>
    <col min="7" max="7" width="10.1222222222222" style="2" customWidth="1"/>
    <col min="8" max="8" width="9.5" customWidth="1"/>
    <col min="9" max="9" width="11.3777777777778" customWidth="1"/>
  </cols>
  <sheetData>
    <row r="1" customFormat="1" ht="18.75" spans="1:9">
      <c r="A1" s="3" t="str">
        <f>[1]报关发票!A1</f>
        <v>BEIJING MENERGY TRADING LIMITED</v>
      </c>
      <c r="B1" s="3"/>
      <c r="C1" s="3"/>
      <c r="D1" s="3"/>
      <c r="E1" s="4"/>
      <c r="F1" s="5"/>
      <c r="G1" s="3"/>
      <c r="H1" s="3"/>
      <c r="I1" s="3"/>
    </row>
    <row r="2" customFormat="1" ht="36" customHeight="1" spans="1:9">
      <c r="A2" s="6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6"/>
      <c r="C2" s="6"/>
      <c r="D2" s="6"/>
      <c r="E2" s="7"/>
      <c r="F2" s="6"/>
      <c r="G2" s="6"/>
      <c r="H2" s="6"/>
      <c r="I2" s="6"/>
    </row>
    <row r="3" customFormat="1" ht="18.75" spans="1:9">
      <c r="A3" s="8" t="str">
        <f>[1]报关发票!A3</f>
        <v>北京众诚城商贸有限公司</v>
      </c>
      <c r="B3" s="3"/>
      <c r="C3" s="3"/>
      <c r="D3" s="3"/>
      <c r="E3" s="4"/>
      <c r="F3" s="5"/>
      <c r="G3" s="3"/>
      <c r="H3" s="3"/>
      <c r="I3" s="3"/>
    </row>
    <row r="4" customFormat="1" ht="18.75" spans="1:9">
      <c r="A4" s="3" t="s">
        <v>320</v>
      </c>
      <c r="B4" s="3"/>
      <c r="C4" s="3"/>
      <c r="D4" s="3"/>
      <c r="E4" s="4"/>
      <c r="F4" s="5"/>
      <c r="G4" s="3"/>
      <c r="H4" s="3"/>
      <c r="I4" s="3"/>
    </row>
    <row r="5" customFormat="1" ht="19.5" spans="1:9">
      <c r="A5" s="8" t="s">
        <v>321</v>
      </c>
      <c r="B5" s="3"/>
      <c r="C5" s="3"/>
      <c r="D5" s="3"/>
      <c r="E5" s="4"/>
      <c r="F5" s="5"/>
      <c r="G5" s="3"/>
      <c r="H5" s="3"/>
      <c r="I5" s="3"/>
    </row>
    <row r="6" customFormat="1" ht="12" spans="1:9">
      <c r="A6" s="9" t="s">
        <v>5</v>
      </c>
      <c r="B6" s="9"/>
      <c r="C6" s="9"/>
      <c r="D6" s="9"/>
      <c r="E6" s="10" t="s">
        <v>322</v>
      </c>
      <c r="F6" s="11"/>
      <c r="G6" s="12" t="s">
        <v>7</v>
      </c>
      <c r="H6" s="12"/>
      <c r="I6" s="12"/>
    </row>
    <row r="7" customFormat="1" ht="12" spans="1:9">
      <c r="A7" s="13" t="s">
        <v>8</v>
      </c>
      <c r="B7" s="13"/>
      <c r="C7" s="13"/>
      <c r="D7" s="13"/>
      <c r="E7" s="14" t="s">
        <v>9</v>
      </c>
      <c r="F7" s="15"/>
      <c r="G7" s="16" t="str">
        <f>G6</f>
        <v>BEABMT20210412S-41-A</v>
      </c>
      <c r="H7" s="16"/>
      <c r="I7" s="16"/>
    </row>
    <row r="8" customFormat="1" ht="12" spans="1:9">
      <c r="A8" s="17" t="s">
        <v>10</v>
      </c>
      <c r="B8" s="17"/>
      <c r="C8" s="17"/>
      <c r="D8" s="17"/>
      <c r="E8" s="14" t="s">
        <v>323</v>
      </c>
      <c r="F8" s="18"/>
      <c r="G8" s="18"/>
      <c r="H8" s="19">
        <v>44298</v>
      </c>
      <c r="I8" s="19"/>
    </row>
    <row r="9" customFormat="1" ht="12" spans="1:9">
      <c r="A9" s="20" t="s">
        <v>12</v>
      </c>
      <c r="B9" s="20"/>
      <c r="C9" s="20"/>
      <c r="D9" s="20"/>
      <c r="E9" s="14" t="s">
        <v>13</v>
      </c>
      <c r="F9" s="18"/>
      <c r="G9" s="18"/>
      <c r="H9" s="19">
        <f>H8</f>
        <v>44298</v>
      </c>
      <c r="I9" s="19"/>
    </row>
    <row r="10" customFormat="1" ht="27" customHeight="1" spans="1:9">
      <c r="A10" s="21" t="s">
        <v>14</v>
      </c>
      <c r="B10" s="20" t="s">
        <v>15</v>
      </c>
      <c r="C10" s="20"/>
      <c r="D10" s="20"/>
      <c r="E10" s="14" t="s">
        <v>16</v>
      </c>
      <c r="F10" s="18"/>
      <c r="G10" s="18"/>
      <c r="H10" s="19"/>
      <c r="I10" s="19"/>
    </row>
    <row r="11" customFormat="1" ht="49" customHeight="1" spans="1:9">
      <c r="A11" s="20" t="s">
        <v>18</v>
      </c>
      <c r="B11" s="20"/>
      <c r="C11" s="20"/>
      <c r="D11" s="20"/>
      <c r="E11" s="22" t="s">
        <v>19</v>
      </c>
      <c r="F11" s="18"/>
      <c r="G11" s="18"/>
      <c r="H11" s="19"/>
      <c r="I11" s="19"/>
    </row>
    <row r="12" customFormat="1" ht="12.75" spans="1:9">
      <c r="A12" s="21" t="s">
        <v>20</v>
      </c>
      <c r="B12" s="21"/>
      <c r="C12" s="21"/>
      <c r="D12" s="21"/>
      <c r="E12" s="14" t="s">
        <v>21</v>
      </c>
      <c r="F12" s="18"/>
      <c r="G12" s="23"/>
      <c r="H12" s="24"/>
      <c r="I12" s="24"/>
    </row>
    <row r="13" customFormat="1" ht="12.75" spans="1:9">
      <c r="A13" s="21" t="s">
        <v>22</v>
      </c>
      <c r="B13" s="21"/>
      <c r="C13" s="21"/>
      <c r="D13" s="21"/>
      <c r="E13" s="14" t="s">
        <v>23</v>
      </c>
      <c r="F13" s="18"/>
      <c r="G13" s="23"/>
      <c r="H13" s="24"/>
      <c r="I13" s="24"/>
    </row>
    <row r="14" customFormat="1" ht="12" spans="1:9">
      <c r="A14" s="25" t="s">
        <v>324</v>
      </c>
      <c r="B14" s="25"/>
      <c r="C14" s="26"/>
      <c r="D14" s="26"/>
      <c r="E14" s="26"/>
      <c r="F14" s="26"/>
      <c r="G14" s="26"/>
      <c r="H14" s="26"/>
      <c r="I14" s="26"/>
    </row>
    <row r="15" customFormat="1" ht="12.75" spans="1:9">
      <c r="A15" s="25" t="s">
        <v>25</v>
      </c>
      <c r="B15" s="25"/>
      <c r="C15" s="25"/>
      <c r="D15" s="25"/>
      <c r="E15" s="27"/>
      <c r="F15" s="28"/>
      <c r="G15" s="29"/>
      <c r="H15" s="30"/>
      <c r="I15" s="30"/>
    </row>
    <row r="16" customFormat="1" ht="12.75" spans="1:9">
      <c r="A16" s="31" t="s">
        <v>325</v>
      </c>
      <c r="B16" s="32" t="s">
        <v>28</v>
      </c>
      <c r="C16" s="32"/>
      <c r="D16" s="33" t="s">
        <v>326</v>
      </c>
      <c r="E16" s="15" t="s">
        <v>327</v>
      </c>
      <c r="F16" s="26" t="s">
        <v>328</v>
      </c>
      <c r="G16" s="34" t="s">
        <v>329</v>
      </c>
      <c r="H16" s="35" t="s">
        <v>29</v>
      </c>
      <c r="I16" s="35"/>
    </row>
    <row r="17" customFormat="1" ht="24" spans="1:9">
      <c r="A17" s="26" t="s">
        <v>32</v>
      </c>
      <c r="B17" s="36" t="s">
        <v>34</v>
      </c>
      <c r="C17" s="36"/>
      <c r="D17" s="15" t="s">
        <v>330</v>
      </c>
      <c r="E17" s="15" t="s">
        <v>331</v>
      </c>
      <c r="F17" s="26" t="s">
        <v>332</v>
      </c>
      <c r="G17" s="37" t="s">
        <v>333</v>
      </c>
      <c r="H17" s="18" t="s">
        <v>35</v>
      </c>
      <c r="I17" s="18"/>
    </row>
    <row r="18" s="1" customFormat="1" ht="12" spans="1:9">
      <c r="A18" s="38">
        <v>1</v>
      </c>
      <c r="B18" s="39" t="s">
        <v>39</v>
      </c>
      <c r="C18" s="39" t="s">
        <v>40</v>
      </c>
      <c r="D18" s="40">
        <v>2.11</v>
      </c>
      <c r="E18" s="40">
        <v>2</v>
      </c>
      <c r="F18" s="41">
        <v>1</v>
      </c>
      <c r="G18" s="41">
        <v>0.018</v>
      </c>
      <c r="H18" s="40">
        <v>1</v>
      </c>
      <c r="I18" s="42" t="s">
        <v>41</v>
      </c>
    </row>
    <row r="19" s="1" customFormat="1" ht="12" spans="1:9">
      <c r="A19" s="38">
        <v>2</v>
      </c>
      <c r="B19" s="39" t="s">
        <v>39</v>
      </c>
      <c r="C19" s="39" t="s">
        <v>40</v>
      </c>
      <c r="D19" s="40">
        <v>4.22</v>
      </c>
      <c r="E19" s="40">
        <v>4</v>
      </c>
      <c r="F19" s="41"/>
      <c r="G19" s="41"/>
      <c r="H19" s="40">
        <v>2</v>
      </c>
      <c r="I19" s="42" t="s">
        <v>41</v>
      </c>
    </row>
    <row r="20" s="1" customFormat="1" ht="24" spans="1:9">
      <c r="A20" s="38">
        <v>3</v>
      </c>
      <c r="B20" s="39" t="s">
        <v>43</v>
      </c>
      <c r="C20" s="39" t="s">
        <v>44</v>
      </c>
      <c r="D20" s="40">
        <v>22</v>
      </c>
      <c r="E20" s="40">
        <v>21</v>
      </c>
      <c r="F20" s="41">
        <v>1</v>
      </c>
      <c r="G20" s="41">
        <v>0.083</v>
      </c>
      <c r="H20" s="40">
        <v>2</v>
      </c>
      <c r="I20" s="42" t="s">
        <v>45</v>
      </c>
    </row>
    <row r="21" s="1" customFormat="1" ht="24" spans="1:9">
      <c r="A21" s="38">
        <v>4</v>
      </c>
      <c r="B21" s="39" t="s">
        <v>47</v>
      </c>
      <c r="C21" s="39" t="s">
        <v>48</v>
      </c>
      <c r="D21" s="40">
        <v>4068</v>
      </c>
      <c r="E21" s="40">
        <v>3728</v>
      </c>
      <c r="F21" s="41">
        <v>4</v>
      </c>
      <c r="G21" s="41">
        <v>4.848</v>
      </c>
      <c r="H21" s="40">
        <v>4</v>
      </c>
      <c r="I21" s="42" t="s">
        <v>41</v>
      </c>
    </row>
    <row r="22" s="1" customFormat="1" ht="24" spans="1:9">
      <c r="A22" s="38">
        <v>5</v>
      </c>
      <c r="B22" s="39" t="s">
        <v>50</v>
      </c>
      <c r="C22" s="39" t="s">
        <v>51</v>
      </c>
      <c r="D22" s="40">
        <v>10</v>
      </c>
      <c r="E22" s="40">
        <v>9</v>
      </c>
      <c r="F22" s="41">
        <v>1</v>
      </c>
      <c r="G22" s="41">
        <v>0.035</v>
      </c>
      <c r="H22" s="40">
        <v>8</v>
      </c>
      <c r="I22" s="42" t="s">
        <v>41</v>
      </c>
    </row>
    <row r="23" s="1" customFormat="1" ht="24" spans="1:9">
      <c r="A23" s="38">
        <v>6</v>
      </c>
      <c r="B23" s="39" t="s">
        <v>53</v>
      </c>
      <c r="C23" s="39" t="s">
        <v>54</v>
      </c>
      <c r="D23" s="40">
        <v>12</v>
      </c>
      <c r="E23" s="40">
        <v>11.5</v>
      </c>
      <c r="F23" s="41">
        <v>1</v>
      </c>
      <c r="G23" s="41">
        <v>0.025</v>
      </c>
      <c r="H23" s="40">
        <v>2</v>
      </c>
      <c r="I23" s="42" t="s">
        <v>41</v>
      </c>
    </row>
    <row r="24" s="1" customFormat="1" ht="12" spans="1:9">
      <c r="A24" s="38">
        <v>7</v>
      </c>
      <c r="B24" s="39" t="s">
        <v>56</v>
      </c>
      <c r="C24" s="39" t="s">
        <v>57</v>
      </c>
      <c r="D24" s="40">
        <v>6.93</v>
      </c>
      <c r="E24" s="40">
        <v>5</v>
      </c>
      <c r="F24" s="41">
        <v>2</v>
      </c>
      <c r="G24" s="41">
        <v>5.32</v>
      </c>
      <c r="H24" s="40">
        <v>2</v>
      </c>
      <c r="I24" s="42" t="s">
        <v>41</v>
      </c>
    </row>
    <row r="25" s="1" customFormat="1" ht="12" spans="1:9">
      <c r="A25" s="38">
        <v>8</v>
      </c>
      <c r="B25" s="39" t="s">
        <v>58</v>
      </c>
      <c r="C25" s="39" t="s">
        <v>59</v>
      </c>
      <c r="D25" s="40">
        <v>6.93</v>
      </c>
      <c r="E25" s="40">
        <v>5</v>
      </c>
      <c r="F25" s="41"/>
      <c r="G25" s="41"/>
      <c r="H25" s="40">
        <v>2</v>
      </c>
      <c r="I25" s="42" t="s">
        <v>41</v>
      </c>
    </row>
    <row r="26" s="1" customFormat="1" ht="12" spans="1:9">
      <c r="A26" s="38">
        <v>9</v>
      </c>
      <c r="B26" s="39" t="s">
        <v>39</v>
      </c>
      <c r="C26" s="39" t="s">
        <v>40</v>
      </c>
      <c r="D26" s="40">
        <v>69.26</v>
      </c>
      <c r="E26" s="40">
        <v>50</v>
      </c>
      <c r="F26" s="41"/>
      <c r="G26" s="41"/>
      <c r="H26" s="40">
        <v>10</v>
      </c>
      <c r="I26" s="42" t="s">
        <v>41</v>
      </c>
    </row>
    <row r="27" s="1" customFormat="1" ht="24" spans="1:9">
      <c r="A27" s="38">
        <v>10</v>
      </c>
      <c r="B27" s="39" t="s">
        <v>61</v>
      </c>
      <c r="C27" s="39" t="s">
        <v>62</v>
      </c>
      <c r="D27" s="40">
        <v>2.77</v>
      </c>
      <c r="E27" s="40">
        <v>2</v>
      </c>
      <c r="F27" s="41"/>
      <c r="G27" s="41"/>
      <c r="H27" s="40">
        <v>2</v>
      </c>
      <c r="I27" s="42" t="s">
        <v>41</v>
      </c>
    </row>
    <row r="28" s="1" customFormat="1" ht="36" spans="1:9">
      <c r="A28" s="38">
        <v>11</v>
      </c>
      <c r="B28" s="39" t="s">
        <v>63</v>
      </c>
      <c r="C28" s="39" t="s">
        <v>64</v>
      </c>
      <c r="D28" s="40">
        <v>2.77</v>
      </c>
      <c r="E28" s="40">
        <v>2</v>
      </c>
      <c r="F28" s="41"/>
      <c r="G28" s="41"/>
      <c r="H28" s="40">
        <v>2</v>
      </c>
      <c r="I28" s="42" t="s">
        <v>41</v>
      </c>
    </row>
    <row r="29" s="1" customFormat="1" ht="24" spans="1:9">
      <c r="A29" s="38">
        <v>12</v>
      </c>
      <c r="B29" s="39" t="s">
        <v>66</v>
      </c>
      <c r="C29" s="39" t="s">
        <v>67</v>
      </c>
      <c r="D29" s="40">
        <v>1.39</v>
      </c>
      <c r="E29" s="40">
        <v>1</v>
      </c>
      <c r="F29" s="41"/>
      <c r="G29" s="41"/>
      <c r="H29" s="40">
        <v>2</v>
      </c>
      <c r="I29" s="42" t="s">
        <v>41</v>
      </c>
    </row>
    <row r="30" s="1" customFormat="1" ht="24" spans="1:9">
      <c r="A30" s="38">
        <v>13</v>
      </c>
      <c r="B30" s="39" t="s">
        <v>69</v>
      </c>
      <c r="C30" s="39" t="s">
        <v>70</v>
      </c>
      <c r="D30" s="40">
        <v>2.77</v>
      </c>
      <c r="E30" s="40">
        <v>2</v>
      </c>
      <c r="F30" s="41"/>
      <c r="G30" s="41"/>
      <c r="H30" s="40">
        <v>2</v>
      </c>
      <c r="I30" s="42" t="s">
        <v>41</v>
      </c>
    </row>
    <row r="31" s="1" customFormat="1" ht="12" spans="1:9">
      <c r="A31" s="38">
        <v>14</v>
      </c>
      <c r="B31" s="39" t="s">
        <v>71</v>
      </c>
      <c r="C31" s="39" t="s">
        <v>72</v>
      </c>
      <c r="D31" s="40">
        <v>1.39</v>
      </c>
      <c r="E31" s="40">
        <v>1</v>
      </c>
      <c r="F31" s="41"/>
      <c r="G31" s="41"/>
      <c r="H31" s="40">
        <v>2</v>
      </c>
      <c r="I31" s="42" t="s">
        <v>41</v>
      </c>
    </row>
    <row r="32" s="1" customFormat="1" ht="12" spans="1:9">
      <c r="A32" s="38">
        <v>15</v>
      </c>
      <c r="B32" s="39" t="s">
        <v>74</v>
      </c>
      <c r="C32" s="39" t="s">
        <v>75</v>
      </c>
      <c r="D32" s="40">
        <v>16.62</v>
      </c>
      <c r="E32" s="40">
        <v>12</v>
      </c>
      <c r="F32" s="41"/>
      <c r="G32" s="41"/>
      <c r="H32" s="40">
        <v>3</v>
      </c>
      <c r="I32" s="42" t="s">
        <v>41</v>
      </c>
    </row>
    <row r="33" s="1" customFormat="1" ht="12" spans="1:9">
      <c r="A33" s="38">
        <v>16</v>
      </c>
      <c r="B33" s="39" t="s">
        <v>76</v>
      </c>
      <c r="C33" s="39" t="s">
        <v>77</v>
      </c>
      <c r="D33" s="40">
        <v>166.17</v>
      </c>
      <c r="E33" s="40">
        <v>120</v>
      </c>
      <c r="F33" s="41"/>
      <c r="G33" s="41"/>
      <c r="H33" s="40">
        <v>40</v>
      </c>
      <c r="I33" s="42" t="s">
        <v>41</v>
      </c>
    </row>
    <row r="34" s="1" customFormat="1" ht="24" spans="1:9">
      <c r="A34" s="38">
        <v>17</v>
      </c>
      <c r="B34" s="39" t="s">
        <v>78</v>
      </c>
      <c r="C34" s="39" t="s">
        <v>79</v>
      </c>
      <c r="D34" s="40">
        <v>201.6</v>
      </c>
      <c r="E34" s="40">
        <v>160</v>
      </c>
      <c r="F34" s="41"/>
      <c r="G34" s="41"/>
      <c r="H34" s="40">
        <v>16</v>
      </c>
      <c r="I34" s="42" t="s">
        <v>41</v>
      </c>
    </row>
    <row r="35" s="1" customFormat="1" ht="24" spans="1:9">
      <c r="A35" s="38">
        <v>18</v>
      </c>
      <c r="B35" s="39" t="s">
        <v>80</v>
      </c>
      <c r="C35" s="39" t="s">
        <v>81</v>
      </c>
      <c r="D35" s="40">
        <v>176.4</v>
      </c>
      <c r="E35" s="40">
        <v>140</v>
      </c>
      <c r="F35" s="41"/>
      <c r="G35" s="41"/>
      <c r="H35" s="40">
        <v>40</v>
      </c>
      <c r="I35" s="42" t="s">
        <v>41</v>
      </c>
    </row>
    <row r="36" s="1" customFormat="1" ht="24" spans="1:9">
      <c r="A36" s="38">
        <v>19</v>
      </c>
      <c r="B36" s="39" t="s">
        <v>83</v>
      </c>
      <c r="C36" s="39" t="s">
        <v>84</v>
      </c>
      <c r="D36" s="40">
        <v>112</v>
      </c>
      <c r="E36" s="40">
        <v>93.7</v>
      </c>
      <c r="F36" s="41">
        <v>7</v>
      </c>
      <c r="G36" s="41">
        <v>0.164</v>
      </c>
      <c r="H36" s="40">
        <v>60</v>
      </c>
      <c r="I36" s="42" t="s">
        <v>41</v>
      </c>
    </row>
    <row r="37" s="1" customFormat="1" ht="15" spans="1:9">
      <c r="A37" s="38">
        <v>20</v>
      </c>
      <c r="B37" s="39" t="s">
        <v>86</v>
      </c>
      <c r="C37" s="39" t="s">
        <v>87</v>
      </c>
      <c r="D37" s="40">
        <v>1620</v>
      </c>
      <c r="E37" s="40">
        <v>1500</v>
      </c>
      <c r="F37" s="41">
        <v>60</v>
      </c>
      <c r="G37" s="41">
        <v>0.36</v>
      </c>
      <c r="H37" s="40">
        <v>1500</v>
      </c>
      <c r="I37" s="42" t="s">
        <v>88</v>
      </c>
    </row>
    <row r="38" s="1" customFormat="1" ht="15" spans="1:9">
      <c r="A38" s="38">
        <v>21</v>
      </c>
      <c r="B38" s="39" t="s">
        <v>90</v>
      </c>
      <c r="C38" s="39" t="s">
        <v>91</v>
      </c>
      <c r="D38" s="40">
        <v>6.5</v>
      </c>
      <c r="E38" s="40">
        <v>6.2</v>
      </c>
      <c r="F38" s="41">
        <v>1</v>
      </c>
      <c r="G38" s="41">
        <v>0.017</v>
      </c>
      <c r="H38" s="40">
        <v>10</v>
      </c>
      <c r="I38" s="42" t="s">
        <v>41</v>
      </c>
    </row>
    <row r="39" s="1" customFormat="1" ht="15" spans="1:9">
      <c r="A39" s="38">
        <v>22</v>
      </c>
      <c r="B39" s="39" t="s">
        <v>93</v>
      </c>
      <c r="C39" s="39" t="s">
        <v>94</v>
      </c>
      <c r="D39" s="40">
        <v>90</v>
      </c>
      <c r="E39" s="40">
        <v>80</v>
      </c>
      <c r="F39" s="41">
        <v>1</v>
      </c>
      <c r="G39" s="41">
        <v>0.381</v>
      </c>
      <c r="H39" s="40">
        <v>10</v>
      </c>
      <c r="I39" s="42" t="s">
        <v>41</v>
      </c>
    </row>
    <row r="40" s="1" customFormat="1" ht="15" spans="1:9">
      <c r="A40" s="38">
        <v>23</v>
      </c>
      <c r="B40" s="39" t="s">
        <v>95</v>
      </c>
      <c r="C40" s="39" t="s">
        <v>96</v>
      </c>
      <c r="D40" s="40">
        <v>16</v>
      </c>
      <c r="E40" s="40">
        <v>15.3</v>
      </c>
      <c r="F40" s="41">
        <v>1</v>
      </c>
      <c r="G40" s="41">
        <v>0.09</v>
      </c>
      <c r="H40" s="40">
        <v>5</v>
      </c>
      <c r="I40" s="42" t="s">
        <v>41</v>
      </c>
    </row>
    <row r="41" s="1" customFormat="1" ht="24" spans="1:9">
      <c r="A41" s="38">
        <v>24</v>
      </c>
      <c r="B41" s="39" t="s">
        <v>98</v>
      </c>
      <c r="C41" s="39" t="s">
        <v>99</v>
      </c>
      <c r="D41" s="40">
        <v>41.25</v>
      </c>
      <c r="E41" s="40">
        <v>40</v>
      </c>
      <c r="F41" s="41">
        <v>2</v>
      </c>
      <c r="G41" s="41">
        <v>3.08</v>
      </c>
      <c r="H41" s="40">
        <v>20</v>
      </c>
      <c r="I41" s="42" t="s">
        <v>45</v>
      </c>
    </row>
    <row r="42" s="1" customFormat="1" ht="36" spans="1:9">
      <c r="A42" s="38">
        <v>25</v>
      </c>
      <c r="B42" s="39" t="s">
        <v>100</v>
      </c>
      <c r="C42" s="39" t="s">
        <v>101</v>
      </c>
      <c r="D42" s="40">
        <v>20.63</v>
      </c>
      <c r="E42" s="40">
        <v>20</v>
      </c>
      <c r="F42" s="41"/>
      <c r="G42" s="41"/>
      <c r="H42" s="40">
        <v>10</v>
      </c>
      <c r="I42" s="42" t="s">
        <v>45</v>
      </c>
    </row>
    <row r="43" s="1" customFormat="1" ht="24" spans="1:9">
      <c r="A43" s="38">
        <v>26</v>
      </c>
      <c r="B43" s="39" t="s">
        <v>102</v>
      </c>
      <c r="C43" s="39" t="s">
        <v>103</v>
      </c>
      <c r="D43" s="40">
        <v>103.12</v>
      </c>
      <c r="E43" s="40">
        <v>100</v>
      </c>
      <c r="F43" s="41"/>
      <c r="G43" s="41"/>
      <c r="H43" s="40">
        <v>2000</v>
      </c>
      <c r="I43" s="42" t="s">
        <v>104</v>
      </c>
    </row>
    <row r="44" s="1" customFormat="1" ht="12" spans="1:9">
      <c r="A44" s="38">
        <v>27</v>
      </c>
      <c r="B44" s="39" t="s">
        <v>105</v>
      </c>
      <c r="C44" s="39" t="s">
        <v>106</v>
      </c>
      <c r="D44" s="40">
        <v>730</v>
      </c>
      <c r="E44" s="40">
        <v>620</v>
      </c>
      <c r="F44" s="41"/>
      <c r="G44" s="41"/>
      <c r="H44" s="40">
        <v>1500</v>
      </c>
      <c r="I44" s="42" t="s">
        <v>104</v>
      </c>
    </row>
    <row r="45" s="1" customFormat="1" ht="15" spans="1:9">
      <c r="A45" s="38">
        <v>28</v>
      </c>
      <c r="B45" s="39" t="s">
        <v>108</v>
      </c>
      <c r="C45" s="39" t="s">
        <v>109</v>
      </c>
      <c r="D45" s="40">
        <v>1340</v>
      </c>
      <c r="E45" s="40">
        <v>1330</v>
      </c>
      <c r="F45" s="41">
        <v>1</v>
      </c>
      <c r="G45" s="41">
        <v>1.837</v>
      </c>
      <c r="H45" s="40">
        <v>1000</v>
      </c>
      <c r="I45" s="42" t="s">
        <v>104</v>
      </c>
    </row>
    <row r="46" s="1" customFormat="1" ht="15" spans="1:9">
      <c r="A46" s="38">
        <v>29</v>
      </c>
      <c r="B46" s="39" t="s">
        <v>111</v>
      </c>
      <c r="C46" s="39" t="s">
        <v>112</v>
      </c>
      <c r="D46" s="40">
        <v>1360</v>
      </c>
      <c r="E46" s="40">
        <v>1300</v>
      </c>
      <c r="F46" s="41">
        <v>1</v>
      </c>
      <c r="G46" s="41">
        <v>1.194</v>
      </c>
      <c r="H46" s="40">
        <v>20</v>
      </c>
      <c r="I46" s="42" t="s">
        <v>41</v>
      </c>
    </row>
    <row r="47" s="1" customFormat="1" ht="15" spans="1:9">
      <c r="A47" s="38">
        <v>30</v>
      </c>
      <c r="B47" s="39" t="s">
        <v>113</v>
      </c>
      <c r="C47" s="39" t="s">
        <v>114</v>
      </c>
      <c r="D47" s="40">
        <v>590</v>
      </c>
      <c r="E47" s="40">
        <v>540</v>
      </c>
      <c r="F47" s="41">
        <v>1</v>
      </c>
      <c r="G47" s="41">
        <v>1.066</v>
      </c>
      <c r="H47" s="40">
        <v>20</v>
      </c>
      <c r="I47" s="42" t="s">
        <v>41</v>
      </c>
    </row>
    <row r="48" s="1" customFormat="1" ht="12" spans="1:9">
      <c r="A48" s="38">
        <v>31</v>
      </c>
      <c r="B48" s="39" t="s">
        <v>116</v>
      </c>
      <c r="C48" s="39" t="s">
        <v>117</v>
      </c>
      <c r="D48" s="40">
        <v>96.59</v>
      </c>
      <c r="E48" s="40">
        <v>90</v>
      </c>
      <c r="F48" s="41">
        <v>4</v>
      </c>
      <c r="G48" s="41">
        <v>0.401</v>
      </c>
      <c r="H48" s="40">
        <v>50</v>
      </c>
      <c r="I48" s="42" t="s">
        <v>41</v>
      </c>
    </row>
    <row r="49" s="1" customFormat="1" ht="12" spans="1:9">
      <c r="A49" s="38">
        <v>32</v>
      </c>
      <c r="B49" s="39" t="s">
        <v>119</v>
      </c>
      <c r="C49" s="39" t="s">
        <v>120</v>
      </c>
      <c r="D49" s="40">
        <v>32.2</v>
      </c>
      <c r="E49" s="40">
        <v>30</v>
      </c>
      <c r="F49" s="41"/>
      <c r="G49" s="41"/>
      <c r="H49" s="40">
        <v>3</v>
      </c>
      <c r="I49" s="42" t="s">
        <v>121</v>
      </c>
    </row>
    <row r="50" s="1" customFormat="1" ht="12" spans="1:9">
      <c r="A50" s="38">
        <v>33</v>
      </c>
      <c r="B50" s="39" t="s">
        <v>123</v>
      </c>
      <c r="C50" s="39" t="s">
        <v>124</v>
      </c>
      <c r="D50" s="40">
        <v>25.21</v>
      </c>
      <c r="E50" s="40">
        <v>23.5</v>
      </c>
      <c r="F50" s="41"/>
      <c r="G50" s="41"/>
      <c r="H50" s="40">
        <v>60</v>
      </c>
      <c r="I50" s="42" t="s">
        <v>41</v>
      </c>
    </row>
    <row r="51" s="1" customFormat="1" ht="12" spans="1:9">
      <c r="A51" s="38">
        <v>34</v>
      </c>
      <c r="B51" s="39" t="s">
        <v>125</v>
      </c>
      <c r="C51" s="39" t="s">
        <v>126</v>
      </c>
      <c r="D51" s="40">
        <v>93.49</v>
      </c>
      <c r="E51" s="40">
        <v>88.8</v>
      </c>
      <c r="F51" s="41"/>
      <c r="G51" s="41"/>
      <c r="H51" s="40">
        <v>20</v>
      </c>
      <c r="I51" s="42" t="s">
        <v>41</v>
      </c>
    </row>
    <row r="52" s="1" customFormat="1" ht="12" spans="1:9">
      <c r="A52" s="38">
        <v>35</v>
      </c>
      <c r="B52" s="39" t="s">
        <v>127</v>
      </c>
      <c r="C52" s="39" t="s">
        <v>128</v>
      </c>
      <c r="D52" s="40">
        <v>17.37</v>
      </c>
      <c r="E52" s="40">
        <v>16.5</v>
      </c>
      <c r="F52" s="41"/>
      <c r="G52" s="41"/>
      <c r="H52" s="40">
        <v>30</v>
      </c>
      <c r="I52" s="42" t="s">
        <v>41</v>
      </c>
    </row>
    <row r="53" s="1" customFormat="1" ht="12" spans="1:9">
      <c r="A53" s="38">
        <v>36</v>
      </c>
      <c r="B53" s="39" t="s">
        <v>127</v>
      </c>
      <c r="C53" s="39" t="s">
        <v>128</v>
      </c>
      <c r="D53" s="40">
        <v>17.37</v>
      </c>
      <c r="E53" s="40">
        <v>16.5</v>
      </c>
      <c r="F53" s="41"/>
      <c r="G53" s="41"/>
      <c r="H53" s="40">
        <v>30</v>
      </c>
      <c r="I53" s="42" t="s">
        <v>41</v>
      </c>
    </row>
    <row r="54" s="1" customFormat="1" ht="12" spans="1:9">
      <c r="A54" s="38">
        <v>37</v>
      </c>
      <c r="B54" s="39" t="s">
        <v>130</v>
      </c>
      <c r="C54" s="39" t="s">
        <v>131</v>
      </c>
      <c r="D54" s="40">
        <v>29.48</v>
      </c>
      <c r="E54" s="40">
        <v>28</v>
      </c>
      <c r="F54" s="41"/>
      <c r="G54" s="41"/>
      <c r="H54" s="40">
        <v>30</v>
      </c>
      <c r="I54" s="42" t="s">
        <v>41</v>
      </c>
    </row>
    <row r="55" s="1" customFormat="1" ht="24" spans="1:9">
      <c r="A55" s="38">
        <v>38</v>
      </c>
      <c r="B55" s="39" t="s">
        <v>133</v>
      </c>
      <c r="C55" s="39" t="s">
        <v>134</v>
      </c>
      <c r="D55" s="40">
        <v>23.37</v>
      </c>
      <c r="E55" s="40">
        <v>22.2</v>
      </c>
      <c r="F55" s="41"/>
      <c r="G55" s="41"/>
      <c r="H55" s="40">
        <v>10</v>
      </c>
      <c r="I55" s="42" t="s">
        <v>41</v>
      </c>
    </row>
    <row r="56" s="1" customFormat="1" ht="24" spans="1:9">
      <c r="A56" s="38">
        <v>39</v>
      </c>
      <c r="B56" s="39" t="s">
        <v>133</v>
      </c>
      <c r="C56" s="39" t="s">
        <v>134</v>
      </c>
      <c r="D56" s="40">
        <v>46.75</v>
      </c>
      <c r="E56" s="40">
        <v>44.4</v>
      </c>
      <c r="F56" s="41"/>
      <c r="G56" s="41"/>
      <c r="H56" s="40">
        <v>20</v>
      </c>
      <c r="I56" s="42" t="s">
        <v>41</v>
      </c>
    </row>
    <row r="57" s="1" customFormat="1" ht="12" spans="1:9">
      <c r="A57" s="38">
        <v>40</v>
      </c>
      <c r="B57" s="39" t="s">
        <v>135</v>
      </c>
      <c r="C57" s="39" t="s">
        <v>136</v>
      </c>
      <c r="D57" s="40">
        <v>5.79</v>
      </c>
      <c r="E57" s="40">
        <v>5.5</v>
      </c>
      <c r="F57" s="41"/>
      <c r="G57" s="41"/>
      <c r="H57" s="40">
        <v>10</v>
      </c>
      <c r="I57" s="42" t="s">
        <v>41</v>
      </c>
    </row>
    <row r="58" s="1" customFormat="1" ht="12" spans="1:9">
      <c r="A58" s="38">
        <v>41</v>
      </c>
      <c r="B58" s="39" t="s">
        <v>127</v>
      </c>
      <c r="C58" s="39" t="s">
        <v>128</v>
      </c>
      <c r="D58" s="40">
        <v>11.58</v>
      </c>
      <c r="E58" s="40">
        <v>11</v>
      </c>
      <c r="F58" s="41"/>
      <c r="G58" s="41"/>
      <c r="H58" s="40">
        <v>20</v>
      </c>
      <c r="I58" s="42" t="s">
        <v>41</v>
      </c>
    </row>
    <row r="59" s="1" customFormat="1" ht="12" spans="1:9">
      <c r="A59" s="38">
        <v>42</v>
      </c>
      <c r="B59" s="39" t="s">
        <v>127</v>
      </c>
      <c r="C59" s="39" t="s">
        <v>128</v>
      </c>
      <c r="D59" s="40">
        <v>5.8</v>
      </c>
      <c r="E59" s="40">
        <v>5.5</v>
      </c>
      <c r="F59" s="41"/>
      <c r="G59" s="41"/>
      <c r="H59" s="40">
        <v>10</v>
      </c>
      <c r="I59" s="42" t="s">
        <v>41</v>
      </c>
    </row>
    <row r="60" s="1" customFormat="1" ht="12" spans="1:9">
      <c r="A60" s="38">
        <v>43</v>
      </c>
      <c r="B60" s="39" t="s">
        <v>137</v>
      </c>
      <c r="C60" s="39" t="s">
        <v>138</v>
      </c>
      <c r="D60" s="40">
        <v>0.56</v>
      </c>
      <c r="E60" s="40">
        <v>0.52</v>
      </c>
      <c r="F60" s="41"/>
      <c r="G60" s="41"/>
      <c r="H60" s="40">
        <v>60</v>
      </c>
      <c r="I60" s="42" t="s">
        <v>41</v>
      </c>
    </row>
    <row r="61" s="1" customFormat="1" ht="12" spans="1:9">
      <c r="A61" s="38">
        <v>44</v>
      </c>
      <c r="B61" s="39" t="s">
        <v>140</v>
      </c>
      <c r="C61" s="39" t="s">
        <v>141</v>
      </c>
      <c r="D61" s="40">
        <v>3.1</v>
      </c>
      <c r="E61" s="40">
        <v>2.9</v>
      </c>
      <c r="F61" s="41"/>
      <c r="G61" s="41"/>
      <c r="H61" s="40">
        <v>3</v>
      </c>
      <c r="I61" s="42" t="s">
        <v>41</v>
      </c>
    </row>
    <row r="62" s="1" customFormat="1" ht="12" spans="1:9">
      <c r="A62" s="38">
        <v>45</v>
      </c>
      <c r="B62" s="39" t="s">
        <v>142</v>
      </c>
      <c r="C62" s="39" t="s">
        <v>143</v>
      </c>
      <c r="D62" s="40">
        <v>2.67</v>
      </c>
      <c r="E62" s="40">
        <v>2.5</v>
      </c>
      <c r="F62" s="41"/>
      <c r="G62" s="41"/>
      <c r="H62" s="40">
        <v>30</v>
      </c>
      <c r="I62" s="42" t="s">
        <v>41</v>
      </c>
    </row>
    <row r="63" s="1" customFormat="1" ht="12" spans="1:9">
      <c r="A63" s="38">
        <v>46</v>
      </c>
      <c r="B63" s="39" t="s">
        <v>144</v>
      </c>
      <c r="C63" s="39" t="s">
        <v>145</v>
      </c>
      <c r="D63" s="40">
        <v>0.98</v>
      </c>
      <c r="E63" s="40">
        <v>0.92</v>
      </c>
      <c r="F63" s="41"/>
      <c r="G63" s="41"/>
      <c r="H63" s="40">
        <v>20</v>
      </c>
      <c r="I63" s="42" t="s">
        <v>41</v>
      </c>
    </row>
    <row r="64" s="1" customFormat="1" ht="24" spans="1:9">
      <c r="A64" s="38">
        <v>47</v>
      </c>
      <c r="B64" s="39" t="s">
        <v>146</v>
      </c>
      <c r="C64" s="39" t="s">
        <v>147</v>
      </c>
      <c r="D64" s="40">
        <v>0.05</v>
      </c>
      <c r="E64" s="40">
        <v>0.05</v>
      </c>
      <c r="F64" s="41"/>
      <c r="G64" s="41"/>
      <c r="H64" s="40">
        <v>60</v>
      </c>
      <c r="I64" s="42" t="s">
        <v>41</v>
      </c>
    </row>
    <row r="65" s="1" customFormat="1" ht="24" spans="1:9">
      <c r="A65" s="38">
        <v>48</v>
      </c>
      <c r="B65" s="39" t="s">
        <v>137</v>
      </c>
      <c r="C65" s="39" t="s">
        <v>148</v>
      </c>
      <c r="D65" s="40">
        <v>0.28</v>
      </c>
      <c r="E65" s="40">
        <v>0.26</v>
      </c>
      <c r="F65" s="41"/>
      <c r="G65" s="41"/>
      <c r="H65" s="40">
        <v>30</v>
      </c>
      <c r="I65" s="42" t="s">
        <v>41</v>
      </c>
    </row>
    <row r="66" s="1" customFormat="1" ht="12" spans="1:9">
      <c r="A66" s="38">
        <v>49</v>
      </c>
      <c r="B66" s="39" t="s">
        <v>140</v>
      </c>
      <c r="C66" s="39" t="s">
        <v>149</v>
      </c>
      <c r="D66" s="40">
        <v>1.87</v>
      </c>
      <c r="E66" s="40">
        <v>1.75</v>
      </c>
      <c r="F66" s="41"/>
      <c r="G66" s="41"/>
      <c r="H66" s="40">
        <v>5</v>
      </c>
      <c r="I66" s="42" t="s">
        <v>41</v>
      </c>
    </row>
    <row r="67" s="1" customFormat="1" ht="12" spans="1:9">
      <c r="A67" s="38">
        <v>50</v>
      </c>
      <c r="B67" s="39" t="s">
        <v>150</v>
      </c>
      <c r="C67" s="39" t="s">
        <v>151</v>
      </c>
      <c r="D67" s="40">
        <v>3.25</v>
      </c>
      <c r="E67" s="40">
        <v>3.2</v>
      </c>
      <c r="F67" s="41"/>
      <c r="G67" s="41"/>
      <c r="H67" s="40">
        <v>20</v>
      </c>
      <c r="I67" s="42" t="s">
        <v>41</v>
      </c>
    </row>
    <row r="68" s="1" customFormat="1" ht="12" spans="1:9">
      <c r="A68" s="38">
        <v>51</v>
      </c>
      <c r="B68" s="39" t="s">
        <v>150</v>
      </c>
      <c r="C68" s="39" t="s">
        <v>151</v>
      </c>
      <c r="D68" s="40">
        <v>1.62</v>
      </c>
      <c r="E68" s="40">
        <v>1.6</v>
      </c>
      <c r="F68" s="41"/>
      <c r="G68" s="41"/>
      <c r="H68" s="40">
        <v>10</v>
      </c>
      <c r="I68" s="42" t="s">
        <v>41</v>
      </c>
    </row>
    <row r="69" s="1" customFormat="1" ht="24" spans="1:9">
      <c r="A69" s="38">
        <v>52</v>
      </c>
      <c r="B69" s="39" t="s">
        <v>133</v>
      </c>
      <c r="C69" s="39" t="s">
        <v>134</v>
      </c>
      <c r="D69" s="40">
        <v>22.54</v>
      </c>
      <c r="E69" s="40">
        <v>22.2</v>
      </c>
      <c r="F69" s="41"/>
      <c r="G69" s="41"/>
      <c r="H69" s="40">
        <v>10</v>
      </c>
      <c r="I69" s="42" t="s">
        <v>41</v>
      </c>
    </row>
    <row r="70" s="1" customFormat="1" ht="12" spans="1:9">
      <c r="A70" s="38">
        <v>53</v>
      </c>
      <c r="B70" s="39" t="s">
        <v>152</v>
      </c>
      <c r="C70" s="39" t="s">
        <v>153</v>
      </c>
      <c r="D70" s="40">
        <v>0.3</v>
      </c>
      <c r="E70" s="40">
        <v>0.3</v>
      </c>
      <c r="F70" s="41"/>
      <c r="G70" s="41"/>
      <c r="H70" s="40">
        <v>10</v>
      </c>
      <c r="I70" s="42" t="s">
        <v>41</v>
      </c>
    </row>
    <row r="71" s="1" customFormat="1" ht="12" spans="1:9">
      <c r="A71" s="38">
        <v>54</v>
      </c>
      <c r="B71" s="39" t="s">
        <v>144</v>
      </c>
      <c r="C71" s="39" t="s">
        <v>145</v>
      </c>
      <c r="D71" s="40">
        <v>0.49</v>
      </c>
      <c r="E71" s="40">
        <v>0.45</v>
      </c>
      <c r="F71" s="41"/>
      <c r="G71" s="41"/>
      <c r="H71" s="40">
        <v>10</v>
      </c>
      <c r="I71" s="42" t="s">
        <v>41</v>
      </c>
    </row>
    <row r="72" s="1" customFormat="1" ht="24" spans="1:9">
      <c r="A72" s="38">
        <v>55</v>
      </c>
      <c r="B72" s="39" t="s">
        <v>154</v>
      </c>
      <c r="C72" s="39" t="s">
        <v>155</v>
      </c>
      <c r="D72" s="40">
        <v>1.83</v>
      </c>
      <c r="E72" s="40">
        <v>1.8</v>
      </c>
      <c r="F72" s="41"/>
      <c r="G72" s="41"/>
      <c r="H72" s="40">
        <v>10</v>
      </c>
      <c r="I72" s="42" t="s">
        <v>41</v>
      </c>
    </row>
    <row r="73" s="1" customFormat="1" ht="12" spans="1:9">
      <c r="A73" s="38">
        <v>56</v>
      </c>
      <c r="B73" s="39" t="s">
        <v>156</v>
      </c>
      <c r="C73" s="39" t="s">
        <v>157</v>
      </c>
      <c r="D73" s="40">
        <v>0.51</v>
      </c>
      <c r="E73" s="40">
        <v>0.5</v>
      </c>
      <c r="F73" s="41"/>
      <c r="G73" s="41"/>
      <c r="H73" s="40">
        <v>60</v>
      </c>
      <c r="I73" s="42" t="s">
        <v>41</v>
      </c>
    </row>
    <row r="74" s="1" customFormat="1" ht="12" spans="1:9">
      <c r="A74" s="38">
        <v>57</v>
      </c>
      <c r="B74" s="39" t="s">
        <v>158</v>
      </c>
      <c r="C74" s="39" t="s">
        <v>159</v>
      </c>
      <c r="D74" s="40">
        <v>3.55</v>
      </c>
      <c r="E74" s="40">
        <v>3.5</v>
      </c>
      <c r="F74" s="41"/>
      <c r="G74" s="41"/>
      <c r="H74" s="40">
        <v>30</v>
      </c>
      <c r="I74" s="42" t="s">
        <v>41</v>
      </c>
    </row>
    <row r="75" s="1" customFormat="1" ht="12" spans="1:9">
      <c r="A75" s="38">
        <v>58</v>
      </c>
      <c r="B75" s="39" t="s">
        <v>158</v>
      </c>
      <c r="C75" s="39" t="s">
        <v>159</v>
      </c>
      <c r="D75" s="40">
        <v>2.4</v>
      </c>
      <c r="E75" s="40">
        <v>2.35</v>
      </c>
      <c r="F75" s="41"/>
      <c r="G75" s="41"/>
      <c r="H75" s="40">
        <v>20</v>
      </c>
      <c r="I75" s="42" t="s">
        <v>41</v>
      </c>
    </row>
    <row r="76" s="1" customFormat="1" ht="24" spans="1:9">
      <c r="A76" s="38">
        <v>59</v>
      </c>
      <c r="B76" s="39" t="s">
        <v>160</v>
      </c>
      <c r="C76" s="39" t="s">
        <v>161</v>
      </c>
      <c r="D76" s="40">
        <v>74</v>
      </c>
      <c r="E76" s="40">
        <v>70</v>
      </c>
      <c r="F76" s="41">
        <v>4</v>
      </c>
      <c r="G76" s="41">
        <v>0.136</v>
      </c>
      <c r="H76" s="40">
        <v>200</v>
      </c>
      <c r="I76" s="42" t="s">
        <v>41</v>
      </c>
    </row>
    <row r="77" s="1" customFormat="1" ht="15" spans="1:9">
      <c r="A77" s="38">
        <v>60</v>
      </c>
      <c r="B77" s="39" t="s">
        <v>163</v>
      </c>
      <c r="C77" s="39" t="s">
        <v>164</v>
      </c>
      <c r="D77" s="40">
        <v>16</v>
      </c>
      <c r="E77" s="40">
        <v>15.8</v>
      </c>
      <c r="F77" s="41">
        <v>1</v>
      </c>
      <c r="G77" s="41">
        <v>0.012</v>
      </c>
      <c r="H77" s="40">
        <v>8</v>
      </c>
      <c r="I77" s="42" t="s">
        <v>41</v>
      </c>
    </row>
    <row r="78" s="1" customFormat="1" ht="12" spans="1:9">
      <c r="A78" s="38">
        <v>61</v>
      </c>
      <c r="B78" s="39" t="s">
        <v>166</v>
      </c>
      <c r="C78" s="39" t="s">
        <v>167</v>
      </c>
      <c r="D78" s="40">
        <v>11</v>
      </c>
      <c r="E78" s="40">
        <v>10</v>
      </c>
      <c r="F78" s="41">
        <v>2</v>
      </c>
      <c r="G78" s="41">
        <v>0.103</v>
      </c>
      <c r="H78" s="40">
        <v>15</v>
      </c>
      <c r="I78" s="42" t="s">
        <v>41</v>
      </c>
    </row>
    <row r="79" s="1" customFormat="1" ht="36" spans="1:9">
      <c r="A79" s="38">
        <v>62</v>
      </c>
      <c r="B79" s="39" t="s">
        <v>168</v>
      </c>
      <c r="C79" s="39" t="s">
        <v>169</v>
      </c>
      <c r="D79" s="40">
        <v>1.55</v>
      </c>
      <c r="E79" s="40">
        <v>1.3</v>
      </c>
      <c r="F79" s="41"/>
      <c r="G79" s="41"/>
      <c r="H79" s="40">
        <v>20</v>
      </c>
      <c r="I79" s="42" t="s">
        <v>41</v>
      </c>
    </row>
    <row r="80" s="1" customFormat="1" ht="24" spans="1:9">
      <c r="A80" s="38">
        <v>63</v>
      </c>
      <c r="B80" s="39" t="s">
        <v>171</v>
      </c>
      <c r="C80" s="39" t="s">
        <v>172</v>
      </c>
      <c r="D80" s="40">
        <v>2.74</v>
      </c>
      <c r="E80" s="40">
        <v>2.3</v>
      </c>
      <c r="F80" s="41"/>
      <c r="G80" s="41"/>
      <c r="H80" s="40">
        <v>4</v>
      </c>
      <c r="I80" s="42" t="s">
        <v>45</v>
      </c>
    </row>
    <row r="81" s="1" customFormat="1" ht="24" spans="1:9">
      <c r="A81" s="38">
        <v>64</v>
      </c>
      <c r="B81" s="39" t="s">
        <v>173</v>
      </c>
      <c r="C81" s="39" t="s">
        <v>174</v>
      </c>
      <c r="D81" s="40">
        <v>10855</v>
      </c>
      <c r="E81" s="40">
        <v>10280</v>
      </c>
      <c r="F81" s="41">
        <v>5</v>
      </c>
      <c r="G81" s="41">
        <v>12.694</v>
      </c>
      <c r="H81" s="40">
        <v>4500</v>
      </c>
      <c r="I81" s="42" t="s">
        <v>104</v>
      </c>
    </row>
    <row r="82" s="1" customFormat="1" ht="12" spans="1:9">
      <c r="A82" s="38">
        <v>65</v>
      </c>
      <c r="B82" s="39" t="s">
        <v>175</v>
      </c>
      <c r="C82" s="39" t="s">
        <v>176</v>
      </c>
      <c r="D82" s="40">
        <v>17.82</v>
      </c>
      <c r="E82" s="40">
        <v>17</v>
      </c>
      <c r="F82" s="41">
        <v>5</v>
      </c>
      <c r="G82" s="41">
        <v>0.898</v>
      </c>
      <c r="H82" s="40">
        <v>20</v>
      </c>
      <c r="I82" s="42" t="s">
        <v>41</v>
      </c>
    </row>
    <row r="83" s="1" customFormat="1" ht="12" spans="1:9">
      <c r="A83" s="38">
        <v>66</v>
      </c>
      <c r="B83" s="39" t="s">
        <v>177</v>
      </c>
      <c r="C83" s="39" t="s">
        <v>178</v>
      </c>
      <c r="D83" s="40">
        <v>17.82</v>
      </c>
      <c r="E83" s="40">
        <v>17</v>
      </c>
      <c r="F83" s="41"/>
      <c r="G83" s="41"/>
      <c r="H83" s="40">
        <v>20</v>
      </c>
      <c r="I83" s="42" t="s">
        <v>41</v>
      </c>
    </row>
    <row r="84" s="1" customFormat="1" ht="12" spans="1:9">
      <c r="A84" s="38">
        <v>67</v>
      </c>
      <c r="B84" s="39" t="s">
        <v>179</v>
      </c>
      <c r="C84" s="39" t="s">
        <v>180</v>
      </c>
      <c r="D84" s="40">
        <v>17.82</v>
      </c>
      <c r="E84" s="40">
        <v>17</v>
      </c>
      <c r="F84" s="41"/>
      <c r="G84" s="41"/>
      <c r="H84" s="40">
        <v>20</v>
      </c>
      <c r="I84" s="42" t="s">
        <v>41</v>
      </c>
    </row>
    <row r="85" s="1" customFormat="1" ht="12" spans="1:9">
      <c r="A85" s="38">
        <v>68</v>
      </c>
      <c r="B85" s="39" t="s">
        <v>181</v>
      </c>
      <c r="C85" s="39" t="s">
        <v>182</v>
      </c>
      <c r="D85" s="40">
        <v>17.82</v>
      </c>
      <c r="E85" s="40">
        <v>17</v>
      </c>
      <c r="F85" s="41"/>
      <c r="G85" s="41"/>
      <c r="H85" s="40">
        <v>20</v>
      </c>
      <c r="I85" s="42" t="s">
        <v>41</v>
      </c>
    </row>
    <row r="86" s="1" customFormat="1" ht="12" spans="1:9">
      <c r="A86" s="38">
        <v>69</v>
      </c>
      <c r="B86" s="39" t="s">
        <v>156</v>
      </c>
      <c r="C86" s="39" t="s">
        <v>183</v>
      </c>
      <c r="D86" s="40">
        <v>0.82</v>
      </c>
      <c r="E86" s="40">
        <v>0.7</v>
      </c>
      <c r="F86" s="41"/>
      <c r="G86" s="41"/>
      <c r="H86" s="40">
        <v>40</v>
      </c>
      <c r="I86" s="42" t="s">
        <v>41</v>
      </c>
    </row>
    <row r="87" s="1" customFormat="1" ht="12" spans="1:9">
      <c r="A87" s="38">
        <v>70</v>
      </c>
      <c r="B87" s="39" t="s">
        <v>184</v>
      </c>
      <c r="C87" s="39" t="s">
        <v>176</v>
      </c>
      <c r="D87" s="40">
        <v>8.52</v>
      </c>
      <c r="E87" s="40">
        <v>7.5</v>
      </c>
      <c r="F87" s="41"/>
      <c r="G87" s="41"/>
      <c r="H87" s="40">
        <v>300</v>
      </c>
      <c r="I87" s="42" t="s">
        <v>41</v>
      </c>
    </row>
    <row r="88" s="1" customFormat="1" ht="24" spans="1:9">
      <c r="A88" s="38">
        <v>71</v>
      </c>
      <c r="B88" s="39" t="s">
        <v>185</v>
      </c>
      <c r="C88" s="39" t="s">
        <v>186</v>
      </c>
      <c r="D88" s="40">
        <v>0.82</v>
      </c>
      <c r="E88" s="40">
        <v>0.7</v>
      </c>
      <c r="F88" s="41"/>
      <c r="G88" s="41"/>
      <c r="H88" s="40">
        <v>20</v>
      </c>
      <c r="I88" s="42" t="s">
        <v>41</v>
      </c>
    </row>
    <row r="89" s="1" customFormat="1" ht="12" spans="1:9">
      <c r="A89" s="38">
        <v>72</v>
      </c>
      <c r="B89" s="39" t="s">
        <v>187</v>
      </c>
      <c r="C89" s="39" t="s">
        <v>188</v>
      </c>
      <c r="D89" s="40">
        <v>17.82</v>
      </c>
      <c r="E89" s="40">
        <v>17</v>
      </c>
      <c r="F89" s="41"/>
      <c r="G89" s="41"/>
      <c r="H89" s="40">
        <v>30</v>
      </c>
      <c r="I89" s="42" t="s">
        <v>41</v>
      </c>
    </row>
    <row r="90" s="1" customFormat="1" ht="12" spans="1:9">
      <c r="A90" s="38">
        <v>73</v>
      </c>
      <c r="B90" s="39" t="s">
        <v>125</v>
      </c>
      <c r="C90" s="39" t="s">
        <v>189</v>
      </c>
      <c r="D90" s="40">
        <v>14.22</v>
      </c>
      <c r="E90" s="40">
        <v>10.5</v>
      </c>
      <c r="F90" s="41"/>
      <c r="G90" s="41"/>
      <c r="H90" s="40">
        <v>10</v>
      </c>
      <c r="I90" s="42" t="s">
        <v>41</v>
      </c>
    </row>
    <row r="91" s="1" customFormat="1" ht="12" spans="1:9">
      <c r="A91" s="38">
        <v>74</v>
      </c>
      <c r="B91" s="39" t="s">
        <v>190</v>
      </c>
      <c r="C91" s="39" t="s">
        <v>191</v>
      </c>
      <c r="D91" s="40">
        <v>17.82</v>
      </c>
      <c r="E91" s="40">
        <v>17</v>
      </c>
      <c r="F91" s="41"/>
      <c r="G91" s="41"/>
      <c r="H91" s="40">
        <v>20</v>
      </c>
      <c r="I91" s="42" t="s">
        <v>41</v>
      </c>
    </row>
    <row r="92" s="1" customFormat="1" ht="12" spans="1:9">
      <c r="A92" s="38">
        <v>75</v>
      </c>
      <c r="B92" s="39" t="s">
        <v>192</v>
      </c>
      <c r="C92" s="39" t="s">
        <v>193</v>
      </c>
      <c r="D92" s="40">
        <v>17.82</v>
      </c>
      <c r="E92" s="40">
        <v>17</v>
      </c>
      <c r="F92" s="41"/>
      <c r="G92" s="41"/>
      <c r="H92" s="40">
        <v>6</v>
      </c>
      <c r="I92" s="42" t="s">
        <v>41</v>
      </c>
    </row>
    <row r="93" s="1" customFormat="1" ht="12" spans="1:9">
      <c r="A93" s="38">
        <v>76</v>
      </c>
      <c r="B93" s="39" t="s">
        <v>194</v>
      </c>
      <c r="C93" s="39" t="s">
        <v>195</v>
      </c>
      <c r="D93" s="40">
        <v>17.82</v>
      </c>
      <c r="E93" s="40">
        <v>17</v>
      </c>
      <c r="F93" s="41"/>
      <c r="G93" s="41"/>
      <c r="H93" s="40">
        <v>10</v>
      </c>
      <c r="I93" s="42" t="s">
        <v>41</v>
      </c>
    </row>
    <row r="94" s="1" customFormat="1" ht="12" spans="1:9">
      <c r="A94" s="38">
        <v>77</v>
      </c>
      <c r="B94" s="39" t="s">
        <v>196</v>
      </c>
      <c r="C94" s="39" t="s">
        <v>197</v>
      </c>
      <c r="D94" s="40">
        <v>8.52</v>
      </c>
      <c r="E94" s="40">
        <v>7.5</v>
      </c>
      <c r="F94" s="41"/>
      <c r="G94" s="41"/>
      <c r="H94" s="40">
        <v>500</v>
      </c>
      <c r="I94" s="42" t="s">
        <v>41</v>
      </c>
    </row>
    <row r="95" s="1" customFormat="1" ht="12" spans="1:9">
      <c r="A95" s="38">
        <v>78</v>
      </c>
      <c r="B95" s="39" t="s">
        <v>198</v>
      </c>
      <c r="C95" s="39" t="s">
        <v>199</v>
      </c>
      <c r="D95" s="40">
        <v>17.82</v>
      </c>
      <c r="E95" s="40">
        <v>17</v>
      </c>
      <c r="F95" s="41"/>
      <c r="G95" s="41"/>
      <c r="H95" s="40">
        <v>30</v>
      </c>
      <c r="I95" s="42" t="s">
        <v>41</v>
      </c>
    </row>
    <row r="96" s="1" customFormat="1" ht="12" spans="1:9">
      <c r="A96" s="38">
        <v>79</v>
      </c>
      <c r="B96" s="39" t="s">
        <v>200</v>
      </c>
      <c r="C96" s="39" t="s">
        <v>201</v>
      </c>
      <c r="D96" s="40">
        <v>14.22</v>
      </c>
      <c r="E96" s="40">
        <v>10.5</v>
      </c>
      <c r="F96" s="41"/>
      <c r="G96" s="41"/>
      <c r="H96" s="40">
        <v>30</v>
      </c>
      <c r="I96" s="42" t="s">
        <v>41</v>
      </c>
    </row>
    <row r="97" s="1" customFormat="1" ht="12" spans="1:9">
      <c r="A97" s="38">
        <v>80</v>
      </c>
      <c r="B97" s="39" t="s">
        <v>202</v>
      </c>
      <c r="C97" s="39" t="s">
        <v>203</v>
      </c>
      <c r="D97" s="40">
        <v>8.52</v>
      </c>
      <c r="E97" s="40">
        <v>7.5</v>
      </c>
      <c r="F97" s="41"/>
      <c r="G97" s="41"/>
      <c r="H97" s="40">
        <v>20</v>
      </c>
      <c r="I97" s="42" t="s">
        <v>41</v>
      </c>
    </row>
    <row r="98" s="1" customFormat="1" ht="12" spans="1:9">
      <c r="A98" s="38">
        <v>81</v>
      </c>
      <c r="B98" s="39" t="s">
        <v>204</v>
      </c>
      <c r="C98" s="39" t="s">
        <v>205</v>
      </c>
      <c r="D98" s="40">
        <v>8.52</v>
      </c>
      <c r="E98" s="40">
        <v>7.5</v>
      </c>
      <c r="F98" s="41"/>
      <c r="G98" s="41"/>
      <c r="H98" s="40">
        <v>20</v>
      </c>
      <c r="I98" s="42" t="s">
        <v>41</v>
      </c>
    </row>
    <row r="99" s="1" customFormat="1" ht="12" spans="1:9">
      <c r="A99" s="38">
        <v>82</v>
      </c>
      <c r="B99" s="39" t="s">
        <v>206</v>
      </c>
      <c r="C99" s="39" t="s">
        <v>207</v>
      </c>
      <c r="D99" s="40">
        <v>0.82</v>
      </c>
      <c r="E99" s="40">
        <v>0.7</v>
      </c>
      <c r="F99" s="41"/>
      <c r="G99" s="41"/>
      <c r="H99" s="40">
        <v>40</v>
      </c>
      <c r="I99" s="42" t="s">
        <v>41</v>
      </c>
    </row>
    <row r="100" s="1" customFormat="1" ht="12" spans="1:9">
      <c r="A100" s="38">
        <v>83</v>
      </c>
      <c r="B100" s="39" t="s">
        <v>208</v>
      </c>
      <c r="C100" s="39" t="s">
        <v>209</v>
      </c>
      <c r="D100" s="40">
        <v>0.82</v>
      </c>
      <c r="E100" s="40">
        <v>0.7</v>
      </c>
      <c r="F100" s="41"/>
      <c r="G100" s="41"/>
      <c r="H100" s="40">
        <v>40</v>
      </c>
      <c r="I100" s="42" t="s">
        <v>41</v>
      </c>
    </row>
    <row r="101" s="1" customFormat="1" ht="12" spans="1:9">
      <c r="A101" s="38">
        <v>84</v>
      </c>
      <c r="B101" s="39" t="s">
        <v>210</v>
      </c>
      <c r="C101" s="39" t="s">
        <v>211</v>
      </c>
      <c r="D101" s="40">
        <v>8.52</v>
      </c>
      <c r="E101" s="40">
        <v>7.5</v>
      </c>
      <c r="F101" s="41"/>
      <c r="G101" s="41"/>
      <c r="H101" s="40">
        <v>30</v>
      </c>
      <c r="I101" s="42" t="s">
        <v>41</v>
      </c>
    </row>
    <row r="102" s="1" customFormat="1" ht="12" spans="1:9">
      <c r="A102" s="38">
        <v>85</v>
      </c>
      <c r="B102" s="39" t="s">
        <v>212</v>
      </c>
      <c r="C102" s="39" t="s">
        <v>213</v>
      </c>
      <c r="D102" s="40">
        <v>0.82</v>
      </c>
      <c r="E102" s="40">
        <v>0.7</v>
      </c>
      <c r="F102" s="41"/>
      <c r="G102" s="41"/>
      <c r="H102" s="40">
        <v>40</v>
      </c>
      <c r="I102" s="42" t="s">
        <v>41</v>
      </c>
    </row>
    <row r="103" s="1" customFormat="1" ht="12" spans="1:9">
      <c r="A103" s="38">
        <v>86</v>
      </c>
      <c r="B103" s="39" t="s">
        <v>214</v>
      </c>
      <c r="C103" s="39" t="s">
        <v>215</v>
      </c>
      <c r="D103" s="40">
        <v>14.22</v>
      </c>
      <c r="E103" s="40">
        <v>10.5</v>
      </c>
      <c r="F103" s="41"/>
      <c r="G103" s="41"/>
      <c r="H103" s="40">
        <v>30</v>
      </c>
      <c r="I103" s="42" t="s">
        <v>41</v>
      </c>
    </row>
    <row r="104" s="1" customFormat="1" ht="24" spans="1:9">
      <c r="A104" s="38">
        <v>87</v>
      </c>
      <c r="B104" s="39" t="s">
        <v>216</v>
      </c>
      <c r="C104" s="39" t="s">
        <v>217</v>
      </c>
      <c r="D104" s="40">
        <v>8.52</v>
      </c>
      <c r="E104" s="40">
        <v>7.5</v>
      </c>
      <c r="F104" s="41"/>
      <c r="G104" s="41"/>
      <c r="H104" s="40">
        <v>20</v>
      </c>
      <c r="I104" s="42" t="s">
        <v>41</v>
      </c>
    </row>
    <row r="105" s="1" customFormat="1" ht="12" spans="1:9">
      <c r="A105" s="38">
        <v>88</v>
      </c>
      <c r="B105" s="39" t="s">
        <v>218</v>
      </c>
      <c r="C105" s="39" t="s">
        <v>219</v>
      </c>
      <c r="D105" s="40">
        <v>0.82</v>
      </c>
      <c r="E105" s="40">
        <v>0.7</v>
      </c>
      <c r="F105" s="41"/>
      <c r="G105" s="41"/>
      <c r="H105" s="40">
        <v>60</v>
      </c>
      <c r="I105" s="42" t="s">
        <v>41</v>
      </c>
    </row>
    <row r="106" s="1" customFormat="1" ht="12" spans="1:9">
      <c r="A106" s="38">
        <v>89</v>
      </c>
      <c r="B106" s="39" t="s">
        <v>220</v>
      </c>
      <c r="C106" s="39" t="s">
        <v>221</v>
      </c>
      <c r="D106" s="40">
        <v>0.82</v>
      </c>
      <c r="E106" s="40">
        <v>0.7</v>
      </c>
      <c r="F106" s="41"/>
      <c r="G106" s="41"/>
      <c r="H106" s="40">
        <v>60</v>
      </c>
      <c r="I106" s="42" t="s">
        <v>41</v>
      </c>
    </row>
    <row r="107" s="1" customFormat="1" ht="12" spans="1:9">
      <c r="A107" s="38">
        <v>90</v>
      </c>
      <c r="B107" s="39" t="s">
        <v>222</v>
      </c>
      <c r="C107" s="39" t="s">
        <v>223</v>
      </c>
      <c r="D107" s="40">
        <v>0.82</v>
      </c>
      <c r="E107" s="40">
        <v>0.7</v>
      </c>
      <c r="F107" s="41"/>
      <c r="G107" s="41"/>
      <c r="H107" s="40">
        <v>20</v>
      </c>
      <c r="I107" s="42" t="s">
        <v>41</v>
      </c>
    </row>
    <row r="108" s="1" customFormat="1" ht="12" spans="1:9">
      <c r="A108" s="38">
        <v>91</v>
      </c>
      <c r="B108" s="39" t="s">
        <v>224</v>
      </c>
      <c r="C108" s="39" t="s">
        <v>225</v>
      </c>
      <c r="D108" s="40">
        <v>8.52</v>
      </c>
      <c r="E108" s="40">
        <v>7.5</v>
      </c>
      <c r="F108" s="41"/>
      <c r="G108" s="41"/>
      <c r="H108" s="40">
        <v>20</v>
      </c>
      <c r="I108" s="42" t="s">
        <v>41</v>
      </c>
    </row>
    <row r="109" s="1" customFormat="1" ht="12" spans="1:9">
      <c r="A109" s="38">
        <v>92</v>
      </c>
      <c r="B109" s="39" t="s">
        <v>226</v>
      </c>
      <c r="C109" s="39" t="s">
        <v>227</v>
      </c>
      <c r="D109" s="40">
        <v>0.82</v>
      </c>
      <c r="E109" s="40">
        <v>0.7</v>
      </c>
      <c r="F109" s="41"/>
      <c r="G109" s="41"/>
      <c r="H109" s="40">
        <v>30</v>
      </c>
      <c r="I109" s="42" t="s">
        <v>41</v>
      </c>
    </row>
    <row r="110" s="1" customFormat="1" ht="12" spans="1:9">
      <c r="A110" s="38">
        <v>93</v>
      </c>
      <c r="B110" s="39" t="s">
        <v>228</v>
      </c>
      <c r="C110" s="39" t="s">
        <v>229</v>
      </c>
      <c r="D110" s="40">
        <v>14.22</v>
      </c>
      <c r="E110" s="40">
        <v>10.5</v>
      </c>
      <c r="F110" s="41"/>
      <c r="G110" s="41"/>
      <c r="H110" s="40">
        <v>400</v>
      </c>
      <c r="I110" s="42" t="s">
        <v>41</v>
      </c>
    </row>
    <row r="111" s="1" customFormat="1" ht="12" spans="1:9">
      <c r="A111" s="38">
        <v>94</v>
      </c>
      <c r="B111" s="39" t="s">
        <v>230</v>
      </c>
      <c r="C111" s="39" t="s">
        <v>231</v>
      </c>
      <c r="D111" s="40">
        <v>8.52</v>
      </c>
      <c r="E111" s="40">
        <v>7.5</v>
      </c>
      <c r="F111" s="41"/>
      <c r="G111" s="41"/>
      <c r="H111" s="40">
        <v>500</v>
      </c>
      <c r="I111" s="42" t="s">
        <v>41</v>
      </c>
    </row>
    <row r="112" s="1" customFormat="1" ht="12" spans="1:9">
      <c r="A112" s="38">
        <v>95</v>
      </c>
      <c r="B112" s="39" t="s">
        <v>232</v>
      </c>
      <c r="C112" s="39" t="s">
        <v>233</v>
      </c>
      <c r="D112" s="40">
        <v>0.82</v>
      </c>
      <c r="E112" s="40">
        <v>0.7</v>
      </c>
      <c r="F112" s="41"/>
      <c r="G112" s="41"/>
      <c r="H112" s="40">
        <v>30</v>
      </c>
      <c r="I112" s="42" t="s">
        <v>41</v>
      </c>
    </row>
    <row r="113" s="1" customFormat="1" ht="12" spans="1:9">
      <c r="A113" s="38">
        <v>96</v>
      </c>
      <c r="B113" s="39" t="s">
        <v>234</v>
      </c>
      <c r="C113" s="39" t="s">
        <v>235</v>
      </c>
      <c r="D113" s="40">
        <v>0.82</v>
      </c>
      <c r="E113" s="40">
        <v>0.7</v>
      </c>
      <c r="F113" s="41"/>
      <c r="G113" s="41"/>
      <c r="H113" s="40">
        <v>30</v>
      </c>
      <c r="I113" s="42" t="s">
        <v>41</v>
      </c>
    </row>
    <row r="114" s="1" customFormat="1" ht="12" spans="1:9">
      <c r="A114" s="38">
        <v>97</v>
      </c>
      <c r="B114" s="39" t="s">
        <v>236</v>
      </c>
      <c r="C114" s="39" t="s">
        <v>237</v>
      </c>
      <c r="D114" s="40">
        <v>0.82</v>
      </c>
      <c r="E114" s="40">
        <v>0.7</v>
      </c>
      <c r="F114" s="41"/>
      <c r="G114" s="41"/>
      <c r="H114" s="40">
        <v>20</v>
      </c>
      <c r="I114" s="42" t="s">
        <v>41</v>
      </c>
    </row>
    <row r="115" s="1" customFormat="1" ht="12" spans="1:9">
      <c r="A115" s="38">
        <v>98</v>
      </c>
      <c r="B115" s="39" t="s">
        <v>238</v>
      </c>
      <c r="C115" s="39" t="s">
        <v>239</v>
      </c>
      <c r="D115" s="40">
        <v>0.82</v>
      </c>
      <c r="E115" s="40">
        <v>0.7</v>
      </c>
      <c r="F115" s="41"/>
      <c r="G115" s="41"/>
      <c r="H115" s="40">
        <v>10</v>
      </c>
      <c r="I115" s="42" t="s">
        <v>41</v>
      </c>
    </row>
    <row r="116" s="1" customFormat="1" ht="12" spans="1:9">
      <c r="A116" s="38">
        <v>99</v>
      </c>
      <c r="B116" s="39" t="s">
        <v>240</v>
      </c>
      <c r="C116" s="39" t="s">
        <v>241</v>
      </c>
      <c r="D116" s="40">
        <v>8.52</v>
      </c>
      <c r="E116" s="40">
        <v>7.5</v>
      </c>
      <c r="F116" s="41"/>
      <c r="G116" s="41"/>
      <c r="H116" s="40">
        <v>40</v>
      </c>
      <c r="I116" s="42" t="s">
        <v>41</v>
      </c>
    </row>
    <row r="117" s="1" customFormat="1" ht="24" spans="1:9">
      <c r="A117" s="38">
        <v>100</v>
      </c>
      <c r="B117" s="39" t="s">
        <v>242</v>
      </c>
      <c r="C117" s="39" t="s">
        <v>243</v>
      </c>
      <c r="D117" s="40">
        <v>0.82</v>
      </c>
      <c r="E117" s="40">
        <v>0.7</v>
      </c>
      <c r="F117" s="41"/>
      <c r="G117" s="41"/>
      <c r="H117" s="40">
        <v>60</v>
      </c>
      <c r="I117" s="42" t="s">
        <v>41</v>
      </c>
    </row>
    <row r="118" s="1" customFormat="1" ht="12" spans="1:9">
      <c r="A118" s="38">
        <v>101</v>
      </c>
      <c r="B118" s="39" t="s">
        <v>218</v>
      </c>
      <c r="C118" s="39" t="s">
        <v>219</v>
      </c>
      <c r="D118" s="40">
        <v>0.82</v>
      </c>
      <c r="E118" s="40">
        <v>0.7</v>
      </c>
      <c r="F118" s="41"/>
      <c r="G118" s="41"/>
      <c r="H118" s="40">
        <v>100</v>
      </c>
      <c r="I118" s="42" t="s">
        <v>41</v>
      </c>
    </row>
    <row r="119" s="1" customFormat="1" ht="12" spans="1:9">
      <c r="A119" s="38">
        <v>102</v>
      </c>
      <c r="B119" s="39" t="s">
        <v>244</v>
      </c>
      <c r="C119" s="39" t="s">
        <v>245</v>
      </c>
      <c r="D119" s="40">
        <v>8.52</v>
      </c>
      <c r="E119" s="40">
        <v>7.5</v>
      </c>
      <c r="F119" s="41"/>
      <c r="G119" s="41"/>
      <c r="H119" s="40">
        <v>30</v>
      </c>
      <c r="I119" s="42" t="s">
        <v>41</v>
      </c>
    </row>
    <row r="120" s="1" customFormat="1" ht="12" spans="1:9">
      <c r="A120" s="38">
        <v>103</v>
      </c>
      <c r="B120" s="39" t="s">
        <v>246</v>
      </c>
      <c r="C120" s="39" t="s">
        <v>247</v>
      </c>
      <c r="D120" s="40">
        <v>14.22</v>
      </c>
      <c r="E120" s="40">
        <v>10.5</v>
      </c>
      <c r="F120" s="41"/>
      <c r="G120" s="41"/>
      <c r="H120" s="40">
        <v>30</v>
      </c>
      <c r="I120" s="42" t="s">
        <v>41</v>
      </c>
    </row>
    <row r="121" s="1" customFormat="1" ht="12" spans="1:9">
      <c r="A121" s="38">
        <v>104</v>
      </c>
      <c r="B121" s="39" t="s">
        <v>248</v>
      </c>
      <c r="C121" s="39" t="s">
        <v>249</v>
      </c>
      <c r="D121" s="40">
        <v>0.82</v>
      </c>
      <c r="E121" s="40">
        <v>0.7</v>
      </c>
      <c r="F121" s="41"/>
      <c r="G121" s="41"/>
      <c r="H121" s="40">
        <v>60</v>
      </c>
      <c r="I121" s="42" t="s">
        <v>41</v>
      </c>
    </row>
    <row r="122" s="1" customFormat="1" ht="12" spans="1:9">
      <c r="A122" s="38">
        <v>105</v>
      </c>
      <c r="B122" s="39" t="s">
        <v>250</v>
      </c>
      <c r="C122" s="39" t="s">
        <v>251</v>
      </c>
      <c r="D122" s="40">
        <v>0.82</v>
      </c>
      <c r="E122" s="40">
        <v>0.7</v>
      </c>
      <c r="F122" s="41"/>
      <c r="G122" s="41"/>
      <c r="H122" s="40">
        <v>60</v>
      </c>
      <c r="I122" s="42" t="s">
        <v>41</v>
      </c>
    </row>
    <row r="123" s="1" customFormat="1" ht="24" spans="1:9">
      <c r="A123" s="38">
        <v>106</v>
      </c>
      <c r="B123" s="39" t="s">
        <v>252</v>
      </c>
      <c r="C123" s="39" t="s">
        <v>253</v>
      </c>
      <c r="D123" s="40">
        <v>8.52</v>
      </c>
      <c r="E123" s="40">
        <v>7.5</v>
      </c>
      <c r="F123" s="41"/>
      <c r="G123" s="41"/>
      <c r="H123" s="40">
        <v>20</v>
      </c>
      <c r="I123" s="42" t="s">
        <v>41</v>
      </c>
    </row>
    <row r="124" s="1" customFormat="1" ht="12" spans="1:9">
      <c r="A124" s="38">
        <v>107</v>
      </c>
      <c r="B124" s="39" t="s">
        <v>254</v>
      </c>
      <c r="C124" s="39" t="s">
        <v>255</v>
      </c>
      <c r="D124" s="40">
        <v>0.82</v>
      </c>
      <c r="E124" s="40">
        <v>0.7</v>
      </c>
      <c r="F124" s="41"/>
      <c r="G124" s="41"/>
      <c r="H124" s="40">
        <v>100</v>
      </c>
      <c r="I124" s="42" t="s">
        <v>41</v>
      </c>
    </row>
    <row r="125" s="1" customFormat="1" ht="24" spans="1:9">
      <c r="A125" s="38">
        <v>108</v>
      </c>
      <c r="B125" s="39" t="s">
        <v>256</v>
      </c>
      <c r="C125" s="39" t="s">
        <v>257</v>
      </c>
      <c r="D125" s="40">
        <v>8.52</v>
      </c>
      <c r="E125" s="40">
        <v>7.5</v>
      </c>
      <c r="F125" s="41"/>
      <c r="G125" s="41"/>
      <c r="H125" s="40">
        <v>30</v>
      </c>
      <c r="I125" s="42" t="s">
        <v>41</v>
      </c>
    </row>
    <row r="126" s="1" customFormat="1" ht="12" spans="1:9">
      <c r="A126" s="38">
        <v>109</v>
      </c>
      <c r="B126" s="39" t="s">
        <v>234</v>
      </c>
      <c r="C126" s="39" t="s">
        <v>235</v>
      </c>
      <c r="D126" s="40">
        <v>0.82</v>
      </c>
      <c r="E126" s="40">
        <v>0.7</v>
      </c>
      <c r="F126" s="41"/>
      <c r="G126" s="41"/>
      <c r="H126" s="40">
        <v>50</v>
      </c>
      <c r="I126" s="42" t="s">
        <v>41</v>
      </c>
    </row>
    <row r="127" s="1" customFormat="1" ht="12" spans="1:9">
      <c r="A127" s="38">
        <v>110</v>
      </c>
      <c r="B127" s="39" t="s">
        <v>258</v>
      </c>
      <c r="C127" s="39" t="s">
        <v>259</v>
      </c>
      <c r="D127" s="40">
        <v>8.52</v>
      </c>
      <c r="E127" s="40">
        <v>7.5</v>
      </c>
      <c r="F127" s="41"/>
      <c r="G127" s="41"/>
      <c r="H127" s="40">
        <v>30</v>
      </c>
      <c r="I127" s="42" t="s">
        <v>41</v>
      </c>
    </row>
    <row r="128" s="1" customFormat="1" ht="12" spans="1:9">
      <c r="A128" s="38">
        <v>111</v>
      </c>
      <c r="B128" s="39" t="s">
        <v>218</v>
      </c>
      <c r="C128" s="39" t="s">
        <v>219</v>
      </c>
      <c r="D128" s="40">
        <v>0.82</v>
      </c>
      <c r="E128" s="40">
        <v>0.7</v>
      </c>
      <c r="F128" s="41"/>
      <c r="G128" s="41"/>
      <c r="H128" s="40">
        <v>100</v>
      </c>
      <c r="I128" s="42" t="s">
        <v>41</v>
      </c>
    </row>
    <row r="129" s="1" customFormat="1" ht="12" spans="1:9">
      <c r="A129" s="38">
        <v>112</v>
      </c>
      <c r="B129" s="39" t="s">
        <v>234</v>
      </c>
      <c r="C129" s="39" t="s">
        <v>235</v>
      </c>
      <c r="D129" s="40">
        <v>0.82</v>
      </c>
      <c r="E129" s="40">
        <v>0.7</v>
      </c>
      <c r="F129" s="41"/>
      <c r="G129" s="41"/>
      <c r="H129" s="40">
        <v>100</v>
      </c>
      <c r="I129" s="42" t="s">
        <v>41</v>
      </c>
    </row>
    <row r="130" s="1" customFormat="1" ht="24" spans="1:9">
      <c r="A130" s="38">
        <v>113</v>
      </c>
      <c r="B130" s="39" t="s">
        <v>260</v>
      </c>
      <c r="C130" s="39" t="s">
        <v>261</v>
      </c>
      <c r="D130" s="40">
        <v>0.82</v>
      </c>
      <c r="E130" s="40">
        <v>0.7</v>
      </c>
      <c r="F130" s="41"/>
      <c r="G130" s="41"/>
      <c r="H130" s="40">
        <v>20</v>
      </c>
      <c r="I130" s="42" t="s">
        <v>41</v>
      </c>
    </row>
    <row r="131" s="1" customFormat="1" ht="12" spans="1:9">
      <c r="A131" s="38">
        <v>114</v>
      </c>
      <c r="B131" s="39" t="s">
        <v>156</v>
      </c>
      <c r="C131" s="39" t="s">
        <v>183</v>
      </c>
      <c r="D131" s="40">
        <v>0.82</v>
      </c>
      <c r="E131" s="40">
        <v>0.7</v>
      </c>
      <c r="F131" s="41"/>
      <c r="G131" s="41"/>
      <c r="H131" s="40">
        <v>60</v>
      </c>
      <c r="I131" s="42" t="s">
        <v>41</v>
      </c>
    </row>
    <row r="132" s="1" customFormat="1" ht="12" spans="1:9">
      <c r="A132" s="38">
        <v>115</v>
      </c>
      <c r="B132" s="39" t="s">
        <v>262</v>
      </c>
      <c r="C132" s="39" t="s">
        <v>263</v>
      </c>
      <c r="D132" s="40">
        <v>0.82</v>
      </c>
      <c r="E132" s="40">
        <v>0.7</v>
      </c>
      <c r="F132" s="41"/>
      <c r="G132" s="41"/>
      <c r="H132" s="40">
        <v>100</v>
      </c>
      <c r="I132" s="42" t="s">
        <v>41</v>
      </c>
    </row>
    <row r="133" s="1" customFormat="1" ht="12" spans="1:9">
      <c r="A133" s="38">
        <v>116</v>
      </c>
      <c r="B133" s="39" t="s">
        <v>262</v>
      </c>
      <c r="C133" s="39" t="s">
        <v>263</v>
      </c>
      <c r="D133" s="40">
        <v>0.82</v>
      </c>
      <c r="E133" s="40">
        <v>0.7</v>
      </c>
      <c r="F133" s="41"/>
      <c r="G133" s="41"/>
      <c r="H133" s="40">
        <v>100</v>
      </c>
      <c r="I133" s="42" t="s">
        <v>41</v>
      </c>
    </row>
    <row r="134" s="1" customFormat="1" ht="12" spans="1:9">
      <c r="A134" s="38">
        <v>117</v>
      </c>
      <c r="B134" s="39" t="s">
        <v>262</v>
      </c>
      <c r="C134" s="39" t="s">
        <v>263</v>
      </c>
      <c r="D134" s="40">
        <v>0.82</v>
      </c>
      <c r="E134" s="40">
        <v>0.7</v>
      </c>
      <c r="F134" s="41"/>
      <c r="G134" s="41"/>
      <c r="H134" s="40">
        <v>100</v>
      </c>
      <c r="I134" s="42" t="s">
        <v>41</v>
      </c>
    </row>
    <row r="135" s="1" customFormat="1" ht="12" spans="1:9">
      <c r="A135" s="38">
        <v>118</v>
      </c>
      <c r="B135" s="39" t="s">
        <v>262</v>
      </c>
      <c r="C135" s="39" t="s">
        <v>263</v>
      </c>
      <c r="D135" s="40">
        <v>0.82</v>
      </c>
      <c r="E135" s="40">
        <v>0.7</v>
      </c>
      <c r="F135" s="41"/>
      <c r="G135" s="41"/>
      <c r="H135" s="40">
        <v>100</v>
      </c>
      <c r="I135" s="42" t="s">
        <v>41</v>
      </c>
    </row>
    <row r="136" s="1" customFormat="1" ht="12" spans="1:9">
      <c r="A136" s="38">
        <v>119</v>
      </c>
      <c r="B136" s="39" t="s">
        <v>264</v>
      </c>
      <c r="C136" s="39" t="s">
        <v>265</v>
      </c>
      <c r="D136" s="40">
        <v>14.22</v>
      </c>
      <c r="E136" s="40">
        <v>10.5</v>
      </c>
      <c r="F136" s="41"/>
      <c r="G136" s="41"/>
      <c r="H136" s="40">
        <v>20</v>
      </c>
      <c r="I136" s="42" t="s">
        <v>41</v>
      </c>
    </row>
    <row r="137" s="1" customFormat="1" ht="24" spans="1:9">
      <c r="A137" s="38">
        <v>120</v>
      </c>
      <c r="B137" s="39" t="s">
        <v>266</v>
      </c>
      <c r="C137" s="39" t="s">
        <v>267</v>
      </c>
      <c r="D137" s="40">
        <v>0.82</v>
      </c>
      <c r="E137" s="40">
        <v>0.7</v>
      </c>
      <c r="F137" s="41"/>
      <c r="G137" s="41"/>
      <c r="H137" s="40">
        <v>40</v>
      </c>
      <c r="I137" s="42" t="s">
        <v>41</v>
      </c>
    </row>
    <row r="138" s="1" customFormat="1" ht="12" spans="1:9">
      <c r="A138" s="38">
        <v>121</v>
      </c>
      <c r="B138" s="39" t="s">
        <v>268</v>
      </c>
      <c r="C138" s="39" t="s">
        <v>269</v>
      </c>
      <c r="D138" s="40">
        <v>0.82</v>
      </c>
      <c r="E138" s="40">
        <v>0.7</v>
      </c>
      <c r="F138" s="41"/>
      <c r="G138" s="41"/>
      <c r="H138" s="40">
        <v>40</v>
      </c>
      <c r="I138" s="42" t="s">
        <v>41</v>
      </c>
    </row>
    <row r="139" s="1" customFormat="1" ht="24" spans="1:9">
      <c r="A139" s="38">
        <v>122</v>
      </c>
      <c r="B139" s="39" t="s">
        <v>270</v>
      </c>
      <c r="C139" s="39" t="s">
        <v>271</v>
      </c>
      <c r="D139" s="40">
        <v>0.82</v>
      </c>
      <c r="E139" s="40">
        <v>0.7</v>
      </c>
      <c r="F139" s="41"/>
      <c r="G139" s="41"/>
      <c r="H139" s="40">
        <v>30</v>
      </c>
      <c r="I139" s="42" t="s">
        <v>41</v>
      </c>
    </row>
    <row r="140" s="1" customFormat="1" ht="24" spans="1:9">
      <c r="A140" s="38">
        <v>123</v>
      </c>
      <c r="B140" s="39" t="s">
        <v>272</v>
      </c>
      <c r="C140" s="39" t="s">
        <v>273</v>
      </c>
      <c r="D140" s="40">
        <v>43.6</v>
      </c>
      <c r="E140" s="40">
        <v>42</v>
      </c>
      <c r="F140" s="41"/>
      <c r="G140" s="41"/>
      <c r="H140" s="40">
        <v>30</v>
      </c>
      <c r="I140" s="42" t="s">
        <v>41</v>
      </c>
    </row>
    <row r="141" s="1" customFormat="1" ht="12" spans="1:9">
      <c r="A141" s="38">
        <v>124</v>
      </c>
      <c r="B141" s="39" t="s">
        <v>274</v>
      </c>
      <c r="C141" s="39" t="s">
        <v>275</v>
      </c>
      <c r="D141" s="40">
        <v>8.52</v>
      </c>
      <c r="E141" s="40">
        <v>7.5</v>
      </c>
      <c r="F141" s="41"/>
      <c r="G141" s="41"/>
      <c r="H141" s="40">
        <v>40</v>
      </c>
      <c r="I141" s="42" t="s">
        <v>41</v>
      </c>
    </row>
    <row r="142" s="1" customFormat="1" ht="36" spans="1:9">
      <c r="A142" s="38">
        <v>125</v>
      </c>
      <c r="B142" s="39" t="s">
        <v>276</v>
      </c>
      <c r="C142" s="39" t="s">
        <v>277</v>
      </c>
      <c r="D142" s="40">
        <v>43.6</v>
      </c>
      <c r="E142" s="40">
        <v>42</v>
      </c>
      <c r="F142" s="41"/>
      <c r="G142" s="41"/>
      <c r="H142" s="40">
        <v>6</v>
      </c>
      <c r="I142" s="42" t="s">
        <v>41</v>
      </c>
    </row>
    <row r="143" s="1" customFormat="1" ht="24" spans="1:9">
      <c r="A143" s="38">
        <v>126</v>
      </c>
      <c r="B143" s="39" t="s">
        <v>278</v>
      </c>
      <c r="C143" s="39" t="s">
        <v>279</v>
      </c>
      <c r="D143" s="40">
        <v>43.6</v>
      </c>
      <c r="E143" s="40">
        <v>42</v>
      </c>
      <c r="F143" s="41"/>
      <c r="G143" s="41"/>
      <c r="H143" s="40">
        <v>6</v>
      </c>
      <c r="I143" s="42" t="s">
        <v>41</v>
      </c>
    </row>
    <row r="144" s="1" customFormat="1" ht="12" spans="1:9">
      <c r="A144" s="38">
        <v>127</v>
      </c>
      <c r="B144" s="39" t="s">
        <v>190</v>
      </c>
      <c r="C144" s="39" t="s">
        <v>191</v>
      </c>
      <c r="D144" s="40">
        <v>8.52</v>
      </c>
      <c r="E144" s="40">
        <v>7.5</v>
      </c>
      <c r="F144" s="41"/>
      <c r="G144" s="41"/>
      <c r="H144" s="40">
        <v>10</v>
      </c>
      <c r="I144" s="42" t="s">
        <v>41</v>
      </c>
    </row>
    <row r="145" s="1" customFormat="1" ht="12" spans="1:9">
      <c r="A145" s="38">
        <v>128</v>
      </c>
      <c r="B145" s="39" t="s">
        <v>187</v>
      </c>
      <c r="C145" s="39" t="s">
        <v>188</v>
      </c>
      <c r="D145" s="40">
        <v>17.82</v>
      </c>
      <c r="E145" s="40">
        <v>17</v>
      </c>
      <c r="F145" s="41"/>
      <c r="G145" s="41"/>
      <c r="H145" s="40">
        <v>10</v>
      </c>
      <c r="I145" s="42" t="s">
        <v>41</v>
      </c>
    </row>
    <row r="146" s="1" customFormat="1" ht="12" spans="1:9">
      <c r="A146" s="38">
        <v>129</v>
      </c>
      <c r="B146" s="39" t="s">
        <v>280</v>
      </c>
      <c r="C146" s="39" t="s">
        <v>281</v>
      </c>
      <c r="D146" s="40">
        <v>14.22</v>
      </c>
      <c r="E146" s="40">
        <v>10.5</v>
      </c>
      <c r="F146" s="41"/>
      <c r="G146" s="41"/>
      <c r="H146" s="40">
        <v>10</v>
      </c>
      <c r="I146" s="42" t="s">
        <v>41</v>
      </c>
    </row>
    <row r="147" s="1" customFormat="1" ht="12" spans="1:9">
      <c r="A147" s="38">
        <v>130</v>
      </c>
      <c r="B147" s="39" t="s">
        <v>282</v>
      </c>
      <c r="C147" s="39" t="s">
        <v>283</v>
      </c>
      <c r="D147" s="40">
        <v>8.52</v>
      </c>
      <c r="E147" s="40">
        <v>7.5</v>
      </c>
      <c r="F147" s="41"/>
      <c r="G147" s="41"/>
      <c r="H147" s="40">
        <v>10</v>
      </c>
      <c r="I147" s="42" t="s">
        <v>41</v>
      </c>
    </row>
    <row r="148" s="1" customFormat="1" ht="12" spans="1:9">
      <c r="A148" s="38">
        <v>131</v>
      </c>
      <c r="B148" s="39" t="s">
        <v>284</v>
      </c>
      <c r="C148" s="39" t="s">
        <v>285</v>
      </c>
      <c r="D148" s="40">
        <v>8.52</v>
      </c>
      <c r="E148" s="40">
        <v>7.5</v>
      </c>
      <c r="F148" s="41"/>
      <c r="G148" s="41"/>
      <c r="H148" s="40">
        <v>10</v>
      </c>
      <c r="I148" s="42" t="s">
        <v>41</v>
      </c>
    </row>
    <row r="149" s="1" customFormat="1" ht="12" spans="1:9">
      <c r="A149" s="38">
        <v>132</v>
      </c>
      <c r="B149" s="39" t="s">
        <v>286</v>
      </c>
      <c r="C149" s="39" t="s">
        <v>287</v>
      </c>
      <c r="D149" s="40">
        <v>8.52</v>
      </c>
      <c r="E149" s="40">
        <v>7.5</v>
      </c>
      <c r="F149" s="41"/>
      <c r="G149" s="41"/>
      <c r="H149" s="40">
        <v>10</v>
      </c>
      <c r="I149" s="42" t="s">
        <v>41</v>
      </c>
    </row>
    <row r="150" s="1" customFormat="1" ht="12" spans="1:9">
      <c r="A150" s="38">
        <v>133</v>
      </c>
      <c r="B150" s="39" t="s">
        <v>288</v>
      </c>
      <c r="C150" s="39" t="s">
        <v>289</v>
      </c>
      <c r="D150" s="40">
        <v>8.52</v>
      </c>
      <c r="E150" s="40">
        <v>7.5</v>
      </c>
      <c r="F150" s="41"/>
      <c r="G150" s="41"/>
      <c r="H150" s="40">
        <v>10</v>
      </c>
      <c r="I150" s="42" t="s">
        <v>41</v>
      </c>
    </row>
    <row r="151" s="1" customFormat="1" ht="12" spans="1:9">
      <c r="A151" s="38">
        <v>134</v>
      </c>
      <c r="B151" s="39" t="s">
        <v>290</v>
      </c>
      <c r="C151" s="39" t="s">
        <v>291</v>
      </c>
      <c r="D151" s="40">
        <v>17.8</v>
      </c>
      <c r="E151" s="40">
        <v>17</v>
      </c>
      <c r="F151" s="41"/>
      <c r="G151" s="41"/>
      <c r="H151" s="40">
        <v>10</v>
      </c>
      <c r="I151" s="42" t="s">
        <v>41</v>
      </c>
    </row>
    <row r="152" s="1" customFormat="1" ht="12" spans="1:9">
      <c r="A152" s="38">
        <v>135</v>
      </c>
      <c r="B152" s="39" t="s">
        <v>292</v>
      </c>
      <c r="C152" s="39" t="s">
        <v>293</v>
      </c>
      <c r="D152" s="40">
        <v>43.6</v>
      </c>
      <c r="E152" s="40">
        <v>42</v>
      </c>
      <c r="F152" s="41"/>
      <c r="G152" s="41"/>
      <c r="H152" s="40">
        <v>30</v>
      </c>
      <c r="I152" s="42" t="s">
        <v>41</v>
      </c>
    </row>
    <row r="153" s="1" customFormat="1" ht="12" spans="1:9">
      <c r="A153" s="38">
        <v>136</v>
      </c>
      <c r="B153" s="39" t="s">
        <v>294</v>
      </c>
      <c r="C153" s="39" t="s">
        <v>295</v>
      </c>
      <c r="D153" s="40">
        <v>43.6</v>
      </c>
      <c r="E153" s="40">
        <v>42</v>
      </c>
      <c r="F153" s="41"/>
      <c r="G153" s="41"/>
      <c r="H153" s="40">
        <v>30</v>
      </c>
      <c r="I153" s="42" t="s">
        <v>41</v>
      </c>
    </row>
    <row r="154" s="1" customFormat="1" ht="12" spans="1:9">
      <c r="A154" s="38">
        <v>137</v>
      </c>
      <c r="B154" s="39" t="s">
        <v>296</v>
      </c>
      <c r="C154" s="39" t="s">
        <v>213</v>
      </c>
      <c r="D154" s="40">
        <v>8.52</v>
      </c>
      <c r="E154" s="40">
        <v>7.5</v>
      </c>
      <c r="F154" s="41"/>
      <c r="G154" s="41"/>
      <c r="H154" s="40">
        <v>40</v>
      </c>
      <c r="I154" s="42" t="s">
        <v>41</v>
      </c>
    </row>
    <row r="155" s="1" customFormat="1" ht="24" spans="1:9">
      <c r="A155" s="38">
        <v>138</v>
      </c>
      <c r="B155" s="39" t="s">
        <v>297</v>
      </c>
      <c r="C155" s="39" t="s">
        <v>298</v>
      </c>
      <c r="D155" s="40">
        <v>14.22</v>
      </c>
      <c r="E155" s="40">
        <v>10.5</v>
      </c>
      <c r="F155" s="41"/>
      <c r="G155" s="41"/>
      <c r="H155" s="40">
        <v>40</v>
      </c>
      <c r="I155" s="42" t="s">
        <v>41</v>
      </c>
    </row>
    <row r="156" s="1" customFormat="1" ht="12" spans="1:9">
      <c r="A156" s="38">
        <v>139</v>
      </c>
      <c r="B156" s="39" t="s">
        <v>299</v>
      </c>
      <c r="C156" s="39" t="s">
        <v>300</v>
      </c>
      <c r="D156" s="40">
        <v>0.82</v>
      </c>
      <c r="E156" s="40">
        <v>0.7</v>
      </c>
      <c r="F156" s="41"/>
      <c r="G156" s="41"/>
      <c r="H156" s="40">
        <v>20</v>
      </c>
      <c r="I156" s="42" t="s">
        <v>41</v>
      </c>
    </row>
    <row r="157" s="1" customFormat="1" ht="24" spans="1:9">
      <c r="A157" s="38">
        <v>140</v>
      </c>
      <c r="B157" s="39" t="s">
        <v>301</v>
      </c>
      <c r="C157" s="39" t="s">
        <v>302</v>
      </c>
      <c r="D157" s="40">
        <v>0.82</v>
      </c>
      <c r="E157" s="40">
        <v>0.7</v>
      </c>
      <c r="F157" s="41"/>
      <c r="G157" s="41"/>
      <c r="H157" s="40">
        <v>30</v>
      </c>
      <c r="I157" s="42" t="s">
        <v>41</v>
      </c>
    </row>
    <row r="158" s="1" customFormat="1" ht="12" spans="1:9">
      <c r="A158" s="38">
        <v>141</v>
      </c>
      <c r="B158" s="39" t="s">
        <v>210</v>
      </c>
      <c r="C158" s="39" t="s">
        <v>211</v>
      </c>
      <c r="D158" s="40">
        <v>8.6</v>
      </c>
      <c r="E158" s="40">
        <v>7.5</v>
      </c>
      <c r="F158" s="41"/>
      <c r="G158" s="41"/>
      <c r="H158" s="40">
        <v>10</v>
      </c>
      <c r="I158" s="42" t="s">
        <v>41</v>
      </c>
    </row>
    <row r="159" s="1" customFormat="1" ht="12" spans="1:9">
      <c r="A159" s="38">
        <v>142</v>
      </c>
      <c r="B159" s="39" t="s">
        <v>303</v>
      </c>
      <c r="C159" s="39" t="s">
        <v>304</v>
      </c>
      <c r="D159" s="40">
        <v>14.24</v>
      </c>
      <c r="E159" s="40">
        <v>10.5</v>
      </c>
      <c r="F159" s="41"/>
      <c r="G159" s="41"/>
      <c r="H159" s="40">
        <v>10</v>
      </c>
      <c r="I159" s="42" t="s">
        <v>41</v>
      </c>
    </row>
    <row r="160" s="1" customFormat="1" ht="12" spans="1:9">
      <c r="A160" s="38">
        <v>143</v>
      </c>
      <c r="B160" s="39" t="s">
        <v>305</v>
      </c>
      <c r="C160" s="39" t="s">
        <v>306</v>
      </c>
      <c r="D160" s="40">
        <v>0.76</v>
      </c>
      <c r="E160" s="40">
        <v>0.7</v>
      </c>
      <c r="F160" s="41"/>
      <c r="G160" s="41"/>
      <c r="H160" s="40">
        <v>20</v>
      </c>
      <c r="I160" s="42" t="s">
        <v>41</v>
      </c>
    </row>
    <row r="161" s="1" customFormat="1" ht="24" spans="1:9">
      <c r="A161" s="38">
        <v>144</v>
      </c>
      <c r="B161" s="39" t="s">
        <v>307</v>
      </c>
      <c r="C161" s="39" t="s">
        <v>308</v>
      </c>
      <c r="D161" s="40">
        <v>1.33</v>
      </c>
      <c r="E161" s="40">
        <v>1</v>
      </c>
      <c r="F161" s="41">
        <v>3</v>
      </c>
      <c r="G161" s="41">
        <v>0.027</v>
      </c>
      <c r="H161" s="40">
        <v>8</v>
      </c>
      <c r="I161" s="42" t="s">
        <v>41</v>
      </c>
    </row>
    <row r="162" s="1" customFormat="1" ht="24" spans="1:9">
      <c r="A162" s="38">
        <v>145</v>
      </c>
      <c r="B162" s="39" t="s">
        <v>307</v>
      </c>
      <c r="C162" s="39" t="s">
        <v>308</v>
      </c>
      <c r="D162" s="40">
        <v>2.67</v>
      </c>
      <c r="E162" s="40">
        <v>2</v>
      </c>
      <c r="F162" s="41"/>
      <c r="G162" s="41"/>
      <c r="H162" s="40">
        <v>2</v>
      </c>
      <c r="I162" s="42" t="s">
        <v>41</v>
      </c>
    </row>
    <row r="163" s="1" customFormat="1" ht="24" spans="1:9">
      <c r="A163" s="38">
        <v>146</v>
      </c>
      <c r="B163" s="39" t="s">
        <v>307</v>
      </c>
      <c r="C163" s="39" t="s">
        <v>308</v>
      </c>
      <c r="D163" s="40">
        <v>1.8</v>
      </c>
      <c r="E163" s="40">
        <v>1.5</v>
      </c>
      <c r="F163" s="41"/>
      <c r="G163" s="41"/>
      <c r="H163" s="40">
        <v>2</v>
      </c>
      <c r="I163" s="42" t="s">
        <v>41</v>
      </c>
    </row>
    <row r="164" s="1" customFormat="1" ht="12" spans="1:9">
      <c r="A164" s="38">
        <v>147</v>
      </c>
      <c r="B164" s="39" t="s">
        <v>309</v>
      </c>
      <c r="C164" s="39" t="s">
        <v>310</v>
      </c>
      <c r="D164" s="40">
        <v>0.96</v>
      </c>
      <c r="E164" s="40">
        <v>0.8</v>
      </c>
      <c r="F164" s="41"/>
      <c r="G164" s="41"/>
      <c r="H164" s="40">
        <v>4</v>
      </c>
      <c r="I164" s="42" t="s">
        <v>41</v>
      </c>
    </row>
    <row r="165" s="1" customFormat="1" ht="12" spans="1:9">
      <c r="A165" s="38">
        <v>148</v>
      </c>
      <c r="B165" s="39" t="s">
        <v>262</v>
      </c>
      <c r="C165" s="39" t="s">
        <v>263</v>
      </c>
      <c r="D165" s="40">
        <v>0.24</v>
      </c>
      <c r="E165" s="40">
        <v>0.2</v>
      </c>
      <c r="F165" s="41"/>
      <c r="G165" s="41"/>
      <c r="H165" s="40">
        <v>10</v>
      </c>
      <c r="I165" s="42" t="s">
        <v>41</v>
      </c>
    </row>
    <row r="166" s="1" customFormat="1" ht="24" spans="1:9">
      <c r="A166" s="38">
        <v>149</v>
      </c>
      <c r="B166" s="39" t="s">
        <v>311</v>
      </c>
      <c r="C166" s="39" t="s">
        <v>312</v>
      </c>
      <c r="D166" s="40">
        <v>3</v>
      </c>
      <c r="E166" s="40">
        <v>2.5</v>
      </c>
      <c r="F166" s="41"/>
      <c r="G166" s="41"/>
      <c r="H166" s="40">
        <v>10</v>
      </c>
      <c r="I166" s="42" t="s">
        <v>41</v>
      </c>
    </row>
    <row r="167" s="1" customFormat="1" ht="15" spans="1:9">
      <c r="A167" s="38"/>
      <c r="B167" s="39"/>
      <c r="C167" s="39"/>
      <c r="D167" s="40"/>
      <c r="E167" s="40"/>
      <c r="F167" s="41"/>
      <c r="G167" s="41"/>
      <c r="H167" s="40"/>
      <c r="I167" s="42"/>
    </row>
    <row r="168" customFormat="1" ht="12" spans="1:9">
      <c r="A168" s="38"/>
      <c r="B168" s="43"/>
      <c r="C168" s="43"/>
      <c r="D168" s="40"/>
      <c r="E168" s="40"/>
      <c r="F168" s="44"/>
      <c r="G168" s="45"/>
      <c r="H168" s="40"/>
      <c r="I168" s="42"/>
    </row>
    <row r="169" customFormat="1" ht="12.75" spans="1:9">
      <c r="A169" s="28" t="s">
        <v>313</v>
      </c>
      <c r="B169" s="46"/>
      <c r="C169" s="46"/>
      <c r="D169" s="47">
        <f>SUM(D18:D168)</f>
        <v>22972.12</v>
      </c>
      <c r="E169" s="47">
        <f>SUM(E18:E168)</f>
        <v>21406.9</v>
      </c>
      <c r="F169" s="47">
        <f>SUM(F18:F168)</f>
        <v>109</v>
      </c>
      <c r="G169" s="48">
        <f>SUM(G18:G168)</f>
        <v>32.789</v>
      </c>
      <c r="H169" s="47"/>
      <c r="I169" s="29"/>
    </row>
    <row r="170" customFormat="1" ht="33.05" customHeight="1" spans="1:9">
      <c r="A170" s="49"/>
      <c r="B170" s="50"/>
      <c r="C170" s="51"/>
      <c r="D170" s="52"/>
      <c r="E170" s="52"/>
      <c r="F170" s="52"/>
      <c r="G170" s="53"/>
      <c r="H170" s="53"/>
      <c r="I170" s="52"/>
    </row>
    <row r="171" customFormat="1" ht="18" customHeight="1" spans="1:9">
      <c r="A171" s="49"/>
      <c r="B171" s="51"/>
      <c r="C171" s="51"/>
      <c r="D171" s="52"/>
      <c r="E171" s="52"/>
      <c r="F171" s="52"/>
      <c r="G171" s="53"/>
      <c r="H171" s="53"/>
      <c r="I171" s="52"/>
    </row>
    <row r="172" customFormat="1" ht="12" spans="1:9">
      <c r="A172" s="18"/>
      <c r="B172" s="54" t="s">
        <v>317</v>
      </c>
      <c r="C172" s="54"/>
      <c r="D172" s="55"/>
      <c r="E172" s="55"/>
      <c r="F172" s="55"/>
      <c r="G172" s="56"/>
      <c r="H172" s="56"/>
      <c r="I172" s="56"/>
    </row>
    <row r="173" customFormat="1" ht="12" spans="1:9">
      <c r="A173" s="18"/>
      <c r="B173" s="54" t="s">
        <v>319</v>
      </c>
      <c r="C173" s="54"/>
      <c r="D173" s="55"/>
      <c r="E173" s="55"/>
      <c r="F173" s="57">
        <f>H8</f>
        <v>44298</v>
      </c>
      <c r="G173" s="57"/>
      <c r="H173" s="57"/>
      <c r="I173" s="57"/>
    </row>
    <row r="174" customFormat="1" ht="12.75" spans="1:9">
      <c r="A174" s="58"/>
      <c r="B174" s="59"/>
      <c r="C174" s="59"/>
      <c r="D174" s="58"/>
      <c r="E174" s="60"/>
      <c r="F174" s="61"/>
      <c r="G174" s="58"/>
      <c r="H174" s="58"/>
      <c r="I174" s="58"/>
    </row>
    <row r="175" customFormat="1" ht="16.5" spans="1:9">
      <c r="A175" s="62"/>
      <c r="B175" s="63"/>
      <c r="C175" s="63"/>
      <c r="D175" s="62"/>
      <c r="E175" s="64"/>
      <c r="F175" s="65"/>
      <c r="G175" s="62"/>
      <c r="H175" s="62"/>
      <c r="I175" s="62"/>
    </row>
    <row r="176" customFormat="1" spans="6:7">
      <c r="F176" s="2"/>
      <c r="G176" s="2"/>
    </row>
    <row r="177" customFormat="1" spans="6:7">
      <c r="F177" s="2"/>
      <c r="G177" s="2"/>
    </row>
    <row r="178" customFormat="1" spans="6:7">
      <c r="F178" s="2"/>
      <c r="G178" s="2"/>
    </row>
    <row r="179" customFormat="1" spans="6:7">
      <c r="F179" s="2"/>
      <c r="G179" s="2"/>
    </row>
    <row r="180" customFormat="1" spans="6:7">
      <c r="F180" s="2"/>
      <c r="G180" s="2"/>
    </row>
    <row r="181" customFormat="1" spans="6:7">
      <c r="F181" s="2"/>
      <c r="G181" s="2"/>
    </row>
    <row r="182" customFormat="1" spans="6:7">
      <c r="F182" s="2"/>
      <c r="G182" s="2"/>
    </row>
    <row r="183" customFormat="1" spans="6:7">
      <c r="F183" s="2"/>
      <c r="G183" s="2"/>
    </row>
    <row r="184" customFormat="1" spans="6:7">
      <c r="F184" s="2"/>
      <c r="G184" s="2"/>
    </row>
    <row r="185" customFormat="1" spans="6:7">
      <c r="F185" s="2"/>
      <c r="G185" s="2"/>
    </row>
    <row r="186" customFormat="1" spans="6:7">
      <c r="F186" s="2"/>
      <c r="G186" s="2"/>
    </row>
    <row r="187" customFormat="1" spans="6:7">
      <c r="F187" s="2"/>
      <c r="G187" s="2"/>
    </row>
    <row r="188" customFormat="1" spans="6:7">
      <c r="F188" s="2"/>
      <c r="G188" s="2"/>
    </row>
    <row r="189" customFormat="1" spans="6:7">
      <c r="F189" s="2"/>
      <c r="G189" s="2"/>
    </row>
    <row r="190" customFormat="1" spans="6:7">
      <c r="F190" s="2"/>
      <c r="G190" s="2"/>
    </row>
    <row r="191" customFormat="1" spans="6:7">
      <c r="F191" s="2"/>
      <c r="G191" s="2"/>
    </row>
    <row r="192" customFormat="1" spans="6:7">
      <c r="F192" s="2"/>
      <c r="G192" s="2"/>
    </row>
    <row r="193" customFormat="1" spans="6:7">
      <c r="F193" s="2"/>
      <c r="G193" s="2"/>
    </row>
    <row r="194" customFormat="1" spans="6:7">
      <c r="F194" s="2"/>
      <c r="G194" s="2"/>
    </row>
    <row r="195" customFormat="1" spans="6:7">
      <c r="F195" s="2"/>
      <c r="G195" s="2"/>
    </row>
    <row r="196" customFormat="1" spans="6:7">
      <c r="F196" s="2"/>
      <c r="G196" s="2"/>
    </row>
    <row r="197" customFormat="1" spans="6:7">
      <c r="F197" s="2"/>
      <c r="G197" s="2"/>
    </row>
    <row r="198" customFormat="1" spans="6:7">
      <c r="F198" s="2"/>
      <c r="G198" s="2"/>
    </row>
    <row r="199" customFormat="1" spans="6:7">
      <c r="F199" s="2"/>
      <c r="G199" s="2"/>
    </row>
    <row r="200" customFormat="1" spans="6:7">
      <c r="F200" s="2"/>
      <c r="G200" s="2"/>
    </row>
    <row r="201" customFormat="1" spans="6:7">
      <c r="F201" s="2"/>
      <c r="G201" s="2"/>
    </row>
    <row r="202" customFormat="1" spans="6:7">
      <c r="F202" s="2"/>
      <c r="G202" s="2"/>
    </row>
    <row r="203" customFormat="1" spans="6:7">
      <c r="F203" s="2"/>
      <c r="G203" s="2"/>
    </row>
  </sheetData>
  <autoFilter ref="A17:I203">
    <extLst/>
  </autoFilter>
  <mergeCells count="52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172:E172"/>
    <mergeCell ref="D173:E173"/>
    <mergeCell ref="F173:I173"/>
    <mergeCell ref="F18:F19"/>
    <mergeCell ref="F24:F35"/>
    <mergeCell ref="F41:F44"/>
    <mergeCell ref="F48:F75"/>
    <mergeCell ref="F78:F80"/>
    <mergeCell ref="F82:F160"/>
    <mergeCell ref="F161:F166"/>
    <mergeCell ref="G18:G19"/>
    <mergeCell ref="G24:G35"/>
    <mergeCell ref="G41:G44"/>
    <mergeCell ref="G48:G75"/>
    <mergeCell ref="G78:G80"/>
    <mergeCell ref="G82:G160"/>
    <mergeCell ref="G161:G166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2021-04-15T04:32:01Z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