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E BINENE\Desktop\"/>
    </mc:Choice>
  </mc:AlternateContent>
  <bookViews>
    <workbookView showHorizontalScroll="0" showVerticalScroll="0" showSheetTabs="0" xWindow="0" yWindow="0" windowWidth="20490" windowHeight="7650"/>
  </bookViews>
  <sheets>
    <sheet name="发票" sheetId="1" r:id="rId1"/>
    <sheet name="装箱单" sheetId="2" r:id="rId2"/>
  </sheets>
  <definedNames>
    <definedName name="_xlnm._FilterDatabase" localSheetId="0" hidden="1">发票!#REF!</definedName>
    <definedName name="_xlnm.Print_Area" localSheetId="0">发票!$A$1:$J$20</definedName>
    <definedName name="_xlnm.Print_Area" localSheetId="1">装箱单!$A$1:$L$20</definedName>
  </definedNames>
  <calcPr calcId="181029"/>
</workbook>
</file>

<file path=xl/calcChain.xml><?xml version="1.0" encoding="utf-8"?>
<calcChain xmlns="http://schemas.openxmlformats.org/spreadsheetml/2006/main">
  <c r="L16" i="2" l="1"/>
  <c r="K16" i="2"/>
  <c r="J16" i="2"/>
  <c r="I16" i="2"/>
  <c r="G14" i="2"/>
  <c r="C14" i="2"/>
  <c r="B14" i="2"/>
  <c r="A14" i="2"/>
  <c r="A9" i="2"/>
  <c r="A8" i="2"/>
  <c r="A7" i="2"/>
  <c r="A6" i="2"/>
  <c r="A5" i="2"/>
  <c r="A4" i="2"/>
  <c r="A3" i="2"/>
  <c r="J2" i="2"/>
  <c r="G2" i="2"/>
  <c r="A2" i="2"/>
  <c r="J13" i="1"/>
  <c r="J14" i="1" s="1"/>
  <c r="J16" i="1" l="1"/>
  <c r="J17" i="1" s="1"/>
</calcChain>
</file>

<file path=xl/sharedStrings.xml><?xml version="1.0" encoding="utf-8"?>
<sst xmlns="http://schemas.openxmlformats.org/spreadsheetml/2006/main" count="62" uniqueCount="62">
  <si>
    <r>
      <rPr>
        <b/>
        <sz val="14"/>
        <color rgb="FF000000"/>
        <rFont val="宋体"/>
        <charset val="134"/>
      </rPr>
      <t xml:space="preserve">商业发票
</t>
    </r>
    <r>
      <rPr>
        <b/>
        <sz val="14"/>
        <color rgb="FF000000"/>
        <rFont val="Arial"/>
        <charset val="134"/>
      </rPr>
      <t>commercial invoice</t>
    </r>
  </si>
  <si>
    <r>
      <rPr>
        <sz val="11"/>
        <color rgb="FF000000"/>
        <rFont val="Arial"/>
        <charset val="134"/>
      </rPr>
      <t>DATE(</t>
    </r>
    <r>
      <rPr>
        <sz val="11"/>
        <color rgb="FF000000"/>
        <rFont val="宋体"/>
        <charset val="134"/>
      </rPr>
      <t>日期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FF0000"/>
        <rFont val="Arial"/>
        <charset val="134"/>
      </rPr>
      <t>2021-4-28</t>
    </r>
  </si>
  <si>
    <r>
      <rPr>
        <sz val="11"/>
        <color rgb="FF000000"/>
        <rFont val="Arial"/>
        <charset val="134"/>
      </rPr>
      <t>CONTRACT №.:(</t>
    </r>
    <r>
      <rPr>
        <sz val="11"/>
        <color rgb="FF000000"/>
        <rFont val="宋体"/>
        <charset val="134"/>
      </rPr>
      <t>合同号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</si>
  <si>
    <t>SJYM-CCL-CK-2021-0002</t>
  </si>
  <si>
    <r>
      <rPr>
        <sz val="11"/>
        <color rgb="FF000000"/>
        <rFont val="Arial"/>
        <charset val="134"/>
      </rPr>
      <t xml:space="preserve">INVOICE </t>
    </r>
    <r>
      <rPr>
        <sz val="11"/>
        <color rgb="FF000000"/>
        <rFont val="Segoe UI Symbol"/>
        <charset val="134"/>
      </rPr>
      <t>№</t>
    </r>
    <r>
      <rPr>
        <sz val="11"/>
        <color rgb="FF000000"/>
        <rFont val="Arial"/>
        <charset val="134"/>
      </rPr>
      <t>. (</t>
    </r>
    <r>
      <rPr>
        <sz val="11"/>
        <color rgb="FF000000"/>
        <rFont val="宋体"/>
        <charset val="134"/>
      </rPr>
      <t>发票号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FF0000"/>
        <rFont val="Arial"/>
        <charset val="134"/>
      </rPr>
      <t>CCL2021050001</t>
    </r>
  </si>
  <si>
    <r>
      <rPr>
        <sz val="11"/>
        <color rgb="FF000000"/>
        <rFont val="Arial"/>
        <charset val="134"/>
      </rPr>
      <t>The consignor(</t>
    </r>
    <r>
      <rPr>
        <sz val="11"/>
        <color rgb="FF000000"/>
        <rFont val="宋体"/>
        <charset val="134"/>
      </rPr>
      <t>发货人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：CREATION CULTURE LIMITED</t>
    </r>
  </si>
  <si>
    <t>ADD: 12/F  BEL TRADE COMMERCIAL BUILDING 1-3 BURROWS STREET   WANCHAI   HK</t>
  </si>
  <si>
    <r>
      <rPr>
        <sz val="11"/>
        <color rgb="FF000000"/>
        <rFont val="Arial"/>
        <charset val="134"/>
      </rPr>
      <t>Tel (</t>
    </r>
    <r>
      <rPr>
        <sz val="11"/>
        <color rgb="FF000000"/>
        <rFont val="宋体"/>
        <charset val="134"/>
      </rPr>
      <t>电话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+86 13880480166   email:yjguang@163.com</t>
    </r>
  </si>
  <si>
    <r>
      <rPr>
        <sz val="11"/>
        <color rgb="FF000000"/>
        <rFont val="Arial"/>
        <charset val="134"/>
      </rPr>
      <t>The consignee (</t>
    </r>
    <r>
      <rPr>
        <sz val="11"/>
        <color rgb="FF000000"/>
        <rFont val="宋体"/>
        <charset val="134"/>
      </rPr>
      <t>收货人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 xml:space="preserve">CHENGTUN CONGO RESSOURCES SARL                                                                               </t>
    </r>
  </si>
  <si>
    <r>
      <rPr>
        <sz val="11"/>
        <color rgb="FF000000"/>
        <rFont val="Arial"/>
        <charset val="134"/>
      </rPr>
      <t>ADD(</t>
    </r>
    <r>
      <rPr>
        <sz val="11"/>
        <color rgb="FF000000"/>
        <rFont val="宋体"/>
        <charset val="134"/>
      </rPr>
      <t>地址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158AV CHEMIN PUBLIQUE QUARTIER MUSOMPO COMMUNE MANIKA KOLWEZI REP DEM CONGO</t>
    </r>
  </si>
  <si>
    <r>
      <rPr>
        <sz val="11"/>
        <color rgb="FF000000"/>
        <rFont val="Arial"/>
        <charset val="134"/>
      </rPr>
      <t>Тel(</t>
    </r>
    <r>
      <rPr>
        <sz val="11"/>
        <color rgb="FF000000"/>
        <rFont val="宋体"/>
        <charset val="134"/>
      </rPr>
      <t>电话</t>
    </r>
    <r>
      <rPr>
        <sz val="11"/>
        <color rgb="FF000000"/>
        <rFont val="Arial"/>
        <charset val="134"/>
      </rPr>
      <t>)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Arial"/>
        <charset val="134"/>
      </rPr>
      <t>00243897118151 baiyaccr@gmail.com</t>
    </r>
  </si>
  <si>
    <r>
      <rPr>
        <sz val="12"/>
        <color rgb="FF000000"/>
        <rFont val="Franklin Gothic Medium"/>
        <charset val="134"/>
      </rPr>
      <t>B/L №. (</t>
    </r>
    <r>
      <rPr>
        <sz val="12"/>
        <color rgb="FF000000"/>
        <rFont val="宋体"/>
        <charset val="134"/>
      </rPr>
      <t>运单号</t>
    </r>
    <r>
      <rPr>
        <sz val="12"/>
        <color rgb="FF000000"/>
        <rFont val="Franklin Gothic Medium"/>
        <charset val="134"/>
      </rPr>
      <t>)</t>
    </r>
    <r>
      <rPr>
        <sz val="12"/>
        <color rgb="FF000000"/>
        <rFont val="宋体"/>
        <charset val="134"/>
      </rPr>
      <t>：</t>
    </r>
  </si>
  <si>
    <t>№.                                                                                                                                                       п.п</t>
  </si>
  <si>
    <t>商品名称 commodity</t>
  </si>
  <si>
    <t>免清对应行数
line in the list</t>
  </si>
  <si>
    <t>商品英文
english name</t>
  </si>
  <si>
    <t>商品法文
french name</t>
  </si>
  <si>
    <t>海关商品编码
HS code</t>
  </si>
  <si>
    <t>单位
units</t>
  </si>
  <si>
    <t>数量
Quantity</t>
  </si>
  <si>
    <t>单价.美元
price:USD</t>
  </si>
  <si>
    <t>总金额美元
amount</t>
  </si>
  <si>
    <t xml:space="preserve">阴极剥片机组 </t>
  </si>
  <si>
    <t>Cathode stripping unit</t>
  </si>
  <si>
    <t>Unit é de décapage cathodique</t>
  </si>
  <si>
    <t>台</t>
  </si>
  <si>
    <t>FOB(USD)</t>
  </si>
  <si>
    <t>FREIGHT(USD)</t>
  </si>
  <si>
    <t>INSURANCE(USD)</t>
  </si>
  <si>
    <t>TOTAL AMOUNT CIP KOLWEZI(USD)</t>
  </si>
  <si>
    <r>
      <rPr>
        <sz val="11"/>
        <color rgb="FF000000"/>
        <rFont val="Arial"/>
        <charset val="134"/>
      </rPr>
      <t>(</t>
    </r>
    <r>
      <rPr>
        <sz val="11"/>
        <color rgb="FF000000"/>
        <rFont val="宋体"/>
        <charset val="134"/>
      </rPr>
      <t>签字</t>
    </r>
    <r>
      <rPr>
        <sz val="11"/>
        <color rgb="FF000000"/>
        <rFont val="Arial"/>
        <charset val="134"/>
      </rPr>
      <t>)signature</t>
    </r>
  </si>
  <si>
    <r>
      <rPr>
        <sz val="11"/>
        <color rgb="FF000000"/>
        <rFont val="Arial"/>
        <charset val="134"/>
      </rPr>
      <t xml:space="preserve"> (</t>
    </r>
    <r>
      <rPr>
        <sz val="11"/>
        <color rgb="FF000000"/>
        <rFont val="宋体"/>
        <charset val="134"/>
      </rPr>
      <t>盖章</t>
    </r>
    <r>
      <rPr>
        <sz val="11"/>
        <color rgb="FF000000"/>
        <rFont val="Arial"/>
        <charset val="134"/>
      </rPr>
      <t>)stamp</t>
    </r>
  </si>
  <si>
    <r>
      <rPr>
        <b/>
        <sz val="14"/>
        <rFont val="Arial"/>
        <charset val="134"/>
      </rPr>
      <t xml:space="preserve"> </t>
    </r>
    <r>
      <rPr>
        <b/>
        <sz val="14"/>
        <rFont val="宋体"/>
        <charset val="134"/>
      </rPr>
      <t>装箱单</t>
    </r>
    <r>
      <rPr>
        <b/>
        <sz val="14"/>
        <rFont val="Arial"/>
        <charset val="134"/>
      </rPr>
      <t>packing list</t>
    </r>
  </si>
  <si>
    <t>B/L №. (运单号)：</t>
  </si>
  <si>
    <t>№.п.п</t>
  </si>
  <si>
    <t>commodity</t>
  </si>
  <si>
    <t>english name</t>
  </si>
  <si>
    <t>specifications</t>
  </si>
  <si>
    <t>Mark</t>
  </si>
  <si>
    <t>packing</t>
  </si>
  <si>
    <t>units</t>
  </si>
  <si>
    <t>QTY</t>
  </si>
  <si>
    <t>package</t>
  </si>
  <si>
    <t>net weight/kg</t>
  </si>
  <si>
    <t>gross weight/kg</t>
  </si>
  <si>
    <t>CBM</t>
  </si>
  <si>
    <t>序号</t>
  </si>
  <si>
    <t>商品名称</t>
  </si>
  <si>
    <t>商品英文</t>
  </si>
  <si>
    <t>规格型号</t>
  </si>
  <si>
    <t>唛头</t>
  </si>
  <si>
    <t>包装</t>
  </si>
  <si>
    <t>单位</t>
  </si>
  <si>
    <t>数量</t>
  </si>
  <si>
    <t>打包件数</t>
  </si>
  <si>
    <t>净重/千克</t>
  </si>
  <si>
    <t>毛重/千克</t>
  </si>
  <si>
    <t>立方米</t>
  </si>
  <si>
    <t>CCR</t>
  </si>
  <si>
    <t>裸装</t>
  </si>
  <si>
    <t>(签字)signature</t>
  </si>
  <si>
    <t>(盖章)stamp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</si>
</sst>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_);[Red]\(0\)"/>
    <numFmt numFmtId="165" formatCode="[$-409]d\-mmm;@"/>
    <numFmt numFmtId="166" formatCode="0.0000_ "/>
    <numFmt numFmtId="167" formatCode="0.000_ "/>
    <numFmt numFmtId="168" formatCode="0.00_);[Red]\(0.00\)"/>
    <numFmt numFmtId="169" formatCode="0.0_ "/>
    <numFmt numFmtId="170" formatCode="0.00_ "/>
  </numFmts>
  <fonts count="21">
    <font>
      <sz val="12"/>
      <name val="宋体"/>
      <charset val="134"/>
    </font>
    <font>
      <sz val="11"/>
      <name val="Arial"/>
      <charset val="134"/>
    </font>
    <font>
      <b/>
      <sz val="14"/>
      <name val="Arial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8"/>
      <name val="Arial"/>
      <charset val="134"/>
    </font>
    <font>
      <sz val="11"/>
      <color rgb="FFFF0000"/>
      <name val="Arial"/>
      <charset val="134"/>
    </font>
    <font>
      <sz val="11"/>
      <color rgb="FF000000"/>
      <name val="Arial"/>
      <charset val="134"/>
    </font>
    <font>
      <sz val="10"/>
      <color rgb="FF000000"/>
      <name val="宋体"/>
      <charset val="134"/>
    </font>
    <font>
      <sz val="14"/>
      <color rgb="FF000000"/>
      <name val="Arial"/>
      <charset val="134"/>
    </font>
    <font>
      <b/>
      <sz val="14"/>
      <color rgb="FF000000"/>
      <name val="Arial"/>
      <charset val="134"/>
    </font>
    <font>
      <sz val="12"/>
      <color rgb="FF000000"/>
      <name val="Franklin Gothic Medium"/>
      <charset val="134"/>
    </font>
    <font>
      <b/>
      <sz val="10"/>
      <color rgb="FF000000"/>
      <name val="宋体"/>
      <charset val="134"/>
    </font>
    <font>
      <sz val="10"/>
      <name val="Verdana"/>
      <charset val="134"/>
    </font>
    <font>
      <sz val="10"/>
      <name val="Arial"/>
      <charset val="134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sz val="11"/>
      <color rgb="FF000000"/>
      <name val="Segoe UI Symbol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5">
    <xf numFmtId="165" fontId="0" fillId="0" borderId="0">
      <alignment vertical="center"/>
    </xf>
    <xf numFmtId="165" fontId="16" fillId="0" borderId="0">
      <protection locked="0"/>
    </xf>
    <xf numFmtId="165" fontId="16" fillId="0" borderId="0">
      <protection locked="0"/>
    </xf>
    <xf numFmtId="165" fontId="15" fillId="0" borderId="0">
      <protection locked="0"/>
    </xf>
    <xf numFmtId="165" fontId="20" fillId="0" borderId="0">
      <protection locked="0"/>
    </xf>
  </cellStyleXfs>
  <cellXfs count="140">
    <xf numFmtId="165" fontId="0" fillId="0" borderId="0" xfId="0">
      <alignment vertical="center"/>
    </xf>
    <xf numFmtId="165" fontId="1" fillId="2" borderId="0" xfId="0" applyFont="1" applyFill="1">
      <alignment vertical="center"/>
    </xf>
    <xf numFmtId="164" fontId="0" fillId="2" borderId="0" xfId="0" applyNumberFormat="1" applyFill="1">
      <alignment vertical="center"/>
    </xf>
    <xf numFmtId="165" fontId="0" fillId="2" borderId="0" xfId="0" applyFill="1">
      <alignment vertical="center"/>
    </xf>
    <xf numFmtId="165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5" fontId="1" fillId="2" borderId="2" xfId="2" applyFont="1" applyFill="1" applyBorder="1" applyAlignment="1" applyProtection="1">
      <alignment vertical="center"/>
    </xf>
    <xf numFmtId="165" fontId="1" fillId="2" borderId="3" xfId="2" applyFont="1" applyFill="1" applyBorder="1" applyAlignment="1" applyProtection="1">
      <alignment vertical="center"/>
    </xf>
    <xf numFmtId="165" fontId="1" fillId="2" borderId="4" xfId="2" applyFont="1" applyFill="1" applyBorder="1" applyAlignment="1" applyProtection="1">
      <alignment horizontal="center" vertical="center"/>
    </xf>
    <xf numFmtId="165" fontId="1" fillId="2" borderId="4" xfId="2" applyFont="1" applyFill="1" applyBorder="1" applyAlignment="1" applyProtection="1">
      <alignment vertical="center"/>
    </xf>
    <xf numFmtId="165" fontId="1" fillId="2" borderId="1" xfId="2" applyFont="1" applyFill="1" applyBorder="1" applyAlignment="1" applyProtection="1">
      <alignment horizontal="center" vertical="center"/>
    </xf>
    <xf numFmtId="165" fontId="1" fillId="2" borderId="5" xfId="2" applyFont="1" applyFill="1" applyBorder="1" applyAlignment="1" applyProtection="1">
      <alignment vertical="center"/>
    </xf>
    <xf numFmtId="165" fontId="1" fillId="2" borderId="3" xfId="2" applyFont="1" applyFill="1" applyBorder="1" applyAlignment="1" applyProtection="1">
      <alignment horizontal="center" vertical="center"/>
    </xf>
    <xf numFmtId="165" fontId="1" fillId="2" borderId="2" xfId="1" applyFont="1" applyFill="1" applyBorder="1" applyAlignment="1" applyProtection="1">
      <alignment vertical="center"/>
    </xf>
    <xf numFmtId="165" fontId="1" fillId="2" borderId="3" xfId="1" applyFont="1" applyFill="1" applyBorder="1" applyAlignment="1" applyProtection="1">
      <alignment vertical="center"/>
    </xf>
    <xf numFmtId="165" fontId="1" fillId="2" borderId="3" xfId="1" applyFont="1" applyFill="1" applyBorder="1" applyAlignment="1" applyProtection="1">
      <alignment horizontal="center" vertical="center"/>
    </xf>
    <xf numFmtId="165" fontId="0" fillId="2" borderId="5" xfId="2" applyFont="1" applyFill="1" applyBorder="1" applyAlignment="1" applyProtection="1"/>
    <xf numFmtId="165" fontId="0" fillId="2" borderId="3" xfId="2" applyFont="1" applyFill="1" applyBorder="1" applyAlignment="1" applyProtection="1"/>
    <xf numFmtId="165" fontId="0" fillId="2" borderId="4" xfId="2" applyFont="1" applyFill="1" applyBorder="1" applyAlignment="1" applyProtection="1">
      <alignment horizontal="center"/>
    </xf>
    <xf numFmtId="165" fontId="0" fillId="2" borderId="6" xfId="2" applyFont="1" applyFill="1" applyBorder="1" applyAlignment="1" applyProtection="1">
      <alignment horizontal="left"/>
    </xf>
    <xf numFmtId="165" fontId="0" fillId="2" borderId="6" xfId="2" applyFont="1" applyFill="1" applyBorder="1" applyAlignment="1" applyProtection="1">
      <alignment horizontal="center"/>
    </xf>
    <xf numFmtId="164" fontId="0" fillId="2" borderId="1" xfId="2" applyNumberFormat="1" applyFont="1" applyFill="1" applyBorder="1" applyAlignment="1" applyProtection="1">
      <alignment horizontal="center" vertical="center"/>
    </xf>
    <xf numFmtId="164" fontId="0" fillId="2" borderId="1" xfId="2" applyNumberFormat="1" applyFont="1" applyFill="1" applyBorder="1" applyAlignment="1" applyProtection="1">
      <alignment horizontal="center" vertical="center" wrapText="1"/>
    </xf>
    <xf numFmtId="165" fontId="0" fillId="2" borderId="1" xfId="2" applyNumberFormat="1" applyFont="1" applyFill="1" applyBorder="1" applyAlignment="1" applyProtection="1">
      <alignment horizontal="center" vertical="center"/>
    </xf>
    <xf numFmtId="165" fontId="0" fillId="2" borderId="1" xfId="2" applyFont="1" applyFill="1" applyBorder="1" applyAlignment="1" applyProtection="1">
      <alignment horizontal="center" vertical="center"/>
    </xf>
    <xf numFmtId="165" fontId="0" fillId="2" borderId="6" xfId="2" applyNumberFormat="1" applyFont="1" applyFill="1" applyBorder="1" applyAlignment="1" applyProtection="1">
      <alignment horizontal="center" vertical="center"/>
    </xf>
    <xf numFmtId="165" fontId="0" fillId="2" borderId="6" xfId="2" applyFont="1" applyFill="1" applyBorder="1" applyAlignment="1" applyProtection="1">
      <alignment horizontal="center" vertical="center"/>
    </xf>
    <xf numFmtId="165" fontId="0" fillId="2" borderId="7" xfId="2" applyFont="1" applyFill="1" applyBorder="1" applyAlignment="1" applyProtection="1">
      <alignment horizontal="center" vertical="center"/>
    </xf>
    <xf numFmtId="165" fontId="0" fillId="2" borderId="8" xfId="2" applyFont="1" applyFill="1" applyBorder="1" applyAlignment="1" applyProtection="1">
      <alignment horizontal="center" vertical="center"/>
    </xf>
    <xf numFmtId="49" fontId="1" fillId="2" borderId="1" xfId="1" applyNumberFormat="1" applyFont="1" applyFill="1" applyBorder="1" applyAlignment="1" applyProtection="1">
      <alignment horizontal="center" vertical="center" wrapText="1"/>
    </xf>
    <xf numFmtId="165" fontId="3" fillId="3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165" fontId="0" fillId="2" borderId="0" xfId="0" applyFont="1" applyFill="1">
      <alignment vertical="center"/>
    </xf>
    <xf numFmtId="164" fontId="1" fillId="2" borderId="1" xfId="2" applyNumberFormat="1" applyFont="1" applyFill="1" applyBorder="1" applyAlignment="1" applyProtection="1">
      <alignment horizontal="center" vertical="center"/>
    </xf>
    <xf numFmtId="165" fontId="1" fillId="2" borderId="4" xfId="1" applyFont="1" applyFill="1" applyBorder="1" applyAlignment="1" applyProtection="1">
      <alignment horizontal="center" vertical="center"/>
    </xf>
    <xf numFmtId="165" fontId="1" fillId="2" borderId="0" xfId="0" applyFont="1" applyFill="1" applyBorder="1" applyAlignment="1">
      <alignment horizontal="center" vertical="center"/>
    </xf>
    <xf numFmtId="165" fontId="1" fillId="2" borderId="9" xfId="0" applyFont="1" applyFill="1" applyBorder="1" applyAlignment="1">
      <alignment horizontal="center" vertical="center"/>
    </xf>
    <xf numFmtId="164" fontId="0" fillId="2" borderId="6" xfId="2" applyNumberFormat="1" applyFont="1" applyFill="1" applyBorder="1" applyAlignment="1" applyProtection="1">
      <alignment horizontal="center"/>
    </xf>
    <xf numFmtId="165" fontId="0" fillId="2" borderId="6" xfId="2" applyNumberFormat="1" applyFont="1" applyFill="1" applyBorder="1" applyAlignment="1" applyProtection="1">
      <alignment horizontal="center"/>
    </xf>
    <xf numFmtId="167" fontId="0" fillId="2" borderId="6" xfId="2" applyNumberFormat="1" applyFont="1" applyFill="1" applyBorder="1" applyAlignment="1" applyProtection="1">
      <alignment horizontal="center"/>
    </xf>
    <xf numFmtId="165" fontId="0" fillId="2" borderId="1" xfId="2" applyFont="1" applyFill="1" applyBorder="1" applyAlignment="1" applyProtection="1">
      <alignment horizontal="center" vertical="center" wrapText="1"/>
    </xf>
    <xf numFmtId="167" fontId="0" fillId="2" borderId="1" xfId="2" applyNumberFormat="1" applyFont="1" applyFill="1" applyBorder="1" applyAlignment="1" applyProtection="1">
      <alignment horizontal="center" vertical="center"/>
    </xf>
    <xf numFmtId="164" fontId="0" fillId="2" borderId="8" xfId="2" applyNumberFormat="1" applyFont="1" applyFill="1" applyBorder="1" applyAlignment="1" applyProtection="1">
      <alignment horizontal="center" vertical="center"/>
    </xf>
    <xf numFmtId="167" fontId="0" fillId="2" borderId="6" xfId="2" applyNumberFormat="1" applyFont="1" applyFill="1" applyBorder="1" applyAlignment="1" applyProtection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0" fillId="2" borderId="0" xfId="0" applyNumberFormat="1" applyFill="1">
      <alignment vertical="center"/>
    </xf>
    <xf numFmtId="164" fontId="7" fillId="2" borderId="1" xfId="0" applyNumberFormat="1" applyFont="1" applyFill="1" applyBorder="1" applyAlignment="1">
      <alignment horizontal="center" vertical="center"/>
    </xf>
    <xf numFmtId="168" fontId="7" fillId="2" borderId="1" xfId="0" applyNumberFormat="1" applyFont="1" applyFill="1" applyBorder="1" applyAlignment="1">
      <alignment horizontal="center" vertical="center"/>
    </xf>
    <xf numFmtId="49" fontId="0" fillId="2" borderId="0" xfId="0" applyNumberFormat="1" applyFill="1" applyBorder="1">
      <alignment vertical="center"/>
    </xf>
    <xf numFmtId="165" fontId="9" fillId="2" borderId="0" xfId="0" applyFont="1" applyFill="1">
      <alignment vertical="center"/>
    </xf>
    <xf numFmtId="165" fontId="10" fillId="2" borderId="0" xfId="0" applyFont="1" applyFill="1">
      <alignment vertical="center"/>
    </xf>
    <xf numFmtId="165" fontId="11" fillId="2" borderId="0" xfId="0" applyFont="1" applyFill="1">
      <alignment vertical="center"/>
    </xf>
    <xf numFmtId="165" fontId="3" fillId="2" borderId="0" xfId="0" applyFont="1" applyFill="1" applyAlignment="1">
      <alignment horizontal="center" vertical="center"/>
    </xf>
    <xf numFmtId="165" fontId="4" fillId="2" borderId="0" xfId="0" applyFont="1" applyFill="1" applyAlignment="1">
      <alignment horizontal="center" vertical="center"/>
    </xf>
    <xf numFmtId="165" fontId="3" fillId="2" borderId="0" xfId="0" applyFont="1" applyFill="1">
      <alignment vertical="center"/>
    </xf>
    <xf numFmtId="165" fontId="3" fillId="2" borderId="0" xfId="0" applyNumberFormat="1" applyFont="1" applyFill="1" applyAlignment="1">
      <alignment horizontal="center" vertical="center"/>
    </xf>
    <xf numFmtId="168" fontId="3" fillId="2" borderId="0" xfId="0" applyNumberFormat="1" applyFont="1" applyFill="1" applyAlignment="1">
      <alignment horizontal="center" vertical="center"/>
    </xf>
    <xf numFmtId="165" fontId="9" fillId="2" borderId="2" xfId="1" applyFont="1" applyFill="1" applyBorder="1" applyAlignment="1" applyProtection="1">
      <alignment vertical="center"/>
    </xf>
    <xf numFmtId="165" fontId="9" fillId="2" borderId="3" xfId="1" applyFont="1" applyFill="1" applyBorder="1" applyAlignment="1" applyProtection="1">
      <alignment horizontal="center" vertical="center"/>
    </xf>
    <xf numFmtId="165" fontId="9" fillId="2" borderId="3" xfId="1" applyFont="1" applyFill="1" applyBorder="1" applyAlignment="1" applyProtection="1">
      <alignment vertical="center"/>
    </xf>
    <xf numFmtId="165" fontId="9" fillId="2" borderId="3" xfId="1" applyNumberFormat="1" applyFont="1" applyFill="1" applyBorder="1" applyAlignment="1" applyProtection="1">
      <alignment vertical="center"/>
    </xf>
    <xf numFmtId="165" fontId="9" fillId="2" borderId="3" xfId="1" applyNumberFormat="1" applyFont="1" applyFill="1" applyBorder="1" applyAlignment="1" applyProtection="1">
      <alignment horizontal="center" vertical="center"/>
    </xf>
    <xf numFmtId="165" fontId="9" fillId="2" borderId="1" xfId="1" applyFont="1" applyFill="1" applyBorder="1" applyAlignment="1" applyProtection="1">
      <alignment horizontal="left" vertical="center"/>
    </xf>
    <xf numFmtId="165" fontId="9" fillId="2" borderId="1" xfId="1" applyFont="1" applyFill="1" applyBorder="1" applyAlignment="1" applyProtection="1">
      <alignment horizontal="center" vertical="center"/>
    </xf>
    <xf numFmtId="165" fontId="9" fillId="2" borderId="1" xfId="1" applyNumberFormat="1" applyFont="1" applyFill="1" applyBorder="1" applyAlignment="1" applyProtection="1">
      <alignment horizontal="center" vertical="center"/>
    </xf>
    <xf numFmtId="165" fontId="9" fillId="2" borderId="1" xfId="1" applyFont="1" applyFill="1" applyBorder="1" applyAlignment="1" applyProtection="1">
      <alignment horizontal="left"/>
    </xf>
    <xf numFmtId="165" fontId="9" fillId="2" borderId="1" xfId="1" applyFont="1" applyFill="1" applyBorder="1" applyAlignment="1" applyProtection="1">
      <alignment horizontal="center"/>
    </xf>
    <xf numFmtId="165" fontId="9" fillId="2" borderId="1" xfId="1" applyNumberFormat="1" applyFont="1" applyFill="1" applyBorder="1" applyAlignment="1" applyProtection="1">
      <alignment horizontal="center"/>
    </xf>
    <xf numFmtId="165" fontId="9" fillId="2" borderId="2" xfId="1" applyFont="1" applyFill="1" applyBorder="1" applyAlignment="1" applyProtection="1">
      <alignment horizontal="left" vertical="center"/>
    </xf>
    <xf numFmtId="165" fontId="9" fillId="2" borderId="3" xfId="1" applyFont="1" applyFill="1" applyBorder="1" applyAlignment="1" applyProtection="1">
      <alignment horizontal="left" vertical="center"/>
    </xf>
    <xf numFmtId="165" fontId="13" fillId="2" borderId="2" xfId="1" applyNumberFormat="1" applyFont="1" applyFill="1" applyBorder="1" applyAlignment="1" applyProtection="1">
      <alignment horizontal="left"/>
    </xf>
    <xf numFmtId="165" fontId="13" fillId="2" borderId="3" xfId="1" applyNumberFormat="1" applyFont="1" applyFill="1" applyBorder="1" applyAlignment="1" applyProtection="1">
      <alignment horizontal="center"/>
    </xf>
    <xf numFmtId="165" fontId="13" fillId="2" borderId="3" xfId="1" applyNumberFormat="1" applyFont="1" applyFill="1" applyBorder="1" applyAlignment="1" applyProtection="1">
      <alignment horizontal="left"/>
    </xf>
    <xf numFmtId="165" fontId="13" fillId="2" borderId="4" xfId="1" applyNumberFormat="1" applyFont="1" applyFill="1" applyBorder="1" applyAlignment="1" applyProtection="1">
      <alignment horizontal="left"/>
    </xf>
    <xf numFmtId="164" fontId="14" fillId="2" borderId="1" xfId="1" applyNumberFormat="1" applyFont="1" applyFill="1" applyBorder="1" applyAlignment="1" applyProtection="1">
      <alignment horizontal="center" vertical="center"/>
    </xf>
    <xf numFmtId="165" fontId="10" fillId="2" borderId="6" xfId="1" applyFont="1" applyFill="1" applyBorder="1" applyAlignment="1" applyProtection="1">
      <alignment horizontal="center" vertical="center" wrapText="1"/>
    </xf>
    <xf numFmtId="165" fontId="4" fillId="2" borderId="6" xfId="1" applyFont="1" applyFill="1" applyBorder="1" applyAlignment="1" applyProtection="1">
      <alignment horizontal="center" vertical="center" wrapText="1"/>
    </xf>
    <xf numFmtId="165" fontId="4" fillId="2" borderId="6" xfId="1" applyNumberFormat="1" applyFont="1" applyFill="1" applyBorder="1" applyAlignment="1" applyProtection="1">
      <alignment horizontal="center" vertical="center" wrapText="1"/>
    </xf>
    <xf numFmtId="165" fontId="4" fillId="2" borderId="7" xfId="1" applyNumberFormat="1" applyFont="1" applyFill="1" applyBorder="1" applyAlignment="1" applyProtection="1">
      <alignment horizontal="center" vertical="center" wrapText="1"/>
    </xf>
    <xf numFmtId="165" fontId="4" fillId="2" borderId="1" xfId="1" applyFont="1" applyFill="1" applyBorder="1" applyAlignment="1" applyProtection="1">
      <alignment horizontal="center" vertical="center" wrapText="1"/>
    </xf>
    <xf numFmtId="165" fontId="4" fillId="2" borderId="1" xfId="1" applyNumberFormat="1" applyFont="1" applyFill="1" applyBorder="1" applyAlignment="1" applyProtection="1">
      <alignment horizontal="center" vertical="center" wrapText="1"/>
    </xf>
    <xf numFmtId="164" fontId="4" fillId="2" borderId="1" xfId="1" applyNumberFormat="1" applyFont="1" applyFill="1" applyBorder="1" applyAlignment="1" applyProtection="1">
      <alignment horizontal="center" vertical="center" wrapText="1"/>
    </xf>
    <xf numFmtId="165" fontId="10" fillId="2" borderId="1" xfId="0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164" fontId="9" fillId="2" borderId="1" xfId="3" applyNumberFormat="1" applyFont="1" applyFill="1" applyBorder="1" applyAlignment="1" applyProtection="1">
      <alignment horizontal="center" vertical="center" wrapText="1"/>
    </xf>
    <xf numFmtId="165" fontId="4" fillId="2" borderId="1" xfId="0" applyFont="1" applyFill="1" applyBorder="1" applyAlignment="1">
      <alignment horizontal="center" vertical="center"/>
    </xf>
    <xf numFmtId="168" fontId="9" fillId="2" borderId="1" xfId="0" applyNumberFormat="1" applyFont="1" applyFill="1" applyBorder="1" applyAlignment="1">
      <alignment horizontal="center" vertical="center"/>
    </xf>
    <xf numFmtId="165" fontId="9" fillId="2" borderId="0" xfId="1" applyFont="1" applyFill="1" applyBorder="1" applyAlignment="1" applyProtection="1">
      <alignment horizontal="center" vertical="center"/>
    </xf>
    <xf numFmtId="165" fontId="9" fillId="2" borderId="0" xfId="1" applyFont="1" applyFill="1" applyBorder="1" applyAlignment="1" applyProtection="1">
      <alignment horizontal="center"/>
    </xf>
    <xf numFmtId="165" fontId="9" fillId="2" borderId="0" xfId="0" applyNumberFormat="1" applyFont="1" applyFill="1" applyBorder="1" applyAlignment="1">
      <alignment horizontal="center" vertical="center"/>
    </xf>
    <xf numFmtId="165" fontId="9" fillId="2" borderId="0" xfId="1" applyNumberFormat="1" applyFont="1" applyFill="1" applyBorder="1" applyAlignment="1" applyProtection="1">
      <alignment horizontal="center"/>
    </xf>
    <xf numFmtId="165" fontId="9" fillId="2" borderId="0" xfId="1" applyNumberFormat="1" applyFont="1" applyFill="1" applyBorder="1" applyAlignment="1" applyProtection="1">
      <alignment horizontal="center" vertical="center"/>
    </xf>
    <xf numFmtId="165" fontId="3" fillId="2" borderId="0" xfId="0" applyFont="1" applyFill="1" applyAlignment="1">
      <alignment horizontal="left" vertical="center"/>
    </xf>
    <xf numFmtId="169" fontId="9" fillId="2" borderId="1" xfId="1" applyNumberFormat="1" applyFont="1" applyFill="1" applyBorder="1" applyAlignment="1" applyProtection="1">
      <alignment horizontal="left" vertical="center"/>
    </xf>
    <xf numFmtId="164" fontId="9" fillId="2" borderId="1" xfId="1" applyNumberFormat="1" applyFont="1" applyFill="1" applyBorder="1" applyAlignment="1" applyProtection="1">
      <alignment horizontal="left" vertical="center"/>
    </xf>
    <xf numFmtId="169" fontId="9" fillId="2" borderId="1" xfId="1" applyNumberFormat="1" applyFont="1" applyFill="1" applyBorder="1" applyAlignment="1" applyProtection="1">
      <alignment horizontal="left"/>
    </xf>
    <xf numFmtId="164" fontId="9" fillId="2" borderId="1" xfId="1" applyNumberFormat="1" applyFont="1" applyFill="1" applyBorder="1" applyAlignment="1" applyProtection="1">
      <alignment horizontal="left"/>
    </xf>
    <xf numFmtId="170" fontId="9" fillId="2" borderId="1" xfId="1" applyNumberFormat="1" applyFont="1" applyFill="1" applyBorder="1" applyAlignment="1" applyProtection="1">
      <alignment horizontal="left"/>
    </xf>
    <xf numFmtId="169" fontId="9" fillId="2" borderId="1" xfId="1" applyNumberFormat="1" applyFont="1" applyFill="1" applyBorder="1" applyAlignment="1" applyProtection="1">
      <alignment horizontal="left" vertical="center" wrapText="1"/>
    </xf>
    <xf numFmtId="164" fontId="9" fillId="2" borderId="1" xfId="1" applyNumberFormat="1" applyFont="1" applyFill="1" applyBorder="1" applyAlignment="1" applyProtection="1">
      <alignment horizontal="left" vertical="center" wrapText="1"/>
    </xf>
    <xf numFmtId="169" fontId="9" fillId="2" borderId="3" xfId="1" applyNumberFormat="1" applyFont="1" applyFill="1" applyBorder="1" applyAlignment="1" applyProtection="1">
      <alignment horizontal="left" vertical="center"/>
    </xf>
    <xf numFmtId="164" fontId="9" fillId="2" borderId="4" xfId="1" applyNumberFormat="1" applyFont="1" applyFill="1" applyBorder="1" applyAlignment="1" applyProtection="1">
      <alignment horizontal="left" vertical="center"/>
    </xf>
    <xf numFmtId="169" fontId="13" fillId="2" borderId="1" xfId="1" applyNumberFormat="1" applyFont="1" applyFill="1" applyBorder="1" applyAlignment="1" applyProtection="1">
      <alignment horizontal="left"/>
    </xf>
    <xf numFmtId="164" fontId="13" fillId="2" borderId="1" xfId="1" applyNumberFormat="1" applyFont="1" applyFill="1" applyBorder="1" applyAlignment="1" applyProtection="1">
      <alignment horizontal="left"/>
    </xf>
    <xf numFmtId="168" fontId="4" fillId="2" borderId="8" xfId="1" applyNumberFormat="1" applyFont="1" applyFill="1" applyBorder="1" applyAlignment="1" applyProtection="1">
      <alignment horizontal="center" vertical="center" wrapText="1"/>
    </xf>
    <xf numFmtId="164" fontId="4" fillId="2" borderId="6" xfId="1" applyNumberFormat="1" applyFont="1" applyFill="1" applyBorder="1" applyAlignment="1" applyProtection="1">
      <alignment horizontal="center" vertical="center" wrapText="1"/>
    </xf>
    <xf numFmtId="168" fontId="4" fillId="3" borderId="1" xfId="4" applyNumberFormat="1" applyFont="1" applyFill="1" applyBorder="1" applyAlignment="1" applyProtection="1">
      <alignment horizontal="center" vertical="center" wrapText="1"/>
    </xf>
    <xf numFmtId="168" fontId="9" fillId="3" borderId="1" xfId="0" applyNumberFormat="1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>
      <alignment horizontal="center" vertical="center"/>
    </xf>
    <xf numFmtId="168" fontId="9" fillId="2" borderId="0" xfId="1" applyNumberFormat="1" applyFont="1" applyFill="1" applyBorder="1" applyAlignment="1" applyProtection="1">
      <alignment horizontal="center" vertical="center"/>
    </xf>
    <xf numFmtId="164" fontId="9" fillId="2" borderId="0" xfId="1" applyNumberFormat="1" applyFont="1" applyFill="1" applyBorder="1" applyAlignment="1" applyProtection="1">
      <alignment horizontal="center" vertical="center"/>
    </xf>
    <xf numFmtId="165" fontId="9" fillId="2" borderId="2" xfId="1" applyFont="1" applyFill="1" applyBorder="1" applyAlignment="1" applyProtection="1">
      <alignment horizontal="right" vertical="center" wrapText="1"/>
    </xf>
    <xf numFmtId="165" fontId="9" fillId="2" borderId="3" xfId="1" applyFont="1" applyFill="1" applyBorder="1" applyAlignment="1" applyProtection="1">
      <alignment horizontal="right" vertical="center" wrapText="1"/>
    </xf>
    <xf numFmtId="165" fontId="9" fillId="2" borderId="4" xfId="1" applyFont="1" applyFill="1" applyBorder="1" applyAlignment="1" applyProtection="1">
      <alignment horizontal="right" vertical="center" wrapText="1"/>
    </xf>
    <xf numFmtId="165" fontId="12" fillId="2" borderId="2" xfId="1" applyFont="1" applyFill="1" applyBorder="1" applyAlignment="1" applyProtection="1">
      <alignment horizontal="center" vertical="center" wrapText="1"/>
    </xf>
    <xf numFmtId="165" fontId="12" fillId="2" borderId="3" xfId="1" applyFont="1" applyFill="1" applyBorder="1" applyAlignment="1" applyProtection="1">
      <alignment horizontal="center" vertical="center" wrapText="1"/>
    </xf>
    <xf numFmtId="165" fontId="12" fillId="2" borderId="4" xfId="1" applyFont="1" applyFill="1" applyBorder="1" applyAlignment="1" applyProtection="1">
      <alignment horizontal="center" vertical="center" wrapText="1"/>
    </xf>
    <xf numFmtId="165" fontId="8" fillId="3" borderId="2" xfId="1" applyNumberFormat="1" applyFont="1" applyFill="1" applyBorder="1" applyAlignment="1" applyProtection="1">
      <alignment horizontal="center" vertical="center" wrapText="1"/>
    </xf>
    <xf numFmtId="165" fontId="8" fillId="3" borderId="3" xfId="1" applyNumberFormat="1" applyFont="1" applyFill="1" applyBorder="1" applyAlignment="1" applyProtection="1">
      <alignment horizontal="center" vertical="center" wrapText="1"/>
    </xf>
    <xf numFmtId="165" fontId="8" fillId="3" borderId="4" xfId="1" applyNumberFormat="1" applyFont="1" applyFill="1" applyBorder="1" applyAlignment="1" applyProtection="1">
      <alignment horizontal="center" vertical="center" wrapText="1"/>
    </xf>
    <xf numFmtId="165" fontId="9" fillId="2" borderId="2" xfId="1" applyFont="1" applyFill="1" applyBorder="1" applyAlignment="1" applyProtection="1">
      <alignment horizontal="left" vertical="center" wrapText="1"/>
    </xf>
    <xf numFmtId="165" fontId="9" fillId="2" borderId="3" xfId="1" applyFont="1" applyFill="1" applyBorder="1" applyAlignment="1" applyProtection="1">
      <alignment horizontal="left" vertical="center" wrapText="1"/>
    </xf>
    <xf numFmtId="165" fontId="9" fillId="2" borderId="4" xfId="1" applyFont="1" applyFill="1" applyBorder="1" applyAlignment="1" applyProtection="1">
      <alignment horizontal="left" vertical="center" wrapText="1"/>
    </xf>
    <xf numFmtId="165" fontId="2" fillId="2" borderId="1" xfId="2" applyFont="1" applyFill="1" applyBorder="1" applyAlignment="1" applyProtection="1">
      <alignment horizontal="center" vertical="center" wrapText="1"/>
    </xf>
    <xf numFmtId="165" fontId="8" fillId="2" borderId="2" xfId="2" applyFont="1" applyFill="1" applyBorder="1" applyAlignment="1" applyProtection="1">
      <alignment horizontal="center" vertical="center" wrapText="1"/>
    </xf>
    <xf numFmtId="165" fontId="8" fillId="2" borderId="3" xfId="2" applyFont="1" applyFill="1" applyBorder="1" applyAlignment="1" applyProtection="1">
      <alignment horizontal="center" vertical="center" wrapText="1"/>
    </xf>
    <xf numFmtId="165" fontId="8" fillId="2" borderId="4" xfId="2" applyFont="1" applyFill="1" applyBorder="1" applyAlignment="1" applyProtection="1">
      <alignment horizontal="center" vertical="center" wrapText="1"/>
    </xf>
    <xf numFmtId="165" fontId="1" fillId="2" borderId="5" xfId="2" applyFont="1" applyFill="1" applyBorder="1" applyAlignment="1" applyProtection="1">
      <alignment horizontal="left" vertical="center" wrapText="1"/>
    </xf>
    <xf numFmtId="165" fontId="1" fillId="2" borderId="3" xfId="2" applyFont="1" applyFill="1" applyBorder="1" applyAlignment="1" applyProtection="1">
      <alignment horizontal="left" vertical="center" wrapText="1"/>
    </xf>
    <xf numFmtId="165" fontId="1" fillId="2" borderId="4" xfId="2" applyFont="1" applyFill="1" applyBorder="1" applyAlignment="1" applyProtection="1">
      <alignment horizontal="left" vertical="center" wrapText="1"/>
    </xf>
  </cellXfs>
  <cellStyles count="5">
    <cellStyle name="Normal" xfId="0" builtinId="0"/>
    <cellStyle name="常规 20" xfId="3"/>
    <cellStyle name="常规 4" xfId="4"/>
    <cellStyle name="常规 6" xfId="1"/>
    <cellStyle name="常规 6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zoomScaleNormal="100" workbookViewId="0">
      <selection activeCell="J12" sqref="J12"/>
    </sheetView>
  </sheetViews>
  <sheetFormatPr baseColWidth="10" defaultColWidth="9" defaultRowHeight="14.25"/>
  <cols>
    <col min="1" max="1" width="6.375" style="61" customWidth="1"/>
    <col min="2" max="2" width="18.125" style="62" customWidth="1"/>
    <col min="3" max="3" width="7.125" style="63" customWidth="1"/>
    <col min="4" max="4" width="15.25" style="63" customWidth="1"/>
    <col min="5" max="5" width="13.75" style="64" customWidth="1"/>
    <col min="6" max="6" width="17.625" style="63" customWidth="1"/>
    <col min="7" max="7" width="8.375" style="61" customWidth="1"/>
    <col min="8" max="8" width="16.125" style="61" customWidth="1"/>
    <col min="9" max="9" width="15.125" style="65" customWidth="1"/>
    <col min="10" max="10" width="13.25" style="61" customWidth="1"/>
    <col min="11" max="16384" width="9" style="63"/>
  </cols>
  <sheetData>
    <row r="1" spans="1:10" ht="38.25" customHeight="1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26"/>
    </row>
    <row r="2" spans="1:10" s="58" customFormat="1" ht="72" customHeight="1">
      <c r="A2" s="66" t="s">
        <v>1</v>
      </c>
      <c r="B2" s="67"/>
      <c r="C2" s="68"/>
      <c r="D2" s="69"/>
      <c r="E2" s="70"/>
      <c r="F2" s="66" t="s">
        <v>2</v>
      </c>
      <c r="H2" s="127" t="s">
        <v>3</v>
      </c>
      <c r="I2" s="128"/>
      <c r="J2" s="129"/>
    </row>
    <row r="3" spans="1:10" s="58" customFormat="1" ht="27" customHeight="1">
      <c r="A3" s="71" t="s">
        <v>4</v>
      </c>
      <c r="B3" s="72"/>
      <c r="C3" s="71"/>
      <c r="D3" s="73"/>
      <c r="E3" s="73"/>
      <c r="F3" s="73"/>
      <c r="G3" s="71"/>
      <c r="H3" s="73"/>
      <c r="I3" s="102"/>
      <c r="J3" s="103"/>
    </row>
    <row r="4" spans="1:10" s="58" customFormat="1" ht="27" customHeight="1">
      <c r="A4" s="71" t="s">
        <v>5</v>
      </c>
      <c r="B4" s="72"/>
      <c r="C4" s="71"/>
      <c r="D4" s="73"/>
      <c r="E4" s="73"/>
      <c r="F4" s="73"/>
      <c r="G4" s="71"/>
      <c r="H4" s="73"/>
      <c r="I4" s="102"/>
      <c r="J4" s="103"/>
    </row>
    <row r="5" spans="1:10" s="58" customFormat="1" ht="27" customHeight="1">
      <c r="A5" s="74" t="s">
        <v>6</v>
      </c>
      <c r="B5" s="75"/>
      <c r="C5" s="74"/>
      <c r="D5" s="76"/>
      <c r="E5" s="76"/>
      <c r="F5" s="76"/>
      <c r="G5" s="74"/>
      <c r="H5" s="76"/>
      <c r="I5" s="104"/>
      <c r="J5" s="105"/>
    </row>
    <row r="6" spans="1:10" s="58" customFormat="1" ht="27" customHeight="1">
      <c r="A6" s="74" t="s">
        <v>7</v>
      </c>
      <c r="B6" s="76"/>
      <c r="C6" s="74"/>
      <c r="D6" s="76"/>
      <c r="E6" s="76"/>
      <c r="F6" s="76"/>
      <c r="G6" s="74"/>
      <c r="H6" s="76"/>
      <c r="I6" s="106"/>
      <c r="J6" s="105"/>
    </row>
    <row r="7" spans="1:10" s="58" customFormat="1" ht="27" customHeight="1">
      <c r="A7" s="130" t="s">
        <v>8</v>
      </c>
      <c r="B7" s="131"/>
      <c r="C7" s="131"/>
      <c r="D7" s="131"/>
      <c r="E7" s="131"/>
      <c r="F7" s="131"/>
      <c r="G7" s="131"/>
      <c r="H7" s="132"/>
      <c r="I7" s="107"/>
      <c r="J7" s="108"/>
    </row>
    <row r="8" spans="1:10" s="58" customFormat="1" ht="24" customHeight="1">
      <c r="A8" s="130" t="s">
        <v>9</v>
      </c>
      <c r="B8" s="131"/>
      <c r="C8" s="131"/>
      <c r="D8" s="131"/>
      <c r="E8" s="131"/>
      <c r="F8" s="131"/>
      <c r="G8" s="131"/>
      <c r="H8" s="132"/>
      <c r="I8" s="107"/>
      <c r="J8" s="108"/>
    </row>
    <row r="9" spans="1:10" s="58" customFormat="1" ht="23.25" customHeight="1">
      <c r="A9" s="77" t="s">
        <v>10</v>
      </c>
      <c r="B9" s="67"/>
      <c r="C9" s="78"/>
      <c r="D9" s="70"/>
      <c r="E9" s="70"/>
      <c r="F9" s="70"/>
      <c r="G9" s="78"/>
      <c r="H9" s="70"/>
      <c r="I9" s="109"/>
      <c r="J9" s="110"/>
    </row>
    <row r="10" spans="1:10" ht="23.25" customHeight="1">
      <c r="A10" s="79" t="s">
        <v>11</v>
      </c>
      <c r="B10" s="80"/>
      <c r="C10" s="81"/>
      <c r="D10" s="81"/>
      <c r="E10" s="80"/>
      <c r="F10" s="81"/>
      <c r="G10" s="81"/>
      <c r="H10" s="82"/>
      <c r="I10" s="111"/>
      <c r="J10" s="112"/>
    </row>
    <row r="11" spans="1:10" ht="21" customHeight="1">
      <c r="A11" s="83">
        <v>1</v>
      </c>
      <c r="B11" s="83">
        <v>2</v>
      </c>
      <c r="C11" s="83">
        <v>3</v>
      </c>
      <c r="D11" s="83">
        <v>4</v>
      </c>
      <c r="E11" s="83">
        <v>5</v>
      </c>
      <c r="F11" s="83">
        <v>6</v>
      </c>
      <c r="G11" s="83">
        <v>7</v>
      </c>
      <c r="H11" s="83">
        <v>8</v>
      </c>
      <c r="I11" s="83">
        <v>9</v>
      </c>
      <c r="J11" s="83">
        <v>10</v>
      </c>
    </row>
    <row r="12" spans="1:10" s="59" customFormat="1" ht="36.950000000000003" customHeight="1">
      <c r="A12" s="84" t="s">
        <v>12</v>
      </c>
      <c r="B12" s="85" t="s">
        <v>13</v>
      </c>
      <c r="C12" s="84" t="s">
        <v>14</v>
      </c>
      <c r="D12" s="86" t="s">
        <v>15</v>
      </c>
      <c r="E12" s="86" t="s">
        <v>16</v>
      </c>
      <c r="F12" s="87" t="s">
        <v>17</v>
      </c>
      <c r="G12" s="88" t="s">
        <v>18</v>
      </c>
      <c r="H12" s="89" t="s">
        <v>19</v>
      </c>
      <c r="I12" s="113" t="s">
        <v>20</v>
      </c>
      <c r="J12" s="114" t="s">
        <v>21</v>
      </c>
    </row>
    <row r="13" spans="1:10" s="60" customFormat="1" ht="36">
      <c r="A13" s="90">
        <v>1</v>
      </c>
      <c r="B13" s="91" t="s">
        <v>22</v>
      </c>
      <c r="C13" s="92"/>
      <c r="D13" s="91" t="s">
        <v>23</v>
      </c>
      <c r="E13" s="91" t="s">
        <v>24</v>
      </c>
      <c r="F13" s="93">
        <v>8479819000</v>
      </c>
      <c r="G13" s="94" t="s">
        <v>25</v>
      </c>
      <c r="H13" s="95">
        <v>1</v>
      </c>
      <c r="I13" s="115">
        <v>276923.08</v>
      </c>
      <c r="J13" s="116">
        <f>I13*H13</f>
        <v>276923.08</v>
      </c>
    </row>
    <row r="14" spans="1:10" ht="32.450000000000003" customHeight="1">
      <c r="A14" s="121" t="s">
        <v>26</v>
      </c>
      <c r="B14" s="122"/>
      <c r="C14" s="122"/>
      <c r="D14" s="122"/>
      <c r="E14" s="122"/>
      <c r="F14" s="122"/>
      <c r="G14" s="122"/>
      <c r="H14" s="122"/>
      <c r="I14" s="123"/>
      <c r="J14" s="117">
        <f>SUM(J13:J13)</f>
        <v>276923.08</v>
      </c>
    </row>
    <row r="15" spans="1:10" ht="32.450000000000003" customHeight="1">
      <c r="A15" s="121" t="s">
        <v>27</v>
      </c>
      <c r="B15" s="122"/>
      <c r="C15" s="122"/>
      <c r="D15" s="122"/>
      <c r="E15" s="122"/>
      <c r="F15" s="122"/>
      <c r="G15" s="122"/>
      <c r="H15" s="122"/>
      <c r="I15" s="123"/>
      <c r="J15" s="117">
        <v>38000</v>
      </c>
    </row>
    <row r="16" spans="1:10" ht="32.450000000000003" customHeight="1">
      <c r="A16" s="121" t="s">
        <v>28</v>
      </c>
      <c r="B16" s="122"/>
      <c r="C16" s="122"/>
      <c r="D16" s="122"/>
      <c r="E16" s="122"/>
      <c r="F16" s="122"/>
      <c r="G16" s="122"/>
      <c r="H16" s="122"/>
      <c r="I16" s="123"/>
      <c r="J16" s="118">
        <f>J14*1.1*0.001</f>
        <v>304.61538800000005</v>
      </c>
    </row>
    <row r="17" spans="1:10" ht="32.450000000000003" customHeight="1">
      <c r="A17" s="121" t="s">
        <v>29</v>
      </c>
      <c r="B17" s="122"/>
      <c r="C17" s="122"/>
      <c r="D17" s="122"/>
      <c r="E17" s="122"/>
      <c r="F17" s="122"/>
      <c r="G17" s="122"/>
      <c r="H17" s="122"/>
      <c r="I17" s="123"/>
      <c r="J17" s="117">
        <f>SUM(J14:J16)</f>
        <v>315227.69538799999</v>
      </c>
    </row>
    <row r="18" spans="1:10">
      <c r="A18" s="96"/>
      <c r="B18" s="97" t="s">
        <v>30</v>
      </c>
      <c r="C18" s="97"/>
      <c r="D18" s="98"/>
      <c r="E18" s="99"/>
      <c r="F18" s="99"/>
      <c r="G18" s="96"/>
      <c r="H18" s="100"/>
      <c r="I18" s="119"/>
      <c r="J18" s="120"/>
    </row>
    <row r="19" spans="1:10">
      <c r="A19" s="96"/>
      <c r="B19" s="97" t="s">
        <v>31</v>
      </c>
      <c r="C19" s="97"/>
      <c r="D19" s="98"/>
      <c r="E19" s="99"/>
      <c r="F19" s="99"/>
      <c r="G19" s="96"/>
      <c r="H19" s="100"/>
      <c r="I19" s="119"/>
      <c r="J19" s="120"/>
    </row>
    <row r="20" spans="1:10">
      <c r="A20" s="96"/>
      <c r="B20" s="61"/>
      <c r="C20" s="97"/>
      <c r="D20" s="99"/>
      <c r="E20" s="99"/>
      <c r="F20" s="99"/>
      <c r="G20" s="96"/>
      <c r="H20" s="100"/>
      <c r="I20" s="119"/>
      <c r="J20" s="120"/>
    </row>
    <row r="21" spans="1:10">
      <c r="A21" s="101"/>
      <c r="B21" s="61"/>
      <c r="C21" s="101"/>
      <c r="D21" s="101"/>
    </row>
  </sheetData>
  <mergeCells count="8">
    <mergeCell ref="A15:I15"/>
    <mergeCell ref="A16:I16"/>
    <mergeCell ref="A17:I17"/>
    <mergeCell ref="A1:J1"/>
    <mergeCell ref="H2:J2"/>
    <mergeCell ref="A7:H7"/>
    <mergeCell ref="A8:H8"/>
    <mergeCell ref="A14:I14"/>
  </mergeCells>
  <pageMargins left="0.74791666666666701" right="0.74791666666666701" top="0.98402777777777795" bottom="0.98402777777777795" header="0.51180555555555596" footer="0.51180555555555596"/>
  <pageSetup paperSize="9" scale="5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zoomScale="86" zoomScaleNormal="86" workbookViewId="0">
      <selection activeCell="Q10" sqref="Q10"/>
    </sheetView>
  </sheetViews>
  <sheetFormatPr baseColWidth="10" defaultColWidth="9" defaultRowHeight="14.25"/>
  <cols>
    <col min="1" max="1" width="9" style="2" customWidth="1"/>
    <col min="2" max="2" width="19" style="3" customWidth="1"/>
    <col min="3" max="3" width="18.125" style="3" customWidth="1"/>
    <col min="4" max="4" width="14.5" style="3" customWidth="1"/>
    <col min="5" max="5" width="8" style="3" customWidth="1"/>
    <col min="6" max="6" width="11.25" style="4" customWidth="1"/>
    <col min="7" max="7" width="10.625" style="3" customWidth="1"/>
    <col min="8" max="8" width="11.875" style="4" customWidth="1"/>
    <col min="9" max="9" width="8.5" style="5" customWidth="1"/>
    <col min="10" max="10" width="11.625" style="4" customWidth="1"/>
    <col min="11" max="11" width="11.125" style="4" customWidth="1"/>
    <col min="12" max="12" width="14.5" style="4" customWidth="1"/>
    <col min="13" max="16384" width="9" style="3"/>
  </cols>
  <sheetData>
    <row r="1" spans="1:13" s="1" customFormat="1" ht="48" customHeight="1">
      <c r="A1" s="133" t="s">
        <v>32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</row>
    <row r="2" spans="1:13" s="1" customFormat="1" ht="59.25" customHeight="1">
      <c r="A2" s="6" t="str">
        <f>发票!A2</f>
        <v>DATE(日期)：2021-4-28</v>
      </c>
      <c r="B2" s="7"/>
      <c r="C2" s="7"/>
      <c r="D2" s="7"/>
      <c r="E2" s="7"/>
      <c r="F2" s="8"/>
      <c r="G2" s="9" t="str">
        <f>发票!F2</f>
        <v>CONTRACT №.:(合同号)：</v>
      </c>
      <c r="H2" s="10"/>
      <c r="I2" s="40"/>
      <c r="J2" s="134" t="str">
        <f>发票!H2</f>
        <v>SJYM-CCL-CK-2021-0002</v>
      </c>
      <c r="K2" s="135"/>
      <c r="L2" s="136"/>
    </row>
    <row r="3" spans="1:13" s="1" customFormat="1" ht="31.5" customHeight="1">
      <c r="A3" s="137" t="str">
        <f>发票!A3</f>
        <v>INVOICE №. (发票号)：CCL2021050001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9"/>
    </row>
    <row r="4" spans="1:13" s="1" customFormat="1" ht="39" customHeight="1">
      <c r="A4" s="11" t="str">
        <f>发票!A4</f>
        <v>The consignor(发货人)：CREATION CULTURE LIMITED</v>
      </c>
      <c r="B4" s="7"/>
      <c r="C4" s="7"/>
      <c r="D4" s="7"/>
      <c r="E4" s="7"/>
      <c r="F4" s="12"/>
      <c r="G4" s="7"/>
      <c r="H4" s="7"/>
      <c r="I4" s="12"/>
      <c r="J4" s="12"/>
      <c r="K4" s="12"/>
      <c r="L4" s="8"/>
    </row>
    <row r="5" spans="1:13" s="1" customFormat="1" ht="39" customHeight="1">
      <c r="A5" s="11" t="str">
        <f>发票!A5</f>
        <v>ADD: 12/F  BEL TRADE COMMERCIAL BUILDING 1-3 BURROWS STREET   WANCHAI   HK</v>
      </c>
      <c r="B5" s="7"/>
      <c r="C5" s="7"/>
      <c r="D5" s="7"/>
      <c r="E5" s="7"/>
      <c r="F5" s="12"/>
      <c r="G5" s="7"/>
      <c r="H5" s="7"/>
      <c r="I5" s="12"/>
      <c r="J5" s="12"/>
      <c r="K5" s="12"/>
      <c r="L5" s="8"/>
    </row>
    <row r="6" spans="1:13" s="1" customFormat="1" ht="36.75" customHeight="1">
      <c r="A6" s="13" t="str">
        <f>发票!A6</f>
        <v>Tel (电话)：+86 13880480166   email:yjguang@163.com</v>
      </c>
      <c r="B6" s="14"/>
      <c r="C6" s="14"/>
      <c r="D6" s="14"/>
      <c r="E6" s="14"/>
      <c r="F6" s="15"/>
      <c r="G6" s="14"/>
      <c r="H6" s="14"/>
      <c r="I6" s="15"/>
      <c r="J6" s="41"/>
      <c r="K6" s="42"/>
      <c r="L6" s="43"/>
    </row>
    <row r="7" spans="1:13" s="1" customFormat="1" ht="39" customHeight="1">
      <c r="A7" s="137" t="str">
        <f>发票!A7</f>
        <v xml:space="preserve">The consignee (收货人)：CHENGTUN CONGO RESSOURCES SARL                                                                               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9"/>
    </row>
    <row r="8" spans="1:13" s="1" customFormat="1" ht="39" customHeight="1">
      <c r="A8" s="137" t="str">
        <f>发票!A8</f>
        <v>ADD(地址)：158AV CHEMIN PUBLIQUE QUARTIER MUSOMPO COMMUNE MANIKA KOLWEZI REP DEM CONGO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9"/>
    </row>
    <row r="9" spans="1:13" s="1" customFormat="1" ht="39" customHeight="1">
      <c r="A9" s="11" t="str">
        <f>发票!A9</f>
        <v>Тel(电话)：00243897118151 baiyaccr@gmail.com</v>
      </c>
      <c r="B9" s="7"/>
      <c r="C9" s="7"/>
      <c r="D9" s="7"/>
      <c r="E9" s="7"/>
      <c r="F9" s="12"/>
      <c r="G9" s="7"/>
      <c r="H9" s="7"/>
      <c r="I9" s="12"/>
      <c r="J9" s="12"/>
      <c r="K9" s="12"/>
      <c r="L9" s="8"/>
    </row>
    <row r="10" spans="1:13" ht="26.25" customHeight="1">
      <c r="A10" s="16" t="s">
        <v>33</v>
      </c>
      <c r="B10" s="17"/>
      <c r="C10" s="17"/>
      <c r="D10" s="17"/>
      <c r="E10" s="17"/>
      <c r="F10" s="18"/>
      <c r="G10" s="19"/>
      <c r="H10" s="20"/>
      <c r="I10" s="44"/>
      <c r="J10" s="20"/>
      <c r="K10" s="45"/>
      <c r="L10" s="46"/>
    </row>
    <row r="11" spans="1:13" ht="24" customHeight="1">
      <c r="A11" s="21">
        <v>1</v>
      </c>
      <c r="B11" s="21">
        <v>2</v>
      </c>
      <c r="C11" s="21">
        <v>3</v>
      </c>
      <c r="D11" s="21">
        <v>4</v>
      </c>
      <c r="E11" s="21">
        <v>5</v>
      </c>
      <c r="F11" s="21">
        <v>6</v>
      </c>
      <c r="G11" s="21">
        <v>7</v>
      </c>
      <c r="H11" s="21">
        <v>8</v>
      </c>
      <c r="I11" s="21">
        <v>9</v>
      </c>
      <c r="J11" s="21">
        <v>10</v>
      </c>
      <c r="K11" s="21">
        <v>11</v>
      </c>
      <c r="L11" s="21">
        <v>12</v>
      </c>
    </row>
    <row r="12" spans="1:13" ht="42" customHeight="1">
      <c r="A12" s="22" t="s">
        <v>34</v>
      </c>
      <c r="B12" s="23" t="s">
        <v>35</v>
      </c>
      <c r="C12" s="24" t="s">
        <v>36</v>
      </c>
      <c r="D12" s="25" t="s">
        <v>37</v>
      </c>
      <c r="E12" s="24" t="s">
        <v>38</v>
      </c>
      <c r="F12" s="24" t="s">
        <v>39</v>
      </c>
      <c r="G12" s="26" t="s">
        <v>40</v>
      </c>
      <c r="H12" s="26" t="s">
        <v>41</v>
      </c>
      <c r="I12" s="21" t="s">
        <v>42</v>
      </c>
      <c r="J12" s="47" t="s">
        <v>43</v>
      </c>
      <c r="K12" s="23" t="s">
        <v>44</v>
      </c>
      <c r="L12" s="48" t="s">
        <v>45</v>
      </c>
    </row>
    <row r="13" spans="1:13" ht="27.95" customHeight="1">
      <c r="A13" s="22" t="s">
        <v>46</v>
      </c>
      <c r="B13" s="25" t="s">
        <v>47</v>
      </c>
      <c r="C13" s="27" t="s">
        <v>48</v>
      </c>
      <c r="D13" s="23" t="s">
        <v>49</v>
      </c>
      <c r="E13" s="28" t="s">
        <v>50</v>
      </c>
      <c r="F13" s="24" t="s">
        <v>51</v>
      </c>
      <c r="G13" s="26" t="s">
        <v>52</v>
      </c>
      <c r="H13" s="26" t="s">
        <v>53</v>
      </c>
      <c r="I13" s="49" t="s">
        <v>54</v>
      </c>
      <c r="J13" s="26" t="s">
        <v>55</v>
      </c>
      <c r="K13" s="25" t="s">
        <v>56</v>
      </c>
      <c r="L13" s="50" t="s">
        <v>57</v>
      </c>
    </row>
    <row r="14" spans="1:13" ht="28.9" customHeight="1">
      <c r="A14" s="22">
        <f>发票!A13</f>
        <v>1</v>
      </c>
      <c r="B14" s="29" t="str">
        <f>发票!B13</f>
        <v xml:space="preserve">阴极剥片机组 </v>
      </c>
      <c r="C14" s="29" t="str">
        <f>发票!D13</f>
        <v>Cathode stripping unit</v>
      </c>
      <c r="D14" s="30"/>
      <c r="E14" s="29" t="s">
        <v>58</v>
      </c>
      <c r="F14" s="31" t="s">
        <v>59</v>
      </c>
      <c r="G14" s="32" t="str">
        <f>发票!G13</f>
        <v>台</v>
      </c>
      <c r="H14" s="33">
        <v>1</v>
      </c>
      <c r="I14" s="51">
        <v>81</v>
      </c>
      <c r="J14" s="52">
        <v>36305</v>
      </c>
      <c r="K14" s="52">
        <v>37325</v>
      </c>
      <c r="L14" s="53">
        <v>186.91</v>
      </c>
      <c r="M14" s="54"/>
    </row>
    <row r="15" spans="1:13" ht="28.9" customHeight="1">
      <c r="A15" s="34"/>
      <c r="B15" s="35"/>
      <c r="C15" s="32"/>
      <c r="D15" s="32"/>
      <c r="E15" s="32"/>
      <c r="F15" s="36"/>
      <c r="G15" s="37"/>
      <c r="H15" s="38"/>
      <c r="I15" s="55"/>
      <c r="J15" s="56"/>
      <c r="K15" s="56"/>
      <c r="L15" s="56"/>
      <c r="M15" s="57"/>
    </row>
    <row r="16" spans="1:13" ht="28.9" customHeight="1">
      <c r="A16" s="34"/>
      <c r="B16" s="35"/>
      <c r="C16" s="32"/>
      <c r="D16" s="32"/>
      <c r="E16" s="32"/>
      <c r="F16" s="36"/>
      <c r="G16" s="37"/>
      <c r="H16" s="38"/>
      <c r="I16" s="55">
        <f>SUM(I14:I15)</f>
        <v>81</v>
      </c>
      <c r="J16" s="56">
        <f>SUM(J14:J15)</f>
        <v>36305</v>
      </c>
      <c r="K16" s="56">
        <f>SUM(K14:K15)</f>
        <v>37325</v>
      </c>
      <c r="L16" s="56">
        <f>SUM(L14:L15)</f>
        <v>186.91</v>
      </c>
      <c r="M16" s="57"/>
    </row>
    <row r="17" spans="1:4">
      <c r="B17" s="3" t="s">
        <v>60</v>
      </c>
    </row>
    <row r="18" spans="1:4">
      <c r="B18" s="3" t="s">
        <v>61</v>
      </c>
    </row>
    <row r="21" spans="1:4">
      <c r="A21" s="39"/>
      <c r="B21" s="39"/>
      <c r="C21" s="39"/>
      <c r="D21" s="39"/>
    </row>
  </sheetData>
  <mergeCells count="5">
    <mergeCell ref="A1:L1"/>
    <mergeCell ref="J2:L2"/>
    <mergeCell ref="A3:L3"/>
    <mergeCell ref="A7:L7"/>
    <mergeCell ref="A8:L8"/>
  </mergeCells>
  <pageMargins left="0.74791666666666701" right="0.74791666666666701" top="0.98402777777777795" bottom="0.98402777777777795" header="0.51180555555555596" footer="0.51180555555555596"/>
  <pageSetup paperSize="9" scale="54" orientation="portrait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发票</vt:lpstr>
      <vt:lpstr>装箱单</vt:lpstr>
      <vt:lpstr>发票!Zone_d_impression</vt:lpstr>
      <vt:lpstr>装箱单!Zone_d_impression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温晓建</dc:creator>
  <cp:lastModifiedBy>CHARLES</cp:lastModifiedBy>
  <dcterms:created xsi:type="dcterms:W3CDTF">2016-05-03T00:03:00Z</dcterms:created>
  <dcterms:modified xsi:type="dcterms:W3CDTF">2021-05-04T11:42:16Z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0292C410F938455987856CD50F41BCC0</vt:lpwstr>
  </property>
</Properties>
</file>