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发票!$A$1:$J$27</definedName>
    <definedName name="_xlnm.Print_Area" localSheetId="1">装箱单!$A$1:$L$26</definedName>
  </definedNames>
  <calcPr calcId="144525"/>
</workbook>
</file>

<file path=xl/sharedStrings.xml><?xml version="1.0" encoding="utf-8"?>
<sst xmlns="http://schemas.openxmlformats.org/spreadsheetml/2006/main" count="93" uniqueCount="80">
  <si>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</si>
  <si>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2021-5-10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</si>
  <si>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</si>
  <si>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t xml:space="preserve">SJYM-CCL-CK-2021-0005-2/0013/0014/0039
</t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</si>
  <si>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CCL2021050010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</si>
  <si>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</si>
  <si>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</si>
  <si>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</si>
  <si>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</si>
  <si>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</si>
  <si>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</si>
  <si>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</si>
  <si>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</si>
  <si>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</si>
  <si>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</si>
  <si>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</si>
  <si>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</si>
  <si>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</si>
  <si>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</si>
  <si>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</si>
  <si>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</si>
  <si>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</si>
  <si>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电解装置</t>
  </si>
  <si>
    <t xml:space="preserve">Electrolysis device Sulfur dioxide storage tank Seamless steel pipe </t>
  </si>
  <si>
    <t>套/Piece</t>
  </si>
  <si>
    <t>振动筛</t>
  </si>
  <si>
    <t xml:space="preserve">Vibrating screen </t>
  </si>
  <si>
    <t>台/Piece</t>
  </si>
  <si>
    <t>汽车衡</t>
  </si>
  <si>
    <t xml:space="preserve">Truck scale </t>
  </si>
  <si>
    <t>彩涂卷</t>
  </si>
  <si>
    <t xml:space="preserve"> Color Coated Roll </t>
  </si>
  <si>
    <t>吨/T</t>
  </si>
  <si>
    <t>镀锌管</t>
  </si>
  <si>
    <t xml:space="preserve">Galvanized pipe </t>
  </si>
  <si>
    <t>镀锌角钢</t>
  </si>
  <si>
    <t xml:space="preserve">Angle steel </t>
  </si>
  <si>
    <t>花纹板</t>
  </si>
  <si>
    <t xml:space="preserve">Checkered board </t>
  </si>
  <si>
    <t>镀铜扁钢</t>
  </si>
  <si>
    <t xml:space="preserve">Flat steel 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</si>
  <si>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</si>
  <si>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</si>
  <si>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</si>
  <si>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</si>
  <si>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</si>
  <si>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</si>
  <si>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</si>
  <si>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</si>
  <si>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</si>
  <si>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</si>
  <si>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</si>
  <si>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</si>
  <si>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</si>
  <si>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</si>
  <si>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</si>
  <si>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</si>
  <si>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</si>
  <si>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</si>
  <si>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</si>
  <si>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</si>
  <si>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</si>
  <si>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</si>
  <si>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</si>
  <si>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</si>
  <si>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</si>
  <si>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</si>
  <si>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</si>
  <si>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</si>
  <si>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</si>
  <si>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</si>
  <si>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</si>
  <si>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</si>
  <si>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CCL</t>
  </si>
  <si>
    <t>铁框架</t>
  </si>
  <si>
    <t>裸装/钢架/木箱</t>
  </si>
  <si>
    <t>裸装/木箱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</si>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</sst>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>
  <numFmts count="12">
    <numFmt numFmtId="176" formatCode="0.00_ "/>
    <numFmt numFmtId="177" formatCode="_(* #,##0.00_);_(* \(#,##0.00\);_(* &quot;-&quot;??_);_(@_)"/>
    <numFmt numFmtId="42" formatCode="_ &quot;￥&quot;* #,##0_ ;_ &quot;￥&quot;* \-#,##0_ ;_ &quot;￥&quot;* &quot;-&quot;_ ;_ @_ "/>
    <numFmt numFmtId="178" formatCode="[$-409]d\-mmm;@"/>
    <numFmt numFmtId="179" formatCode="0.0_ "/>
    <numFmt numFmtId="180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1" formatCode="0_);[Red]\(0\)"/>
    <numFmt numFmtId="182" formatCode="0.000_ "/>
    <numFmt numFmtId="183" formatCode="0.0000_);[Red]\(0.0000\)"/>
  </numFmts>
  <fonts count="60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sz val="11"/>
      <color theme="1"/>
      <name val="宋体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erdana"/>
      <charset val="134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indexed="63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u/>
      <sz val="10"/>
      <color theme="11"/>
      <name val="Verdana"/>
      <charset val="134"/>
    </font>
    <font>
      <b/>
      <sz val="11"/>
      <color indexed="8"/>
      <name val="宋体"/>
      <charset val="134"/>
    </font>
    <font>
      <u/>
      <sz val="10"/>
      <color theme="10"/>
      <name val="Verdana"/>
      <charset val="134"/>
    </font>
    <font>
      <sz val="11"/>
      <color indexed="10"/>
      <name val="宋体"/>
      <charset val="134"/>
    </font>
    <font>
      <sz val="10"/>
      <color indexed="8"/>
      <name val="Arial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1">
    <xf numFmtId="178" fontId="0" fillId="0" borderId="0">
      <alignment vertical="center"/>
    </xf>
    <xf numFmtId="178" fontId="22" fillId="0" borderId="0"/>
    <xf numFmtId="178" fontId="14" fillId="0" borderId="0"/>
    <xf numFmtId="178" fontId="14" fillId="0" borderId="0"/>
    <xf numFmtId="178" fontId="13" fillId="0" borderId="0">
      <alignment vertical="center"/>
    </xf>
    <xf numFmtId="178" fontId="13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178" fontId="13" fillId="0" borderId="0"/>
    <xf numFmtId="0" fontId="18" fillId="5" borderId="0" applyNumberFormat="0" applyBorder="0" applyAlignment="0" applyProtection="0">
      <alignment vertical="center"/>
    </xf>
    <xf numFmtId="0" fontId="15" fillId="3" borderId="12" applyNumberFormat="0" applyAlignment="0" applyProtection="0">
      <alignment vertical="center"/>
    </xf>
    <xf numFmtId="178" fontId="14" fillId="0" borderId="0"/>
    <xf numFmtId="178" fontId="14" fillId="0" borderId="0"/>
    <xf numFmtId="178" fontId="13" fillId="0" borderId="0">
      <alignment vertical="center"/>
    </xf>
    <xf numFmtId="178" fontId="21" fillId="0" borderId="0"/>
    <xf numFmtId="178" fontId="13" fillId="0" borderId="0"/>
    <xf numFmtId="44" fontId="17" fillId="0" borderId="0" applyFont="0" applyFill="0" applyBorder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178" fontId="13" fillId="0" borderId="0">
      <alignment vertical="center"/>
    </xf>
    <xf numFmtId="178" fontId="22" fillId="0" borderId="0"/>
    <xf numFmtId="178" fontId="13" fillId="0" borderId="0">
      <alignment vertical="center"/>
    </xf>
    <xf numFmtId="178" fontId="13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178" fontId="33" fillId="15" borderId="18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8" fontId="13" fillId="0" borderId="0">
      <alignment vertical="center"/>
    </xf>
    <xf numFmtId="178" fontId="22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8" fontId="22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178" fontId="22" fillId="0" borderId="0"/>
    <xf numFmtId="0" fontId="36" fillId="0" borderId="0" applyNumberFormat="0" applyFill="0" applyBorder="0" applyAlignment="0" applyProtection="0">
      <alignment vertical="center"/>
    </xf>
    <xf numFmtId="178" fontId="26" fillId="0" borderId="0">
      <alignment vertical="center"/>
    </xf>
    <xf numFmtId="0" fontId="17" fillId="4" borderId="14" applyNumberFormat="0" applyFont="0" applyAlignment="0" applyProtection="0">
      <alignment vertical="center"/>
    </xf>
    <xf numFmtId="178" fontId="13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8" fontId="14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178" fontId="13" fillId="0" borderId="0">
      <alignment vertical="center"/>
    </xf>
    <xf numFmtId="0" fontId="32" fillId="0" borderId="16" applyNumberFormat="0" applyFill="0" applyAlignment="0" applyProtection="0">
      <alignment vertical="center"/>
    </xf>
    <xf numFmtId="178" fontId="13" fillId="0" borderId="0">
      <alignment vertical="center"/>
    </xf>
    <xf numFmtId="0" fontId="30" fillId="0" borderId="16" applyNumberFormat="0" applyFill="0" applyAlignment="0" applyProtection="0">
      <alignment vertical="center"/>
    </xf>
    <xf numFmtId="178" fontId="13" fillId="0" borderId="0">
      <alignment vertical="center"/>
    </xf>
    <xf numFmtId="0" fontId="25" fillId="14" borderId="0" applyNumberFormat="0" applyBorder="0" applyAlignment="0" applyProtection="0">
      <alignment vertical="center"/>
    </xf>
    <xf numFmtId="178" fontId="13" fillId="0" borderId="0">
      <alignment vertical="center"/>
    </xf>
    <xf numFmtId="0" fontId="16" fillId="0" borderId="13" applyNumberFormat="0" applyFill="0" applyAlignment="0" applyProtection="0">
      <alignment vertical="center"/>
    </xf>
    <xf numFmtId="178" fontId="13" fillId="0" borderId="0">
      <alignment vertical="center"/>
    </xf>
    <xf numFmtId="0" fontId="25" fillId="20" borderId="0" applyNumberFormat="0" applyBorder="0" applyAlignment="0" applyProtection="0">
      <alignment vertical="center"/>
    </xf>
    <xf numFmtId="178" fontId="21" fillId="0" borderId="0"/>
    <xf numFmtId="178" fontId="21" fillId="0" borderId="0"/>
    <xf numFmtId="0" fontId="39" fillId="7" borderId="20" applyNumberFormat="0" applyAlignment="0" applyProtection="0">
      <alignment vertical="center"/>
    </xf>
    <xf numFmtId="178" fontId="21" fillId="0" borderId="0"/>
    <xf numFmtId="178" fontId="21" fillId="0" borderId="0"/>
    <xf numFmtId="0" fontId="20" fillId="7" borderId="12" applyNumberFormat="0" applyAlignment="0" applyProtection="0">
      <alignment vertical="center"/>
    </xf>
    <xf numFmtId="178" fontId="22" fillId="0" borderId="0"/>
    <xf numFmtId="178" fontId="22" fillId="16" borderId="0" applyNumberFormat="0" applyBorder="0" applyAlignment="0" applyProtection="0">
      <alignment vertical="center"/>
    </xf>
    <xf numFmtId="0" fontId="40" fillId="23" borderId="21" applyNumberFormat="0" applyAlignment="0" applyProtection="0">
      <alignment vertical="center"/>
    </xf>
    <xf numFmtId="178" fontId="13" fillId="0" borderId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0" fontId="41" fillId="0" borderId="22" applyNumberFormat="0" applyFill="0" applyAlignment="0" applyProtection="0">
      <alignment vertical="center"/>
    </xf>
    <xf numFmtId="178" fontId="13" fillId="0" borderId="0">
      <alignment vertical="center"/>
    </xf>
    <xf numFmtId="0" fontId="42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178" fontId="13" fillId="0" borderId="0"/>
    <xf numFmtId="178" fontId="13" fillId="0" borderId="0"/>
    <xf numFmtId="0" fontId="18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78" fontId="13" fillId="0" borderId="0"/>
    <xf numFmtId="178" fontId="13" fillId="0" borderId="0"/>
    <xf numFmtId="0" fontId="18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178" fontId="31" fillId="15" borderId="17" applyNumberFormat="0" applyAlignment="0" applyProtection="0">
      <alignment vertical="center"/>
    </xf>
    <xf numFmtId="178" fontId="13" fillId="0" borderId="0"/>
    <xf numFmtId="178" fontId="13" fillId="0" borderId="0"/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178" fontId="13" fillId="0" borderId="0"/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0" fontId="25" fillId="39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178" fontId="13" fillId="0" borderId="0"/>
    <xf numFmtId="178" fontId="45" fillId="4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0" fontId="25" fillId="43" borderId="0" applyNumberFormat="0" applyBorder="0" applyAlignment="0" applyProtection="0">
      <alignment vertical="center"/>
    </xf>
    <xf numFmtId="178" fontId="13" fillId="0" borderId="0"/>
    <xf numFmtId="178" fontId="22" fillId="0" borderId="0"/>
    <xf numFmtId="178" fontId="28" fillId="40" borderId="0" applyNumberFormat="0" applyBorder="0" applyAlignment="0" applyProtection="0">
      <alignment vertical="center"/>
    </xf>
    <xf numFmtId="178" fontId="13" fillId="0" borderId="0"/>
    <xf numFmtId="178" fontId="13" fillId="0" borderId="0"/>
    <xf numFmtId="178" fontId="22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178" fontId="22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178" fontId="22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178" fontId="13" fillId="0" borderId="0">
      <alignment vertical="center"/>
    </xf>
    <xf numFmtId="178" fontId="13" fillId="0" borderId="0"/>
    <xf numFmtId="178" fontId="13" fillId="0" borderId="0"/>
    <xf numFmtId="178" fontId="13" fillId="0" borderId="0">
      <alignment vertical="center"/>
    </xf>
    <xf numFmtId="178" fontId="13" fillId="0" borderId="0">
      <alignment vertical="center"/>
    </xf>
    <xf numFmtId="178" fontId="26" fillId="0" borderId="0"/>
    <xf numFmtId="178" fontId="22" fillId="18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22" borderId="0" applyNumberFormat="0" applyBorder="0" applyAlignment="0" applyProtection="0">
      <alignment vertical="center"/>
    </xf>
    <xf numFmtId="178" fontId="22" fillId="0" borderId="0">
      <alignment vertical="center"/>
    </xf>
    <xf numFmtId="178" fontId="22" fillId="16" borderId="0" applyNumberFormat="0" applyBorder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22" fillId="44" borderId="0" applyNumberFormat="0" applyBorder="0" applyAlignment="0" applyProtection="0">
      <alignment vertical="center"/>
    </xf>
    <xf numFmtId="178" fontId="22" fillId="45" borderId="0" applyNumberFormat="0" applyBorder="0" applyAlignment="0" applyProtection="0">
      <alignment vertical="center"/>
    </xf>
    <xf numFmtId="178" fontId="22" fillId="46" borderId="0" applyNumberFormat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22" fillId="47" borderId="0" applyNumberFormat="0" applyBorder="0" applyAlignment="0" applyProtection="0">
      <alignment vertical="center"/>
    </xf>
    <xf numFmtId="178" fontId="22" fillId="46" borderId="0" applyNumberFormat="0" applyBorder="0" applyAlignment="0" applyProtection="0">
      <alignment vertical="center"/>
    </xf>
    <xf numFmtId="178" fontId="22" fillId="48" borderId="0" applyNumberFormat="0" applyBorder="0" applyAlignment="0" applyProtection="0">
      <alignment vertical="center"/>
    </xf>
    <xf numFmtId="178" fontId="28" fillId="49" borderId="0" applyNumberFormat="0" applyBorder="0" applyAlignment="0" applyProtection="0">
      <alignment vertical="center"/>
    </xf>
    <xf numFmtId="178" fontId="14" fillId="0" borderId="0">
      <alignment vertical="center"/>
    </xf>
    <xf numFmtId="178" fontId="28" fillId="21" borderId="0" applyNumberFormat="0" applyBorder="0" applyAlignment="0" applyProtection="0">
      <alignment vertical="center"/>
    </xf>
    <xf numFmtId="178" fontId="13" fillId="0" borderId="0">
      <alignment vertical="center"/>
    </xf>
    <xf numFmtId="178" fontId="28" fillId="47" borderId="0" applyNumberFormat="0" applyBorder="0" applyAlignment="0" applyProtection="0">
      <alignment vertical="center"/>
    </xf>
    <xf numFmtId="178" fontId="28" fillId="50" borderId="0" applyNumberFormat="0" applyBorder="0" applyAlignment="0" applyProtection="0">
      <alignment vertical="center"/>
    </xf>
    <xf numFmtId="178" fontId="28" fillId="51" borderId="0" applyNumberFormat="0" applyBorder="0" applyAlignment="0" applyProtection="0">
      <alignment vertical="center"/>
    </xf>
    <xf numFmtId="178" fontId="37" fillId="0" borderId="0" applyNumberFormat="0" applyFill="0" applyBorder="0" applyAlignment="0" applyProtection="0">
      <alignment vertical="center"/>
    </xf>
    <xf numFmtId="178" fontId="26" fillId="0" borderId="0" applyBorder="0" applyProtection="0"/>
    <xf numFmtId="178" fontId="26" fillId="0" borderId="0">
      <alignment vertical="center"/>
    </xf>
    <xf numFmtId="178" fontId="14" fillId="0" borderId="0"/>
    <xf numFmtId="178" fontId="14" fillId="0" borderId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/>
    <xf numFmtId="178" fontId="47" fillId="0" borderId="24" applyNumberFormat="0" applyFill="0" applyAlignment="0" applyProtection="0">
      <alignment vertical="center"/>
    </xf>
    <xf numFmtId="178" fontId="48" fillId="0" borderId="25" applyNumberFormat="0" applyFill="0" applyAlignment="0" applyProtection="0">
      <alignment vertical="center"/>
    </xf>
    <xf numFmtId="178" fontId="46" fillId="0" borderId="26" applyNumberFormat="0" applyFill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13" fillId="0" borderId="0">
      <alignment vertical="center"/>
    </xf>
    <xf numFmtId="178" fontId="44" fillId="28" borderId="0" applyNumberFormat="0" applyBorder="0" applyAlignment="0" applyProtection="0">
      <alignment vertical="center"/>
    </xf>
    <xf numFmtId="178" fontId="21" fillId="0" borderId="0"/>
    <xf numFmtId="178" fontId="13" fillId="0" borderId="0"/>
    <xf numFmtId="178" fontId="13" fillId="0" borderId="0">
      <alignment vertical="center"/>
    </xf>
    <xf numFmtId="178" fontId="22" fillId="0" borderId="0">
      <alignment vertical="center"/>
    </xf>
    <xf numFmtId="178" fontId="13" fillId="0" borderId="0"/>
    <xf numFmtId="178" fontId="21" fillId="0" borderId="0"/>
    <xf numFmtId="178" fontId="13" fillId="0" borderId="0"/>
    <xf numFmtId="178" fontId="21" fillId="0" borderId="0"/>
    <xf numFmtId="178" fontId="14" fillId="0" borderId="0">
      <alignment vertical="center"/>
    </xf>
    <xf numFmtId="178" fontId="21" fillId="0" borderId="0"/>
    <xf numFmtId="178" fontId="21" fillId="0" borderId="0"/>
    <xf numFmtId="178" fontId="14" fillId="0" borderId="0">
      <alignment vertical="center"/>
    </xf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2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43" fontId="13" fillId="0" borderId="0" applyFont="0" applyFill="0" applyBorder="0" applyAlignment="0" applyProtection="0"/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4" fillId="0" borderId="0"/>
    <xf numFmtId="178" fontId="14" fillId="0" borderId="0"/>
    <xf numFmtId="178" fontId="21" fillId="0" borderId="0"/>
    <xf numFmtId="178" fontId="21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38" fillId="0" borderId="19" applyNumberFormat="0" applyFill="0" applyAlignment="0" applyProtection="0">
      <alignment vertical="center"/>
    </xf>
    <xf numFmtId="178" fontId="13" fillId="0" borderId="0"/>
    <xf numFmtId="178" fontId="13" fillId="0" borderId="0"/>
    <xf numFmtId="178" fontId="14" fillId="0" borderId="0"/>
    <xf numFmtId="178" fontId="14" fillId="0" borderId="0"/>
    <xf numFmtId="178" fontId="21" fillId="0" borderId="0"/>
    <xf numFmtId="178" fontId="14" fillId="0" borderId="0">
      <alignment vertical="center"/>
    </xf>
    <xf numFmtId="178" fontId="13" fillId="0" borderId="0"/>
    <xf numFmtId="178" fontId="14" fillId="0" borderId="0"/>
    <xf numFmtId="178" fontId="14" fillId="0" borderId="0"/>
    <xf numFmtId="178" fontId="13" fillId="0" borderId="0">
      <alignment vertical="center"/>
    </xf>
    <xf numFmtId="178" fontId="21" fillId="0" borderId="0"/>
    <xf numFmtId="178" fontId="13" fillId="0" borderId="0"/>
    <xf numFmtId="178" fontId="13" fillId="0" borderId="0"/>
    <xf numFmtId="178" fontId="13" fillId="0" borderId="0"/>
    <xf numFmtId="178" fontId="13" fillId="0" borderId="0">
      <alignment vertical="center"/>
    </xf>
    <xf numFmtId="178" fontId="13" fillId="0" borderId="0"/>
    <xf numFmtId="178" fontId="13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 applyProtection="0">
      <alignment vertical="center"/>
    </xf>
    <xf numFmtId="178" fontId="13" fillId="0" borderId="0">
      <alignment vertical="center"/>
    </xf>
    <xf numFmtId="178" fontId="28" fillId="50" borderId="0" applyNumberFormat="0" applyBorder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49" fillId="45" borderId="18" applyNumberFormat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14" fillId="0" borderId="0"/>
    <xf numFmtId="178" fontId="14" fillId="0" borderId="0"/>
    <xf numFmtId="178" fontId="21" fillId="0" borderId="0"/>
    <xf numFmtId="178" fontId="21" fillId="0" borderId="0"/>
    <xf numFmtId="178" fontId="14" fillId="0" borderId="0"/>
    <xf numFmtId="178" fontId="14" fillId="0" borderId="0"/>
    <xf numFmtId="178" fontId="21" fillId="0" borderId="0"/>
    <xf numFmtId="178" fontId="13" fillId="0" borderId="0">
      <alignment vertical="center"/>
    </xf>
    <xf numFmtId="178" fontId="13" fillId="0" borderId="0">
      <alignment vertical="center"/>
    </xf>
    <xf numFmtId="178" fontId="26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28" fillId="51" borderId="0" applyNumberFormat="0" applyBorder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4" fillId="0" borderId="0"/>
    <xf numFmtId="178" fontId="14" fillId="0" borderId="0"/>
    <xf numFmtId="178" fontId="13" fillId="0" borderId="0">
      <alignment vertical="center"/>
    </xf>
    <xf numFmtId="178" fontId="13" fillId="0" borderId="0">
      <alignment vertical="center"/>
    </xf>
    <xf numFmtId="178" fontId="26" fillId="0" borderId="0"/>
    <xf numFmtId="178" fontId="14" fillId="0" borderId="0">
      <alignment vertical="center"/>
    </xf>
    <xf numFmtId="178" fontId="14" fillId="0" borderId="0">
      <alignment vertical="center"/>
    </xf>
    <xf numFmtId="178" fontId="14" fillId="0" borderId="0"/>
    <xf numFmtId="178" fontId="14" fillId="0" borderId="0"/>
    <xf numFmtId="178" fontId="13" fillId="0" borderId="0">
      <alignment vertical="center"/>
    </xf>
    <xf numFmtId="178" fontId="13" fillId="0" borderId="0">
      <alignment vertical="center"/>
    </xf>
    <xf numFmtId="178" fontId="14" fillId="0" borderId="0"/>
    <xf numFmtId="178" fontId="14" fillId="0" borderId="0"/>
    <xf numFmtId="178" fontId="13" fillId="0" borderId="0">
      <alignment vertical="center"/>
    </xf>
    <xf numFmtId="178" fontId="13" fillId="0" borderId="0">
      <alignment vertical="center"/>
    </xf>
    <xf numFmtId="178" fontId="14" fillId="0" borderId="0"/>
    <xf numFmtId="178" fontId="14" fillId="0" borderId="0"/>
    <xf numFmtId="178" fontId="13" fillId="0" borderId="0">
      <alignment vertical="center"/>
    </xf>
    <xf numFmtId="178" fontId="13" fillId="0" borderId="0">
      <alignment vertical="center"/>
    </xf>
    <xf numFmtId="178" fontId="14" fillId="0" borderId="0"/>
    <xf numFmtId="178" fontId="14" fillId="0" borderId="0"/>
    <xf numFmtId="178" fontId="14" fillId="0" borderId="0"/>
    <xf numFmtId="178" fontId="14" fillId="0" borderId="0"/>
    <xf numFmtId="178" fontId="13" fillId="0" borderId="0">
      <alignment vertical="center"/>
    </xf>
    <xf numFmtId="178" fontId="13" fillId="0" borderId="0">
      <alignment vertical="center"/>
    </xf>
    <xf numFmtId="178" fontId="14" fillId="0" borderId="0">
      <alignment vertical="center"/>
    </xf>
    <xf numFmtId="178" fontId="14" fillId="0" borderId="0"/>
    <xf numFmtId="178" fontId="14" fillId="0" borderId="0"/>
    <xf numFmtId="178" fontId="13" fillId="0" borderId="0">
      <alignment vertical="center"/>
    </xf>
    <xf numFmtId="178" fontId="14" fillId="0" borderId="0"/>
    <xf numFmtId="178" fontId="14" fillId="0" borderId="0"/>
    <xf numFmtId="178" fontId="14" fillId="0" borderId="0">
      <alignment vertical="center"/>
    </xf>
    <xf numFmtId="178" fontId="13" fillId="0" borderId="0"/>
    <xf numFmtId="178" fontId="14" fillId="0" borderId="0"/>
    <xf numFmtId="178" fontId="14" fillId="0" borderId="0"/>
    <xf numFmtId="178" fontId="21" fillId="0" borderId="0"/>
    <xf numFmtId="178" fontId="21" fillId="0" borderId="0"/>
    <xf numFmtId="178" fontId="14" fillId="0" borderId="0"/>
    <xf numFmtId="178" fontId="14" fillId="0" borderId="0"/>
    <xf numFmtId="178" fontId="21" fillId="0" borderId="0"/>
    <xf numFmtId="178" fontId="21" fillId="0" borderId="0"/>
    <xf numFmtId="178" fontId="13" fillId="0" borderId="0">
      <alignment vertical="center"/>
    </xf>
    <xf numFmtId="178" fontId="13" fillId="0" borderId="0">
      <alignment vertical="center"/>
    </xf>
    <xf numFmtId="178" fontId="14" fillId="0" borderId="0">
      <alignment vertical="center"/>
    </xf>
    <xf numFmtId="178" fontId="13" fillId="0" borderId="0">
      <alignment vertical="center"/>
    </xf>
    <xf numFmtId="178" fontId="14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4" fillId="0" borderId="0"/>
    <xf numFmtId="178" fontId="28" fillId="52" borderId="0" applyNumberFormat="0" applyBorder="0" applyAlignment="0" applyProtection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3" fillId="0" borderId="0">
      <alignment vertical="center"/>
    </xf>
    <xf numFmtId="178" fontId="14" fillId="0" borderId="0"/>
    <xf numFmtId="178" fontId="14" fillId="0" borderId="0"/>
    <xf numFmtId="178" fontId="14" fillId="0" borderId="0"/>
    <xf numFmtId="178" fontId="14" fillId="0" borderId="0"/>
    <xf numFmtId="178" fontId="13" fillId="27" borderId="23" applyNumberFormat="0" applyFont="0" applyAlignment="0" applyProtection="0">
      <alignment vertical="center"/>
    </xf>
    <xf numFmtId="178" fontId="13" fillId="0" borderId="0"/>
    <xf numFmtId="178" fontId="26" fillId="0" borderId="0">
      <alignment vertical="center"/>
    </xf>
    <xf numFmtId="178" fontId="21" fillId="0" borderId="0"/>
    <xf numFmtId="178" fontId="13" fillId="0" borderId="0"/>
    <xf numFmtId="178" fontId="21" fillId="0" borderId="0"/>
    <xf numFmtId="178" fontId="22" fillId="0" borderId="0">
      <alignment vertical="center"/>
    </xf>
    <xf numFmtId="178" fontId="13" fillId="0" borderId="0"/>
    <xf numFmtId="178" fontId="52" fillId="0" borderId="0" applyNumberFormat="0" applyFill="0" applyBorder="0" applyAlignment="0" applyProtection="0"/>
    <xf numFmtId="178" fontId="55" fillId="22" borderId="0" applyNumberFormat="0" applyBorder="0" applyAlignment="0" applyProtection="0">
      <alignment vertical="center"/>
    </xf>
    <xf numFmtId="178" fontId="51" fillId="0" borderId="27" applyNumberFormat="0" applyFill="0" applyAlignment="0" applyProtection="0">
      <alignment vertical="center"/>
    </xf>
    <xf numFmtId="178" fontId="56" fillId="53" borderId="28" applyNumberFormat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8" fontId="28" fillId="54" borderId="0" applyNumberFormat="0" applyBorder="0" applyAlignment="0" applyProtection="0">
      <alignment vertical="center"/>
    </xf>
    <xf numFmtId="178" fontId="28" fillId="13" borderId="0" applyNumberFormat="0" applyBorder="0" applyAlignment="0" applyProtection="0">
      <alignment vertical="center"/>
    </xf>
    <xf numFmtId="178" fontId="28" fillId="55" borderId="0" applyNumberFormat="0" applyBorder="0" applyAlignment="0" applyProtection="0">
      <alignment vertical="center"/>
    </xf>
    <xf numFmtId="178" fontId="54" fillId="0" borderId="0">
      <alignment vertical="top"/>
    </xf>
    <xf numFmtId="178" fontId="50" fillId="0" borderId="0" applyNumberFormat="0" applyFill="0" applyBorder="0" applyAlignment="0" applyProtection="0"/>
  </cellStyleXfs>
  <cellXfs count="140">
    <xf numFmtId="178" fontId="0" fillId="0" borderId="0" xfId="0" applyFill="1">
      <alignment vertical="center"/>
    </xf>
    <xf numFmtId="178" fontId="1" fillId="2" borderId="0" xfId="0" applyFont="1" applyFill="1">
      <alignment vertical="center"/>
    </xf>
    <xf numFmtId="181" fontId="0" fillId="2" borderId="0" xfId="0" applyNumberFormat="1" applyFill="1">
      <alignment vertical="center"/>
    </xf>
    <xf numFmtId="178" fontId="0" fillId="2" borderId="0" xfId="0" applyFill="1">
      <alignment vertical="center"/>
    </xf>
    <xf numFmtId="178" fontId="0" fillId="2" borderId="0" xfId="0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78" fontId="2" fillId="2" borderId="1" xfId="433" applyFont="1" applyFill="1" applyBorder="1" applyAlignment="1">
      <alignment horizontal="center" vertical="center" wrapText="1"/>
    </xf>
    <xf numFmtId="178" fontId="1" fillId="2" borderId="2" xfId="433" applyFont="1" applyFill="1" applyBorder="1" applyAlignment="1">
      <alignment vertical="center"/>
    </xf>
    <xf numFmtId="178" fontId="1" fillId="2" borderId="3" xfId="433" applyFont="1" applyFill="1" applyBorder="1" applyAlignment="1">
      <alignment vertical="center"/>
    </xf>
    <xf numFmtId="178" fontId="1" fillId="2" borderId="4" xfId="433" applyFont="1" applyFill="1" applyBorder="1" applyAlignment="1">
      <alignment horizontal="center" vertical="center"/>
    </xf>
    <xf numFmtId="178" fontId="1" fillId="2" borderId="4" xfId="433" applyFont="1" applyFill="1" applyBorder="1" applyAlignment="1">
      <alignment vertical="center"/>
    </xf>
    <xf numFmtId="178" fontId="1" fillId="2" borderId="1" xfId="433" applyFont="1" applyFill="1" applyBorder="1" applyAlignment="1">
      <alignment horizontal="center" vertical="center"/>
    </xf>
    <xf numFmtId="178" fontId="1" fillId="2" borderId="5" xfId="433" applyFont="1" applyFill="1" applyBorder="1" applyAlignment="1">
      <alignment horizontal="left" vertical="center" wrapText="1"/>
    </xf>
    <xf numFmtId="178" fontId="1" fillId="2" borderId="3" xfId="433" applyFont="1" applyFill="1" applyBorder="1" applyAlignment="1">
      <alignment horizontal="left" vertical="center" wrapText="1"/>
    </xf>
    <xf numFmtId="178" fontId="1" fillId="2" borderId="5" xfId="433" applyFont="1" applyFill="1" applyBorder="1" applyAlignment="1">
      <alignment vertical="center"/>
    </xf>
    <xf numFmtId="178" fontId="1" fillId="2" borderId="3" xfId="433" applyFont="1" applyFill="1" applyBorder="1" applyAlignment="1">
      <alignment horizontal="center" vertical="center"/>
    </xf>
    <xf numFmtId="178" fontId="1" fillId="2" borderId="2" xfId="36" applyFont="1" applyFill="1" applyBorder="1" applyAlignment="1">
      <alignment vertical="center"/>
    </xf>
    <xf numFmtId="178" fontId="1" fillId="2" borderId="3" xfId="36" applyFont="1" applyFill="1" applyBorder="1" applyAlignment="1">
      <alignment vertical="center"/>
    </xf>
    <xf numFmtId="178" fontId="1" fillId="2" borderId="3" xfId="36" applyFont="1" applyFill="1" applyBorder="1" applyAlignment="1">
      <alignment horizontal="center" vertical="center"/>
    </xf>
    <xf numFmtId="178" fontId="0" fillId="2" borderId="5" xfId="433" applyFont="1" applyFill="1" applyBorder="1" applyAlignment="1"/>
    <xf numFmtId="178" fontId="0" fillId="2" borderId="3" xfId="433" applyFont="1" applyFill="1" applyBorder="1" applyAlignment="1"/>
    <xf numFmtId="178" fontId="0" fillId="2" borderId="4" xfId="433" applyFont="1" applyFill="1" applyBorder="1" applyAlignment="1">
      <alignment horizontal="center"/>
    </xf>
    <xf numFmtId="178" fontId="0" fillId="2" borderId="6" xfId="433" applyFont="1" applyFill="1" applyBorder="1" applyAlignment="1">
      <alignment horizontal="left"/>
    </xf>
    <xf numFmtId="178" fontId="0" fillId="2" borderId="6" xfId="433" applyFont="1" applyFill="1" applyBorder="1" applyAlignment="1">
      <alignment horizontal="center"/>
    </xf>
    <xf numFmtId="181" fontId="0" fillId="2" borderId="1" xfId="433" applyNumberFormat="1" applyFont="1" applyFill="1" applyBorder="1" applyAlignment="1">
      <alignment horizontal="center" vertical="center"/>
    </xf>
    <xf numFmtId="181" fontId="0" fillId="2" borderId="1" xfId="433" applyNumberFormat="1" applyFont="1" applyFill="1" applyBorder="1" applyAlignment="1">
      <alignment horizontal="center" vertical="center" wrapText="1"/>
    </xf>
    <xf numFmtId="178" fontId="0" fillId="2" borderId="1" xfId="433" applyNumberFormat="1" applyFont="1" applyFill="1" applyBorder="1" applyAlignment="1">
      <alignment horizontal="center" vertical="center"/>
    </xf>
    <xf numFmtId="178" fontId="0" fillId="2" borderId="1" xfId="433" applyFont="1" applyFill="1" applyBorder="1" applyAlignment="1">
      <alignment horizontal="center" vertical="center"/>
    </xf>
    <xf numFmtId="178" fontId="0" fillId="2" borderId="6" xfId="433" applyNumberFormat="1" applyFont="1" applyFill="1" applyBorder="1" applyAlignment="1">
      <alignment horizontal="center" vertical="center"/>
    </xf>
    <xf numFmtId="178" fontId="0" fillId="2" borderId="6" xfId="433" applyFont="1" applyFill="1" applyBorder="1" applyAlignment="1">
      <alignment horizontal="center" vertical="center"/>
    </xf>
    <xf numFmtId="178" fontId="0" fillId="2" borderId="7" xfId="433" applyFont="1" applyFill="1" applyBorder="1" applyAlignment="1">
      <alignment horizontal="center" vertical="center"/>
    </xf>
    <xf numFmtId="178" fontId="0" fillId="2" borderId="8" xfId="433" applyFont="1" applyFill="1" applyBorder="1" applyAlignment="1">
      <alignment horizontal="center" vertical="center"/>
    </xf>
    <xf numFmtId="49" fontId="1" fillId="2" borderId="1" xfId="36" applyNumberFormat="1" applyFont="1" applyFill="1" applyBorder="1" applyAlignment="1">
      <alignment horizontal="center" vertical="center" wrapText="1"/>
    </xf>
    <xf numFmtId="178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/>
    </xf>
    <xf numFmtId="178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8" fontId="0" fillId="2" borderId="0" xfId="0" applyFont="1" applyFill="1" applyAlignment="1">
      <alignment vertical="center"/>
    </xf>
    <xf numFmtId="181" fontId="1" fillId="2" borderId="1" xfId="433" applyNumberFormat="1" applyFont="1" applyFill="1" applyBorder="1" applyAlignment="1">
      <alignment horizontal="center" vertical="center"/>
    </xf>
    <xf numFmtId="178" fontId="1" fillId="2" borderId="2" xfId="433" applyFont="1" applyFill="1" applyBorder="1" applyAlignment="1">
      <alignment horizontal="center" vertical="center" wrapText="1"/>
    </xf>
    <xf numFmtId="178" fontId="1" fillId="2" borderId="3" xfId="433" applyFont="1" applyFill="1" applyBorder="1" applyAlignment="1">
      <alignment horizontal="center" vertical="center" wrapText="1"/>
    </xf>
    <xf numFmtId="178" fontId="1" fillId="2" borderId="4" xfId="433" applyFont="1" applyFill="1" applyBorder="1" applyAlignment="1">
      <alignment horizontal="center" vertical="center" wrapText="1"/>
    </xf>
    <xf numFmtId="178" fontId="1" fillId="2" borderId="4" xfId="433" applyFont="1" applyFill="1" applyBorder="1" applyAlignment="1">
      <alignment horizontal="left" vertical="center" wrapText="1"/>
    </xf>
    <xf numFmtId="178" fontId="1" fillId="2" borderId="4" xfId="36" applyFont="1" applyFill="1" applyBorder="1" applyAlignment="1">
      <alignment horizontal="center" vertical="center"/>
    </xf>
    <xf numFmtId="178" fontId="1" fillId="2" borderId="0" xfId="0" applyFont="1" applyFill="1" applyBorder="1" applyAlignment="1">
      <alignment horizontal="center" vertical="center"/>
    </xf>
    <xf numFmtId="178" fontId="1" fillId="2" borderId="11" xfId="0" applyFont="1" applyFill="1" applyBorder="1" applyAlignment="1">
      <alignment horizontal="center" vertical="center"/>
    </xf>
    <xf numFmtId="181" fontId="0" fillId="2" borderId="6" xfId="433" applyNumberFormat="1" applyFont="1" applyFill="1" applyBorder="1" applyAlignment="1">
      <alignment horizontal="center"/>
    </xf>
    <xf numFmtId="178" fontId="0" fillId="2" borderId="6" xfId="433" applyNumberFormat="1" applyFont="1" applyFill="1" applyBorder="1" applyAlignment="1">
      <alignment horizontal="center"/>
    </xf>
    <xf numFmtId="182" fontId="0" fillId="2" borderId="6" xfId="433" applyNumberFormat="1" applyFont="1" applyFill="1" applyBorder="1" applyAlignment="1">
      <alignment horizontal="center"/>
    </xf>
    <xf numFmtId="178" fontId="0" fillId="2" borderId="1" xfId="433" applyFont="1" applyFill="1" applyBorder="1" applyAlignment="1">
      <alignment horizontal="center" vertical="center" wrapText="1"/>
    </xf>
    <xf numFmtId="182" fontId="0" fillId="2" borderId="1" xfId="433" applyNumberFormat="1" applyFont="1" applyFill="1" applyBorder="1" applyAlignment="1">
      <alignment horizontal="center" vertical="center"/>
    </xf>
    <xf numFmtId="181" fontId="0" fillId="2" borderId="8" xfId="433" applyNumberFormat="1" applyFont="1" applyFill="1" applyBorder="1" applyAlignment="1">
      <alignment horizontal="center" vertical="center"/>
    </xf>
    <xf numFmtId="182" fontId="0" fillId="2" borderId="6" xfId="433" applyNumberFormat="1" applyFont="1" applyFill="1" applyBorder="1" applyAlignment="1">
      <alignment horizontal="center" vertical="center"/>
    </xf>
    <xf numFmtId="181" fontId="5" fillId="2" borderId="1" xfId="0" applyNumberFormat="1" applyFont="1" applyFill="1" applyBorder="1" applyAlignment="1">
      <alignment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81" fontId="5" fillId="2" borderId="1" xfId="0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78" fontId="6" fillId="2" borderId="0" xfId="0" applyFont="1" applyFill="1">
      <alignment vertical="center"/>
    </xf>
    <xf numFmtId="178" fontId="7" fillId="2" borderId="0" xfId="0" applyFont="1" applyFill="1">
      <alignment vertical="center"/>
    </xf>
    <xf numFmtId="178" fontId="8" fillId="2" borderId="0" xfId="0" applyFont="1" applyFill="1">
      <alignment vertical="center"/>
    </xf>
    <xf numFmtId="178" fontId="3" fillId="2" borderId="0" xfId="0" applyFont="1" applyFill="1" applyAlignment="1">
      <alignment horizontal="center" vertical="center"/>
    </xf>
    <xf numFmtId="178" fontId="9" fillId="2" borderId="0" xfId="0" applyFont="1" applyFill="1" applyAlignment="1">
      <alignment horizontal="center" vertical="center"/>
    </xf>
    <xf numFmtId="178" fontId="3" fillId="2" borderId="0" xfId="0" applyFont="1" applyFill="1">
      <alignment vertical="center"/>
    </xf>
    <xf numFmtId="178" fontId="3" fillId="2" borderId="0" xfId="0" applyNumberFormat="1" applyFont="1" applyFill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178" fontId="10" fillId="2" borderId="2" xfId="36" applyFont="1" applyFill="1" applyBorder="1" applyAlignment="1">
      <alignment horizontal="center" vertical="center" wrapText="1"/>
    </xf>
    <xf numFmtId="178" fontId="10" fillId="2" borderId="3" xfId="36" applyFont="1" applyFill="1" applyBorder="1" applyAlignment="1">
      <alignment horizontal="center" vertical="center" wrapText="1"/>
    </xf>
    <xf numFmtId="178" fontId="6" fillId="2" borderId="2" xfId="36" applyFont="1" applyFill="1" applyBorder="1" applyAlignment="1">
      <alignment vertical="center"/>
    </xf>
    <xf numFmtId="178" fontId="6" fillId="2" borderId="3" xfId="36" applyFont="1" applyFill="1" applyBorder="1" applyAlignment="1">
      <alignment horizontal="center" vertical="center"/>
    </xf>
    <xf numFmtId="178" fontId="6" fillId="2" borderId="3" xfId="36" applyFont="1" applyFill="1" applyBorder="1" applyAlignment="1">
      <alignment vertical="center"/>
    </xf>
    <xf numFmtId="178" fontId="6" fillId="2" borderId="3" xfId="36" applyNumberFormat="1" applyFont="1" applyFill="1" applyBorder="1" applyAlignment="1">
      <alignment vertical="center"/>
    </xf>
    <xf numFmtId="178" fontId="6" fillId="2" borderId="3" xfId="36" applyNumberFormat="1" applyFont="1" applyFill="1" applyBorder="1" applyAlignment="1">
      <alignment horizontal="center" vertical="center"/>
    </xf>
    <xf numFmtId="178" fontId="6" fillId="2" borderId="2" xfId="36" applyNumberFormat="1" applyFont="1" applyFill="1" applyBorder="1" applyAlignment="1">
      <alignment horizontal="center" vertical="center" wrapText="1"/>
    </xf>
    <xf numFmtId="178" fontId="6" fillId="2" borderId="1" xfId="36" applyFont="1" applyFill="1" applyBorder="1" applyAlignment="1">
      <alignment horizontal="left" vertical="center"/>
    </xf>
    <xf numFmtId="178" fontId="6" fillId="2" borderId="1" xfId="36" applyFont="1" applyFill="1" applyBorder="1" applyAlignment="1">
      <alignment horizontal="center" vertical="center"/>
    </xf>
    <xf numFmtId="178" fontId="6" fillId="2" borderId="1" xfId="36" applyNumberFormat="1" applyFont="1" applyFill="1" applyBorder="1" applyAlignment="1">
      <alignment horizontal="center" vertical="center"/>
    </xf>
    <xf numFmtId="178" fontId="6" fillId="2" borderId="1" xfId="36" applyFont="1" applyFill="1" applyBorder="1" applyAlignment="1">
      <alignment horizontal="left"/>
    </xf>
    <xf numFmtId="178" fontId="6" fillId="2" borderId="1" xfId="36" applyFont="1" applyFill="1" applyBorder="1" applyAlignment="1">
      <alignment horizontal="center"/>
    </xf>
    <xf numFmtId="178" fontId="6" fillId="2" borderId="1" xfId="36" applyNumberFormat="1" applyFont="1" applyFill="1" applyBorder="1" applyAlignment="1">
      <alignment horizontal="center"/>
    </xf>
    <xf numFmtId="178" fontId="6" fillId="2" borderId="2" xfId="36" applyFont="1" applyFill="1" applyBorder="1" applyAlignment="1">
      <alignment horizontal="left" vertical="center" wrapText="1"/>
    </xf>
    <xf numFmtId="178" fontId="6" fillId="2" borderId="3" xfId="36" applyFont="1" applyFill="1" applyBorder="1" applyAlignment="1">
      <alignment horizontal="left" vertical="center" wrapText="1"/>
    </xf>
    <xf numFmtId="178" fontId="6" fillId="2" borderId="4" xfId="36" applyFont="1" applyFill="1" applyBorder="1" applyAlignment="1">
      <alignment horizontal="left" vertical="center" wrapText="1"/>
    </xf>
    <xf numFmtId="178" fontId="6" fillId="2" borderId="2" xfId="36" applyFont="1" applyFill="1" applyBorder="1" applyAlignment="1">
      <alignment horizontal="left" vertical="center"/>
    </xf>
    <xf numFmtId="178" fontId="6" fillId="2" borderId="3" xfId="36" applyFont="1" applyFill="1" applyBorder="1" applyAlignment="1">
      <alignment horizontal="left" vertical="center"/>
    </xf>
    <xf numFmtId="178" fontId="11" fillId="2" borderId="2" xfId="36" applyNumberFormat="1" applyFont="1" applyFill="1" applyBorder="1" applyAlignment="1">
      <alignment horizontal="left"/>
    </xf>
    <xf numFmtId="178" fontId="11" fillId="2" borderId="3" xfId="36" applyNumberFormat="1" applyFont="1" applyFill="1" applyBorder="1" applyAlignment="1">
      <alignment horizontal="center"/>
    </xf>
    <xf numFmtId="178" fontId="11" fillId="2" borderId="3" xfId="36" applyNumberFormat="1" applyFont="1" applyFill="1" applyBorder="1" applyAlignment="1">
      <alignment horizontal="left"/>
    </xf>
    <xf numFmtId="178" fontId="11" fillId="2" borderId="4" xfId="36" applyNumberFormat="1" applyFont="1" applyFill="1" applyBorder="1" applyAlignment="1">
      <alignment horizontal="left"/>
    </xf>
    <xf numFmtId="181" fontId="12" fillId="2" borderId="1" xfId="36" applyNumberFormat="1" applyFont="1" applyFill="1" applyBorder="1" applyAlignment="1">
      <alignment horizontal="center" vertical="center"/>
    </xf>
    <xf numFmtId="178" fontId="7" fillId="2" borderId="6" xfId="36" applyFont="1" applyFill="1" applyBorder="1" applyAlignment="1">
      <alignment horizontal="center" vertical="center" wrapText="1"/>
    </xf>
    <xf numFmtId="178" fontId="9" fillId="2" borderId="6" xfId="36" applyFont="1" applyFill="1" applyBorder="1" applyAlignment="1">
      <alignment horizontal="center" vertical="center" wrapText="1"/>
    </xf>
    <xf numFmtId="178" fontId="9" fillId="2" borderId="6" xfId="36" applyNumberFormat="1" applyFont="1" applyFill="1" applyBorder="1" applyAlignment="1">
      <alignment horizontal="center" vertical="center" wrapText="1"/>
    </xf>
    <xf numFmtId="178" fontId="9" fillId="2" borderId="7" xfId="36" applyNumberFormat="1" applyFont="1" applyFill="1" applyBorder="1" applyAlignment="1">
      <alignment horizontal="center" vertical="center" wrapText="1"/>
    </xf>
    <xf numFmtId="178" fontId="9" fillId="2" borderId="1" xfId="36" applyFont="1" applyFill="1" applyBorder="1" applyAlignment="1">
      <alignment horizontal="center" vertical="center" wrapText="1"/>
    </xf>
    <xf numFmtId="178" fontId="9" fillId="2" borderId="1" xfId="36" applyNumberFormat="1" applyFont="1" applyFill="1" applyBorder="1" applyAlignment="1">
      <alignment horizontal="center" vertical="center" wrapText="1"/>
    </xf>
    <xf numFmtId="181" fontId="9" fillId="2" borderId="1" xfId="36" applyNumberFormat="1" applyFont="1" applyFill="1" applyBorder="1" applyAlignment="1">
      <alignment horizontal="center" vertical="center" wrapText="1"/>
    </xf>
    <xf numFmtId="178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81" fontId="6" fillId="2" borderId="1" xfId="181" applyNumberFormat="1" applyFont="1" applyFill="1" applyBorder="1" applyAlignment="1">
      <alignment horizontal="center" vertical="center" wrapText="1"/>
    </xf>
    <xf numFmtId="178" fontId="9" fillId="2" borderId="1" xfId="0" applyFont="1" applyFill="1" applyBorder="1" applyAlignment="1">
      <alignment horizontal="center" vertical="center"/>
    </xf>
    <xf numFmtId="183" fontId="6" fillId="2" borderId="1" xfId="0" applyNumberFormat="1" applyFont="1" applyFill="1" applyBorder="1" applyAlignment="1">
      <alignment horizontal="center" vertical="center"/>
    </xf>
    <xf numFmtId="178" fontId="6" fillId="2" borderId="2" xfId="36" applyFont="1" applyFill="1" applyBorder="1" applyAlignment="1">
      <alignment horizontal="right" vertical="center" wrapText="1"/>
    </xf>
    <xf numFmtId="178" fontId="6" fillId="2" borderId="3" xfId="36" applyFont="1" applyFill="1" applyBorder="1" applyAlignment="1">
      <alignment horizontal="right" vertical="center" wrapText="1"/>
    </xf>
    <xf numFmtId="178" fontId="6" fillId="2" borderId="0" xfId="36" applyFont="1" applyFill="1" applyBorder="1" applyAlignment="1">
      <alignment horizontal="center" vertical="center"/>
    </xf>
    <xf numFmtId="178" fontId="6" fillId="2" borderId="0" xfId="36" applyFont="1" applyFill="1" applyBorder="1" applyAlignment="1">
      <alignment horizontal="center"/>
    </xf>
    <xf numFmtId="178" fontId="6" fillId="2" borderId="0" xfId="0" applyNumberFormat="1" applyFont="1" applyFill="1" applyBorder="1" applyAlignment="1">
      <alignment horizontal="center" vertical="center"/>
    </xf>
    <xf numFmtId="178" fontId="6" fillId="2" borderId="0" xfId="36" applyNumberFormat="1" applyFont="1" applyFill="1" applyBorder="1" applyAlignment="1">
      <alignment horizontal="center"/>
    </xf>
    <xf numFmtId="178" fontId="6" fillId="2" borderId="0" xfId="36" applyNumberFormat="1" applyFont="1" applyFill="1" applyBorder="1" applyAlignment="1">
      <alignment horizontal="center" vertical="center"/>
    </xf>
    <xf numFmtId="178" fontId="3" fillId="2" borderId="0" xfId="0" applyFont="1" applyFill="1" applyAlignment="1">
      <alignment horizontal="left" vertical="center"/>
    </xf>
    <xf numFmtId="178" fontId="10" fillId="2" borderId="4" xfId="36" applyFont="1" applyFill="1" applyBorder="1" applyAlignment="1">
      <alignment horizontal="center" vertical="center" wrapText="1"/>
    </xf>
    <xf numFmtId="178" fontId="6" fillId="2" borderId="3" xfId="36" applyNumberFormat="1" applyFont="1" applyFill="1" applyBorder="1" applyAlignment="1">
      <alignment horizontal="center" vertical="center" wrapText="1"/>
    </xf>
    <xf numFmtId="178" fontId="6" fillId="2" borderId="4" xfId="36" applyNumberFormat="1" applyFont="1" applyFill="1" applyBorder="1" applyAlignment="1">
      <alignment horizontal="center" vertical="center" wrapText="1"/>
    </xf>
    <xf numFmtId="179" fontId="6" fillId="2" borderId="1" xfId="36" applyNumberFormat="1" applyFont="1" applyFill="1" applyBorder="1" applyAlignment="1">
      <alignment horizontal="left" vertical="center"/>
    </xf>
    <xf numFmtId="181" fontId="6" fillId="2" borderId="1" xfId="36" applyNumberFormat="1" applyFont="1" applyFill="1" applyBorder="1" applyAlignment="1">
      <alignment horizontal="left" vertical="center"/>
    </xf>
    <xf numFmtId="179" fontId="6" fillId="2" borderId="1" xfId="36" applyNumberFormat="1" applyFont="1" applyFill="1" applyBorder="1" applyAlignment="1">
      <alignment horizontal="left"/>
    </xf>
    <xf numFmtId="181" fontId="6" fillId="2" borderId="1" xfId="36" applyNumberFormat="1" applyFont="1" applyFill="1" applyBorder="1" applyAlignment="1">
      <alignment horizontal="left"/>
    </xf>
    <xf numFmtId="176" fontId="6" fillId="2" borderId="1" xfId="36" applyNumberFormat="1" applyFont="1" applyFill="1" applyBorder="1" applyAlignment="1">
      <alignment horizontal="left"/>
    </xf>
    <xf numFmtId="179" fontId="6" fillId="2" borderId="1" xfId="36" applyNumberFormat="1" applyFont="1" applyFill="1" applyBorder="1" applyAlignment="1">
      <alignment horizontal="left" vertical="center" wrapText="1"/>
    </xf>
    <xf numFmtId="181" fontId="6" fillId="2" borderId="1" xfId="36" applyNumberFormat="1" applyFont="1" applyFill="1" applyBorder="1" applyAlignment="1">
      <alignment horizontal="left" vertical="center" wrapText="1"/>
    </xf>
    <xf numFmtId="179" fontId="6" fillId="2" borderId="3" xfId="36" applyNumberFormat="1" applyFont="1" applyFill="1" applyBorder="1" applyAlignment="1">
      <alignment horizontal="left" vertical="center"/>
    </xf>
    <xf numFmtId="181" fontId="6" fillId="2" borderId="4" xfId="36" applyNumberFormat="1" applyFont="1" applyFill="1" applyBorder="1" applyAlignment="1">
      <alignment horizontal="left" vertical="center"/>
    </xf>
    <xf numFmtId="179" fontId="11" fillId="2" borderId="1" xfId="36" applyNumberFormat="1" applyFont="1" applyFill="1" applyBorder="1" applyAlignment="1">
      <alignment horizontal="left"/>
    </xf>
    <xf numFmtId="181" fontId="11" fillId="2" borderId="1" xfId="36" applyNumberFormat="1" applyFont="1" applyFill="1" applyBorder="1" applyAlignment="1">
      <alignment horizontal="left"/>
    </xf>
    <xf numFmtId="180" fontId="9" fillId="2" borderId="8" xfId="36" applyNumberFormat="1" applyFont="1" applyFill="1" applyBorder="1" applyAlignment="1">
      <alignment horizontal="center" vertical="center" wrapText="1"/>
    </xf>
    <xf numFmtId="181" fontId="9" fillId="2" borderId="6" xfId="36" applyNumberFormat="1" applyFont="1" applyFill="1" applyBorder="1" applyAlignment="1">
      <alignment horizontal="center" vertical="center" wrapText="1"/>
    </xf>
    <xf numFmtId="180" fontId="9" fillId="2" borderId="1" xfId="36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/>
    </xf>
    <xf numFmtId="178" fontId="6" fillId="2" borderId="4" xfId="36" applyFont="1" applyFill="1" applyBorder="1" applyAlignment="1">
      <alignment horizontal="right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80" fontId="6" fillId="2" borderId="0" xfId="36" applyNumberFormat="1" applyFont="1" applyFill="1" applyBorder="1" applyAlignment="1">
      <alignment horizontal="center" vertical="center"/>
    </xf>
    <xf numFmtId="181" fontId="6" fillId="2" borderId="0" xfId="36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常规 62 13" xfId="2"/>
    <cellStyle name="常规 57 13" xfId="3"/>
    <cellStyle name="常规 3 32" xfId="4"/>
    <cellStyle name="常规 3 27" xfId="5"/>
    <cellStyle name="货币[0]" xfId="6" builtinId="7"/>
    <cellStyle name="常规 2 2 35" xfId="7"/>
    <cellStyle name="20% - 强调文字颜色 3" xfId="8" builtinId="38"/>
    <cellStyle name="输入" xfId="9" builtinId="20"/>
    <cellStyle name="常规 62 8" xfId="10"/>
    <cellStyle name="常规 57 8" xfId="11"/>
    <cellStyle name="常规 44" xfId="12"/>
    <cellStyle name="常规 39" xfId="13"/>
    <cellStyle name="常规 2 2 4" xfId="14"/>
    <cellStyle name="货币" xfId="15" builtinId="4"/>
    <cellStyle name="常规 4 22" xfId="16"/>
    <cellStyle name="常规 4 17" xfId="17"/>
    <cellStyle name="_x0007_ 3" xfId="18"/>
    <cellStyle name="常规 3 14" xfId="19"/>
    <cellStyle name="_x0004_ 4" xfId="20"/>
    <cellStyle name="常规 2 31" xfId="21"/>
    <cellStyle name="常规 2 26" xfId="22"/>
    <cellStyle name="千位分隔[0]" xfId="23" builtinId="6"/>
    <cellStyle name="计算 2" xfId="24"/>
    <cellStyle name="40% - 强调文字颜色 3" xfId="25" builtinId="39"/>
    <cellStyle name="差" xfId="26" builtinId="27"/>
    <cellStyle name="千位分隔" xfId="27" builtinId="3"/>
    <cellStyle name="常规 4 13" xfId="28"/>
    <cellStyle name="常规 3_TCC项目--装箱清单51-79" xfId="29"/>
    <cellStyle name="60% - 强调文字颜色 3" xfId="30" builtinId="40"/>
    <cellStyle name="超链接" xfId="31" builtinId="8"/>
    <cellStyle name="普通" xfId="32"/>
    <cellStyle name="百分比" xfId="33" builtinId="5"/>
    <cellStyle name="_x0004_ 5" xfId="34"/>
    <cellStyle name="已访问的超链接" xfId="35" builtinId="9"/>
    <cellStyle name="常规 6" xfId="36"/>
    <cellStyle name="注释" xfId="37" builtinId="10"/>
    <cellStyle name="常规 4 12" xfId="38"/>
    <cellStyle name="60% - 强调文字颜色 2" xfId="39" builtinId="36"/>
    <cellStyle name="标题 4" xfId="40" builtinId="19"/>
    <cellStyle name="警告文本" xfId="41" builtinId="11"/>
    <cellStyle name="常规 5 2" xfId="42"/>
    <cellStyle name="标题" xfId="43" builtinId="15"/>
    <cellStyle name="常规 54 2" xfId="44"/>
    <cellStyle name="常规 54 19" xfId="45"/>
    <cellStyle name="解释性文本" xfId="46" builtinId="53"/>
    <cellStyle name="常规 50 7" xfId="47"/>
    <cellStyle name="标题 1" xfId="48" builtinId="16"/>
    <cellStyle name="常规 50 8" xfId="49"/>
    <cellStyle name="标题 2" xfId="50" builtinId="17"/>
    <cellStyle name="常规 4 11" xfId="51"/>
    <cellStyle name="60% - 强调文字颜色 1" xfId="52" builtinId="32"/>
    <cellStyle name="常规 50 9" xfId="53"/>
    <cellStyle name="标题 3" xfId="54" builtinId="18"/>
    <cellStyle name="常规 4 14" xfId="55"/>
    <cellStyle name="60% - 强调文字颜色 4" xfId="56" builtinId="44"/>
    <cellStyle name="常规 5 22" xfId="57"/>
    <cellStyle name="常规 5 17" xfId="58"/>
    <cellStyle name="输出" xfId="59" builtinId="21"/>
    <cellStyle name="常规 31" xfId="60"/>
    <cellStyle name="常规 26" xfId="61"/>
    <cellStyle name="计算" xfId="62" builtinId="22"/>
    <cellStyle name="_x0004_ 7" xfId="63"/>
    <cellStyle name="40% - 强调文字颜色 4 2" xfId="64"/>
    <cellStyle name="检查单元格" xfId="65" builtinId="23"/>
    <cellStyle name="常规 2 2 38" xfId="66"/>
    <cellStyle name="20% - 强调文字颜色 6" xfId="67" builtinId="50"/>
    <cellStyle name="强调文字颜色 2" xfId="68" builtinId="33"/>
    <cellStyle name="链接单元格" xfId="69" builtinId="24"/>
    <cellStyle name="常规 4 24" xfId="70"/>
    <cellStyle name="常规 4 19" xfId="71"/>
    <cellStyle name="_x0007_ 5" xfId="72"/>
    <cellStyle name="汇总" xfId="73" builtinId="25"/>
    <cellStyle name="常规 50 17" xfId="74"/>
    <cellStyle name="好" xfId="75" builtinId="26"/>
    <cellStyle name="适中" xfId="76" builtinId="28"/>
    <cellStyle name="常规 8 2" xfId="77"/>
    <cellStyle name="常规 2 2 37" xfId="78"/>
    <cellStyle name="20% - 强调文字颜色 5" xfId="79" builtinId="46"/>
    <cellStyle name="强调文字颜色 1" xfId="80" builtinId="29"/>
    <cellStyle name="常规 2 2 33" xfId="81"/>
    <cellStyle name="常规 2 2 28" xfId="82"/>
    <cellStyle name="20% - 强调文字颜色 1" xfId="83" builtinId="30"/>
    <cellStyle name="40% - 强调文字颜色 1" xfId="84" builtinId="31"/>
    <cellStyle name="输出 2" xfId="85"/>
    <cellStyle name="常规 2 2 34" xfId="86"/>
    <cellStyle name="常规 2 2 29" xfId="87"/>
    <cellStyle name="20% - 强调文字颜色 2" xfId="88" builtinId="34"/>
    <cellStyle name="40% - 强调文字颜色 2" xfId="89" builtinId="35"/>
    <cellStyle name="强调文字颜色 3" xfId="90" builtinId="37"/>
    <cellStyle name="强调文字颜色 4" xfId="91" builtinId="41"/>
    <cellStyle name="常规 2 2 36" xfId="92"/>
    <cellStyle name="20% - 强调文字颜色 4" xfId="93" builtinId="42"/>
    <cellStyle name="40% - 强调文字颜色 4" xfId="94" builtinId="43"/>
    <cellStyle name="强调文字颜色 5" xfId="95" builtinId="45"/>
    <cellStyle name="40% - 强调文字颜色 5" xfId="96" builtinId="47"/>
    <cellStyle name="常规 4 20" xfId="97"/>
    <cellStyle name="常规 4 15" xfId="98"/>
    <cellStyle name="60% - 强调文字颜色 5" xfId="99" builtinId="48"/>
    <cellStyle name="强调文字颜色 6" xfId="100" builtinId="49"/>
    <cellStyle name="_x0007_" xfId="101"/>
    <cellStyle name="适中 2" xfId="102"/>
    <cellStyle name="40% - 强调文字颜色 6" xfId="103" builtinId="51"/>
    <cellStyle name="常规 4 21" xfId="104"/>
    <cellStyle name="常规 4 16" xfId="105"/>
    <cellStyle name="60% - 强调文字颜色 6" xfId="106" builtinId="52"/>
    <cellStyle name="_x0007_ 2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="82" zoomScaleNormal="82" workbookViewId="0">
      <selection activeCell="M6" sqref="M6"/>
    </sheetView>
  </sheetViews>
  <sheetFormatPr defaultColWidth="9" defaultRowHeight="14.25"/>
  <cols>
    <col min="1" max="1" width="6.4" style="68" customWidth="1"/>
    <col min="2" max="2" width="18.1" style="69" customWidth="1"/>
    <col min="3" max="3" width="7.1" style="70" customWidth="1"/>
    <col min="4" max="4" width="15.2" style="70" customWidth="1"/>
    <col min="5" max="5" width="13.7" style="71" customWidth="1"/>
    <col min="6" max="6" width="17.6" style="70" customWidth="1"/>
    <col min="7" max="7" width="8.4" style="68" customWidth="1"/>
    <col min="8" max="8" width="11.2" style="68" customWidth="1"/>
    <col min="9" max="9" width="15.1" style="72" customWidth="1"/>
    <col min="10" max="10" width="13.2" style="68" customWidth="1"/>
    <col min="11" max="16384" width="9" style="70"/>
  </cols>
  <sheetData>
    <row r="1" ht="38.25" customHeight="1" spans="1:10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117"/>
    </row>
    <row r="2" s="65" customFormat="1" ht="72" customHeight="1" spans="1:10">
      <c r="A2" s="75" t="s">
        <v>1</v>
      </c>
      <c r="B2" s="76"/>
      <c r="C2" s="77"/>
      <c r="D2" s="78"/>
      <c r="E2" s="79"/>
      <c r="F2" s="75" t="s">
        <v>2</v>
      </c>
      <c r="H2" s="80" t="s">
        <v>3</v>
      </c>
      <c r="I2" s="118"/>
      <c r="J2" s="119"/>
    </row>
    <row r="3" s="65" customFormat="1" ht="27" customHeight="1" spans="1:10">
      <c r="A3" s="81" t="s">
        <v>4</v>
      </c>
      <c r="B3" s="82"/>
      <c r="C3" s="81"/>
      <c r="D3" s="83"/>
      <c r="E3" s="83"/>
      <c r="F3" s="83"/>
      <c r="G3" s="81"/>
      <c r="H3" s="83"/>
      <c r="I3" s="120"/>
      <c r="J3" s="121"/>
    </row>
    <row r="4" s="65" customFormat="1" ht="27" customHeight="1" spans="1:10">
      <c r="A4" s="81" t="s">
        <v>5</v>
      </c>
      <c r="B4" s="82"/>
      <c r="C4" s="81"/>
      <c r="D4" s="83"/>
      <c r="E4" s="83"/>
      <c r="F4" s="83"/>
      <c r="G4" s="81"/>
      <c r="H4" s="83"/>
      <c r="I4" s="120"/>
      <c r="J4" s="121"/>
    </row>
    <row r="5" s="65" customFormat="1" ht="27" customHeight="1" spans="1:10">
      <c r="A5" s="84" t="s">
        <v>6</v>
      </c>
      <c r="B5" s="85"/>
      <c r="C5" s="84"/>
      <c r="D5" s="86"/>
      <c r="E5" s="86"/>
      <c r="F5" s="86"/>
      <c r="G5" s="84"/>
      <c r="H5" s="86"/>
      <c r="I5" s="122"/>
      <c r="J5" s="123"/>
    </row>
    <row r="6" s="65" customFormat="1" ht="27" customHeight="1" spans="1:10">
      <c r="A6" s="84" t="s">
        <v>7</v>
      </c>
      <c r="B6" s="86"/>
      <c r="C6" s="84"/>
      <c r="D6" s="86"/>
      <c r="E6" s="86"/>
      <c r="F6" s="86"/>
      <c r="G6" s="84"/>
      <c r="H6" s="86"/>
      <c r="I6" s="124"/>
      <c r="J6" s="123"/>
    </row>
    <row r="7" s="65" customFormat="1" ht="27" customHeight="1" spans="1:10">
      <c r="A7" s="87" t="s">
        <v>8</v>
      </c>
      <c r="B7" s="88"/>
      <c r="C7" s="88"/>
      <c r="D7" s="88"/>
      <c r="E7" s="88"/>
      <c r="F7" s="88"/>
      <c r="G7" s="88"/>
      <c r="H7" s="89"/>
      <c r="I7" s="125"/>
      <c r="J7" s="126"/>
    </row>
    <row r="8" s="65" customFormat="1" ht="24" customHeight="1" spans="1:10">
      <c r="A8" s="87" t="s">
        <v>9</v>
      </c>
      <c r="B8" s="88"/>
      <c r="C8" s="88"/>
      <c r="D8" s="88"/>
      <c r="E8" s="88"/>
      <c r="F8" s="88"/>
      <c r="G8" s="88"/>
      <c r="H8" s="89"/>
      <c r="I8" s="125"/>
      <c r="J8" s="126"/>
    </row>
    <row r="9" s="65" customFormat="1" ht="23.25" customHeight="1" spans="1:10">
      <c r="A9" s="90" t="s">
        <v>10</v>
      </c>
      <c r="B9" s="76"/>
      <c r="C9" s="91"/>
      <c r="D9" s="79"/>
      <c r="E9" s="79"/>
      <c r="F9" s="79"/>
      <c r="G9" s="91"/>
      <c r="H9" s="79"/>
      <c r="I9" s="127"/>
      <c r="J9" s="128"/>
    </row>
    <row r="10" ht="23.25" customHeight="1" spans="1:10">
      <c r="A10" s="92" t="s">
        <v>11</v>
      </c>
      <c r="B10" s="93"/>
      <c r="C10" s="94"/>
      <c r="D10" s="94"/>
      <c r="E10" s="93"/>
      <c r="F10" s="94"/>
      <c r="G10" s="94"/>
      <c r="H10" s="95"/>
      <c r="I10" s="129"/>
      <c r="J10" s="130"/>
    </row>
    <row r="11" ht="21" customHeight="1" spans="1:10">
      <c r="A11" s="96">
        <v>1</v>
      </c>
      <c r="B11" s="96">
        <v>2</v>
      </c>
      <c r="C11" s="96">
        <v>3</v>
      </c>
      <c r="D11" s="96">
        <v>4</v>
      </c>
      <c r="E11" s="96">
        <v>5</v>
      </c>
      <c r="F11" s="96">
        <v>6</v>
      </c>
      <c r="G11" s="96">
        <v>7</v>
      </c>
      <c r="H11" s="96">
        <v>8</v>
      </c>
      <c r="I11" s="96">
        <v>9</v>
      </c>
      <c r="J11" s="96">
        <v>10</v>
      </c>
    </row>
    <row r="12" s="66" customFormat="1" ht="36.9" customHeight="1" spans="1:10">
      <c r="A12" s="97" t="s">
        <v>12</v>
      </c>
      <c r="B12" s="98" t="s">
        <v>13</v>
      </c>
      <c r="C12" s="97" t="s">
        <v>14</v>
      </c>
      <c r="D12" s="99" t="s">
        <v>15</v>
      </c>
      <c r="E12" s="99" t="s">
        <v>16</v>
      </c>
      <c r="F12" s="100" t="s">
        <v>17</v>
      </c>
      <c r="G12" s="101" t="s">
        <v>18</v>
      </c>
      <c r="H12" s="102" t="s">
        <v>19</v>
      </c>
      <c r="I12" s="131" t="s">
        <v>20</v>
      </c>
      <c r="J12" s="132" t="s">
        <v>21</v>
      </c>
    </row>
    <row r="13" s="67" customFormat="1" ht="28.95" customHeight="1" spans="1:10">
      <c r="A13" s="103">
        <v>1</v>
      </c>
      <c r="B13" s="104" t="s">
        <v>22</v>
      </c>
      <c r="C13" s="105"/>
      <c r="D13" s="104" t="s">
        <v>23</v>
      </c>
      <c r="E13" s="104"/>
      <c r="F13" s="106">
        <v>8543300090</v>
      </c>
      <c r="G13" s="107" t="s">
        <v>24</v>
      </c>
      <c r="H13" s="108">
        <v>24</v>
      </c>
      <c r="I13" s="133">
        <v>22094.92</v>
      </c>
      <c r="J13" s="134">
        <f>I13*H13</f>
        <v>530278.08</v>
      </c>
    </row>
    <row r="14" s="67" customFormat="1" ht="28.95" customHeight="1" spans="1:10">
      <c r="A14" s="103">
        <v>2</v>
      </c>
      <c r="B14" s="104" t="s">
        <v>25</v>
      </c>
      <c r="C14" s="105"/>
      <c r="D14" s="104" t="s">
        <v>26</v>
      </c>
      <c r="E14" s="104"/>
      <c r="F14" s="106">
        <v>8474100000</v>
      </c>
      <c r="G14" s="107" t="s">
        <v>27</v>
      </c>
      <c r="H14" s="108">
        <v>1</v>
      </c>
      <c r="I14" s="133">
        <v>146466.98</v>
      </c>
      <c r="J14" s="134">
        <f t="shared" ref="J14:J20" si="0">I14*H14</f>
        <v>146466.98</v>
      </c>
    </row>
    <row r="15" s="67" customFormat="1" ht="28.95" customHeight="1" spans="1:10">
      <c r="A15" s="103">
        <v>3</v>
      </c>
      <c r="B15" s="104" t="s">
        <v>28</v>
      </c>
      <c r="C15" s="105"/>
      <c r="D15" s="104" t="s">
        <v>29</v>
      </c>
      <c r="E15" s="104"/>
      <c r="F15" s="106">
        <v>8423829090</v>
      </c>
      <c r="G15" s="107" t="s">
        <v>27</v>
      </c>
      <c r="H15" s="108">
        <v>1</v>
      </c>
      <c r="I15" s="133">
        <v>33778.08</v>
      </c>
      <c r="J15" s="134">
        <f t="shared" si="0"/>
        <v>33778.08</v>
      </c>
    </row>
    <row r="16" s="67" customFormat="1" ht="28.95" customHeight="1" spans="1:10">
      <c r="A16" s="103">
        <v>4</v>
      </c>
      <c r="B16" s="104" t="s">
        <v>30</v>
      </c>
      <c r="C16" s="105"/>
      <c r="D16" s="104" t="s">
        <v>31</v>
      </c>
      <c r="E16" s="104"/>
      <c r="F16" s="106">
        <v>7210410000</v>
      </c>
      <c r="G16" s="107" t="s">
        <v>32</v>
      </c>
      <c r="H16" s="108">
        <v>62.505</v>
      </c>
      <c r="I16" s="133">
        <v>593.06</v>
      </c>
      <c r="J16" s="134">
        <f t="shared" si="0"/>
        <v>37069.2153</v>
      </c>
    </row>
    <row r="17" s="67" customFormat="1" ht="28.95" customHeight="1" spans="1:10">
      <c r="A17" s="103">
        <v>5</v>
      </c>
      <c r="B17" s="104" t="s">
        <v>33</v>
      </c>
      <c r="C17" s="105"/>
      <c r="D17" s="104" t="s">
        <v>34</v>
      </c>
      <c r="E17" s="104"/>
      <c r="F17" s="106">
        <v>7306900090</v>
      </c>
      <c r="G17" s="107" t="s">
        <v>32</v>
      </c>
      <c r="H17" s="108">
        <v>34.918</v>
      </c>
      <c r="I17" s="133">
        <v>600.93</v>
      </c>
      <c r="J17" s="134">
        <f t="shared" si="0"/>
        <v>20983.27374</v>
      </c>
    </row>
    <row r="18" s="67" customFormat="1" ht="28.95" customHeight="1" spans="1:10">
      <c r="A18" s="103">
        <v>6</v>
      </c>
      <c r="B18" s="104" t="s">
        <v>35</v>
      </c>
      <c r="C18" s="105"/>
      <c r="D18" s="104" t="s">
        <v>36</v>
      </c>
      <c r="E18" s="104"/>
      <c r="F18" s="106">
        <v>7216990000</v>
      </c>
      <c r="G18" s="107" t="s">
        <v>32</v>
      </c>
      <c r="H18" s="108">
        <v>9.576</v>
      </c>
      <c r="I18" s="133">
        <v>538.93</v>
      </c>
      <c r="J18" s="134">
        <f t="shared" si="0"/>
        <v>5160.79368</v>
      </c>
    </row>
    <row r="19" s="67" customFormat="1" ht="28.95" customHeight="1" spans="1:10">
      <c r="A19" s="103">
        <v>7</v>
      </c>
      <c r="B19" s="104" t="s">
        <v>37</v>
      </c>
      <c r="C19" s="105"/>
      <c r="D19" s="104" t="s">
        <v>38</v>
      </c>
      <c r="E19" s="104"/>
      <c r="F19" s="106">
        <v>7208400000</v>
      </c>
      <c r="G19" s="107" t="s">
        <v>32</v>
      </c>
      <c r="H19" s="108">
        <v>20.11</v>
      </c>
      <c r="I19" s="133">
        <v>424.78</v>
      </c>
      <c r="J19" s="134">
        <f t="shared" si="0"/>
        <v>8542.3258</v>
      </c>
    </row>
    <row r="20" s="67" customFormat="1" ht="28.95" customHeight="1" spans="1:10">
      <c r="A20" s="103">
        <v>8</v>
      </c>
      <c r="B20" s="104" t="s">
        <v>39</v>
      </c>
      <c r="C20" s="105"/>
      <c r="D20" s="104" t="s">
        <v>40</v>
      </c>
      <c r="E20" s="104"/>
      <c r="F20" s="106">
        <v>7212500000</v>
      </c>
      <c r="G20" s="107" t="s">
        <v>32</v>
      </c>
      <c r="H20" s="108">
        <v>1.178</v>
      </c>
      <c r="I20" s="133">
        <v>2163.56</v>
      </c>
      <c r="J20" s="134">
        <f t="shared" si="0"/>
        <v>2548.67368</v>
      </c>
    </row>
    <row r="21" ht="32.4" customHeight="1" spans="1:10">
      <c r="A21" s="109" t="s">
        <v>41</v>
      </c>
      <c r="B21" s="110"/>
      <c r="C21" s="110"/>
      <c r="D21" s="110"/>
      <c r="E21" s="110"/>
      <c r="F21" s="110"/>
      <c r="G21" s="110"/>
      <c r="H21" s="110"/>
      <c r="I21" s="135"/>
      <c r="J21" s="136">
        <f>SUM(J13:J20)</f>
        <v>784827.4222</v>
      </c>
    </row>
    <row r="22" ht="32.4" customHeight="1" spans="1:10">
      <c r="A22" s="109" t="s">
        <v>42</v>
      </c>
      <c r="B22" s="110"/>
      <c r="C22" s="110"/>
      <c r="D22" s="110"/>
      <c r="E22" s="110"/>
      <c r="F22" s="110"/>
      <c r="G22" s="110"/>
      <c r="H22" s="110"/>
      <c r="I22" s="135"/>
      <c r="J22" s="136">
        <f>(35+190)*592.532</f>
        <v>133319.7</v>
      </c>
    </row>
    <row r="23" ht="32.4" customHeight="1" spans="1:10">
      <c r="A23" s="109" t="s">
        <v>43</v>
      </c>
      <c r="B23" s="110"/>
      <c r="C23" s="110"/>
      <c r="D23" s="110"/>
      <c r="E23" s="110"/>
      <c r="F23" s="110"/>
      <c r="G23" s="110"/>
      <c r="H23" s="110"/>
      <c r="I23" s="135"/>
      <c r="J23" s="137">
        <v>892.46</v>
      </c>
    </row>
    <row r="24" ht="32.4" customHeight="1" spans="1:10">
      <c r="A24" s="109" t="s">
        <v>44</v>
      </c>
      <c r="B24" s="110"/>
      <c r="C24" s="110"/>
      <c r="D24" s="110"/>
      <c r="E24" s="110"/>
      <c r="F24" s="110"/>
      <c r="G24" s="110"/>
      <c r="H24" s="110"/>
      <c r="I24" s="135"/>
      <c r="J24" s="136">
        <f>SUM(J21:J23)</f>
        <v>919039.5822</v>
      </c>
    </row>
    <row r="25" spans="1:10">
      <c r="A25" s="111"/>
      <c r="B25" s="112" t="s">
        <v>45</v>
      </c>
      <c r="C25" s="112"/>
      <c r="D25" s="113"/>
      <c r="E25" s="114"/>
      <c r="F25" s="114"/>
      <c r="G25" s="111"/>
      <c r="H25" s="115"/>
      <c r="I25" s="138"/>
      <c r="J25" s="139"/>
    </row>
    <row r="26" spans="1:10">
      <c r="A26" s="111"/>
      <c r="B26" s="112" t="s">
        <v>46</v>
      </c>
      <c r="C26" s="112"/>
      <c r="D26" s="113"/>
      <c r="E26" s="114"/>
      <c r="F26" s="114"/>
      <c r="G26" s="111"/>
      <c r="H26" s="115"/>
      <c r="I26" s="138"/>
      <c r="J26" s="139"/>
    </row>
    <row r="27" spans="1:10">
      <c r="A27" s="111"/>
      <c r="B27" s="68"/>
      <c r="C27" s="112"/>
      <c r="D27" s="114"/>
      <c r="E27" s="114"/>
      <c r="F27" s="114"/>
      <c r="G27" s="111"/>
      <c r="H27" s="115"/>
      <c r="I27" s="138"/>
      <c r="J27" s="139"/>
    </row>
    <row r="28" spans="1:4">
      <c r="A28" s="116"/>
      <c r="B28" s="68"/>
      <c r="C28" s="116"/>
      <c r="D28" s="116"/>
    </row>
  </sheetData>
  <mergeCells count="8">
    <mergeCell ref="A1:J1"/>
    <mergeCell ref="H2:J2"/>
    <mergeCell ref="A7:H7"/>
    <mergeCell ref="A8:H8"/>
    <mergeCell ref="A21:I21"/>
    <mergeCell ref="A22:I22"/>
    <mergeCell ref="A23:I23"/>
    <mergeCell ref="A24:I24"/>
  </mergeCells>
  <pageMargins left="0.747916666666667" right="0.747916666666667" top="0.984027777777778" bottom="0.984027777777778" header="0.511805555555556" footer="0.511805555555556"/>
  <pageSetup paperSize="9" scale="5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zoomScale="86" zoomScaleNormal="86" topLeftCell="A4" workbookViewId="0">
      <selection activeCell="P18" sqref="P18"/>
    </sheetView>
  </sheetViews>
  <sheetFormatPr defaultColWidth="9" defaultRowHeight="14.25"/>
  <cols>
    <col min="1" max="1" width="9" style="2" customWidth="1"/>
    <col min="2" max="2" width="17" style="3" customWidth="1"/>
    <col min="3" max="3" width="18.1" style="3" customWidth="1"/>
    <col min="4" max="4" width="12.6" style="3" customWidth="1"/>
    <col min="5" max="5" width="8" style="3" customWidth="1"/>
    <col min="6" max="6" width="11.2" style="4" customWidth="1"/>
    <col min="7" max="7" width="10.6" style="3" customWidth="1"/>
    <col min="8" max="8" width="11.9" style="4" customWidth="1"/>
    <col min="9" max="9" width="8.5" style="5" customWidth="1"/>
    <col min="10" max="10" width="11.6" style="4" customWidth="1"/>
    <col min="11" max="11" width="11.1" style="4" customWidth="1"/>
    <col min="12" max="12" width="14.5" style="4" customWidth="1"/>
    <col min="13" max="16384" width="9" style="3"/>
  </cols>
  <sheetData>
    <row r="1" s="1" customFormat="1" ht="48" customHeight="1" spans="1:12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59.25" customHeight="1" spans="1:12">
      <c r="A2" s="7" t="str">
        <f>发票!A2</f>
        <v>DATE(日期)：2021-5-10</v>
      </c>
      <c r="B2" s="8"/>
      <c r="C2" s="8"/>
      <c r="D2" s="8"/>
      <c r="E2" s="8"/>
      <c r="F2" s="9"/>
      <c r="G2" s="10" t="str">
        <f>发票!F2</f>
        <v>CONTRACT №.:(合同号)：</v>
      </c>
      <c r="H2" s="11"/>
      <c r="I2" s="43"/>
      <c r="J2" s="44" t="str">
        <f>发票!H2</f>
        <v>SJYM-CCL-CK-2021-0005-2/0013/0014/0039
</v>
      </c>
      <c r="K2" s="45"/>
      <c r="L2" s="46"/>
    </row>
    <row r="3" s="1" customFormat="1" ht="31.5" customHeight="1" spans="1:12">
      <c r="A3" s="12" t="str">
        <f>发票!A3</f>
        <v>INVOICE №. (发票号)：CCL2021050010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47"/>
    </row>
    <row r="4" s="1" customFormat="1" ht="39" customHeight="1" spans="1:12">
      <c r="A4" s="14" t="str">
        <f>发票!A4</f>
        <v>The consignor(发货人)：CREATION CULTURE LIMITED</v>
      </c>
      <c r="B4" s="8"/>
      <c r="C4" s="8"/>
      <c r="D4" s="8"/>
      <c r="E4" s="8"/>
      <c r="F4" s="15"/>
      <c r="G4" s="8"/>
      <c r="H4" s="8"/>
      <c r="I4" s="15"/>
      <c r="J4" s="15"/>
      <c r="K4" s="15"/>
      <c r="L4" s="9"/>
    </row>
    <row r="5" s="1" customFormat="1" ht="39" customHeight="1" spans="1:12">
      <c r="A5" s="14" t="str">
        <f>发票!A5</f>
        <v>ADD: 12/F  BEL TRADE COMMERCIAL BUILDING 1-3 BURROWS STREET   WANCHAI   HK</v>
      </c>
      <c r="B5" s="8"/>
      <c r="C5" s="8"/>
      <c r="D5" s="8"/>
      <c r="E5" s="8"/>
      <c r="F5" s="15"/>
      <c r="G5" s="8"/>
      <c r="H5" s="8"/>
      <c r="I5" s="15"/>
      <c r="J5" s="15"/>
      <c r="K5" s="15"/>
      <c r="L5" s="9"/>
    </row>
    <row r="6" s="1" customFormat="1" ht="36.75" customHeight="1" spans="1:12">
      <c r="A6" s="16" t="str">
        <f>发票!A6</f>
        <v>Tel (电话)：+86 13880480166   email:yjguang@163.com</v>
      </c>
      <c r="B6" s="17"/>
      <c r="C6" s="17"/>
      <c r="D6" s="17"/>
      <c r="E6" s="17"/>
      <c r="F6" s="18"/>
      <c r="G6" s="17"/>
      <c r="H6" s="17"/>
      <c r="I6" s="18"/>
      <c r="J6" s="48"/>
      <c r="K6" s="49"/>
      <c r="L6" s="50"/>
    </row>
    <row r="7" s="1" customFormat="1" ht="39" customHeight="1" spans="1:12">
      <c r="A7" s="12" t="str">
        <f>发票!A7</f>
        <v>The consignee (收货人)：CHENGTUN CONGO RESSOURCES SARL                                                                               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47"/>
    </row>
    <row r="8" s="1" customFormat="1" ht="39" customHeight="1" spans="1:12">
      <c r="A8" s="12" t="str">
        <f>发票!A8</f>
        <v>ADD(地址)：158AV CHEMIN PUBLIQUE QUARTIER MUSOMPO COMMUNE MANIKA KOLWEZI REP DEM CONGO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7"/>
    </row>
    <row r="9" s="1" customFormat="1" ht="39" customHeight="1" spans="1:12">
      <c r="A9" s="14" t="str">
        <f>发票!A9</f>
        <v>Тel(电话)：00243897118151 baiyaccr@gmail.com</v>
      </c>
      <c r="B9" s="8"/>
      <c r="C9" s="8"/>
      <c r="D9" s="8"/>
      <c r="E9" s="8"/>
      <c r="F9" s="15"/>
      <c r="G9" s="8"/>
      <c r="H9" s="8"/>
      <c r="I9" s="15"/>
      <c r="J9" s="15"/>
      <c r="K9" s="15"/>
      <c r="L9" s="9"/>
    </row>
    <row r="10" ht="26.25" customHeight="1" spans="1:12">
      <c r="A10" s="19" t="s">
        <v>48</v>
      </c>
      <c r="B10" s="20"/>
      <c r="C10" s="20"/>
      <c r="D10" s="20"/>
      <c r="E10" s="20"/>
      <c r="F10" s="21"/>
      <c r="G10" s="22"/>
      <c r="H10" s="23"/>
      <c r="I10" s="51"/>
      <c r="J10" s="23"/>
      <c r="K10" s="52"/>
      <c r="L10" s="53"/>
    </row>
    <row r="11" ht="24" customHeight="1" spans="1:12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  <c r="G11" s="24">
        <v>7</v>
      </c>
      <c r="H11" s="24">
        <v>8</v>
      </c>
      <c r="I11" s="24">
        <v>9</v>
      </c>
      <c r="J11" s="24">
        <v>10</v>
      </c>
      <c r="K11" s="24">
        <v>11</v>
      </c>
      <c r="L11" s="24">
        <v>12</v>
      </c>
    </row>
    <row r="12" ht="42" customHeight="1" spans="1:12">
      <c r="A12" s="25" t="s">
        <v>49</v>
      </c>
      <c r="B12" s="26" t="s">
        <v>50</v>
      </c>
      <c r="C12" s="27" t="s">
        <v>51</v>
      </c>
      <c r="D12" s="28" t="s">
        <v>52</v>
      </c>
      <c r="E12" s="27" t="s">
        <v>53</v>
      </c>
      <c r="F12" s="27" t="s">
        <v>54</v>
      </c>
      <c r="G12" s="29" t="s">
        <v>55</v>
      </c>
      <c r="H12" s="29" t="s">
        <v>56</v>
      </c>
      <c r="I12" s="24" t="s">
        <v>57</v>
      </c>
      <c r="J12" s="54" t="s">
        <v>58</v>
      </c>
      <c r="K12" s="26" t="s">
        <v>59</v>
      </c>
      <c r="L12" s="55" t="s">
        <v>60</v>
      </c>
    </row>
    <row r="13" ht="27.9" customHeight="1" spans="1:12">
      <c r="A13" s="25" t="s">
        <v>61</v>
      </c>
      <c r="B13" s="28" t="s">
        <v>62</v>
      </c>
      <c r="C13" s="30" t="s">
        <v>63</v>
      </c>
      <c r="D13" s="26" t="s">
        <v>64</v>
      </c>
      <c r="E13" s="31" t="s">
        <v>65</v>
      </c>
      <c r="F13" s="27" t="s">
        <v>66</v>
      </c>
      <c r="G13" s="29" t="s">
        <v>67</v>
      </c>
      <c r="H13" s="29" t="s">
        <v>68</v>
      </c>
      <c r="I13" s="56" t="s">
        <v>69</v>
      </c>
      <c r="J13" s="29" t="s">
        <v>70</v>
      </c>
      <c r="K13" s="28" t="s">
        <v>71</v>
      </c>
      <c r="L13" s="57" t="s">
        <v>72</v>
      </c>
    </row>
    <row r="14" ht="28.95" customHeight="1" spans="1:13">
      <c r="A14" s="25">
        <f>发票!A13</f>
        <v>1</v>
      </c>
      <c r="B14" s="32" t="str">
        <f>发票!B13</f>
        <v>电解装置</v>
      </c>
      <c r="C14" s="32" t="str">
        <f>发票!D13</f>
        <v>Electrolysis device Sulfur dioxide storage tank Seamless steel pipe </v>
      </c>
      <c r="D14" s="33"/>
      <c r="E14" s="32" t="s">
        <v>73</v>
      </c>
      <c r="F14" s="34" t="s">
        <v>74</v>
      </c>
      <c r="G14" s="35" t="str">
        <f>发票!G13</f>
        <v>套/Piece</v>
      </c>
      <c r="H14" s="35">
        <f>发票!H13</f>
        <v>24</v>
      </c>
      <c r="I14" s="58">
        <v>24</v>
      </c>
      <c r="J14" s="59">
        <v>390000</v>
      </c>
      <c r="K14" s="59">
        <v>412800</v>
      </c>
      <c r="L14" s="60">
        <v>520.8</v>
      </c>
      <c r="M14" s="61"/>
    </row>
    <row r="15" ht="28.95" customHeight="1" spans="1:13">
      <c r="A15" s="25">
        <f>发票!A14</f>
        <v>2</v>
      </c>
      <c r="B15" s="32" t="str">
        <f>发票!B14</f>
        <v>振动筛</v>
      </c>
      <c r="C15" s="32" t="str">
        <f>发票!D14</f>
        <v>Vibrating screen </v>
      </c>
      <c r="D15" s="33"/>
      <c r="E15" s="32" t="s">
        <v>73</v>
      </c>
      <c r="F15" s="34" t="s">
        <v>75</v>
      </c>
      <c r="G15" s="35" t="str">
        <f>发票!G14</f>
        <v>台/Piece</v>
      </c>
      <c r="H15" s="35">
        <f>发票!H14</f>
        <v>1</v>
      </c>
      <c r="I15" s="58">
        <v>6</v>
      </c>
      <c r="J15" s="59">
        <v>30340</v>
      </c>
      <c r="K15" s="59">
        <v>30815</v>
      </c>
      <c r="L15" s="60">
        <v>115.4</v>
      </c>
      <c r="M15" s="61"/>
    </row>
    <row r="16" ht="28.95" customHeight="1" spans="1:13">
      <c r="A16" s="25">
        <f>发票!A15</f>
        <v>3</v>
      </c>
      <c r="B16" s="32" t="str">
        <f>发票!B15</f>
        <v>汽车衡</v>
      </c>
      <c r="C16" s="32" t="str">
        <f>发票!D15</f>
        <v>Truck scale </v>
      </c>
      <c r="D16" s="33"/>
      <c r="E16" s="32" t="s">
        <v>73</v>
      </c>
      <c r="F16" s="34" t="s">
        <v>76</v>
      </c>
      <c r="G16" s="35" t="str">
        <f>发票!G15</f>
        <v>台/Piece</v>
      </c>
      <c r="H16" s="35">
        <f>发票!H15</f>
        <v>1</v>
      </c>
      <c r="I16" s="58">
        <v>8</v>
      </c>
      <c r="J16" s="59">
        <v>17700</v>
      </c>
      <c r="K16" s="59">
        <v>17980</v>
      </c>
      <c r="L16" s="60">
        <v>34.19</v>
      </c>
      <c r="M16" s="61"/>
    </row>
    <row r="17" ht="28.95" customHeight="1" spans="1:13">
      <c r="A17" s="25">
        <f>发票!A16</f>
        <v>4</v>
      </c>
      <c r="B17" s="32" t="str">
        <f>发票!B16</f>
        <v>彩涂卷</v>
      </c>
      <c r="C17" s="32" t="str">
        <f>发票!D16</f>
        <v> Color Coated Roll </v>
      </c>
      <c r="D17" s="33"/>
      <c r="E17" s="32" t="s">
        <v>73</v>
      </c>
      <c r="F17" s="36" t="s">
        <v>74</v>
      </c>
      <c r="G17" s="35" t="str">
        <f>发票!G16</f>
        <v>吨/T</v>
      </c>
      <c r="H17" s="35">
        <f>发票!H16</f>
        <v>62.505</v>
      </c>
      <c r="I17" s="58">
        <v>15</v>
      </c>
      <c r="J17" s="59">
        <v>62505</v>
      </c>
      <c r="K17" s="59">
        <v>64005</v>
      </c>
      <c r="L17" s="60">
        <v>17.1</v>
      </c>
      <c r="M17" s="61"/>
    </row>
    <row r="18" ht="28.95" customHeight="1" spans="1:13">
      <c r="A18" s="25">
        <f>发票!A17</f>
        <v>5</v>
      </c>
      <c r="B18" s="32" t="str">
        <f>发票!B17</f>
        <v>镀锌管</v>
      </c>
      <c r="C18" s="32" t="str">
        <f>发票!D17</f>
        <v>Galvanized pipe </v>
      </c>
      <c r="D18" s="33"/>
      <c r="E18" s="32" t="s">
        <v>73</v>
      </c>
      <c r="F18" s="37"/>
      <c r="G18" s="35" t="str">
        <f>发票!G17</f>
        <v>吨/T</v>
      </c>
      <c r="H18" s="35">
        <f>发票!H17</f>
        <v>34.918</v>
      </c>
      <c r="I18" s="58">
        <v>5</v>
      </c>
      <c r="J18" s="59">
        <v>34918</v>
      </c>
      <c r="K18" s="59">
        <v>35668</v>
      </c>
      <c r="L18" s="60">
        <v>47.7</v>
      </c>
      <c r="M18" s="61"/>
    </row>
    <row r="19" ht="28.95" customHeight="1" spans="1:13">
      <c r="A19" s="25">
        <f>发票!A18</f>
        <v>6</v>
      </c>
      <c r="B19" s="32" t="str">
        <f>发票!B18</f>
        <v>镀锌角钢</v>
      </c>
      <c r="C19" s="32" t="str">
        <f>发票!D18</f>
        <v>Angle steel </v>
      </c>
      <c r="D19" s="33"/>
      <c r="E19" s="32" t="s">
        <v>73</v>
      </c>
      <c r="F19" s="37"/>
      <c r="G19" s="35" t="str">
        <f>发票!G18</f>
        <v>吨/T</v>
      </c>
      <c r="H19" s="35">
        <f>发票!H18</f>
        <v>9.576</v>
      </c>
      <c r="I19" s="58">
        <v>1</v>
      </c>
      <c r="J19" s="59">
        <v>9576</v>
      </c>
      <c r="K19" s="59">
        <v>9726</v>
      </c>
      <c r="L19" s="60">
        <v>4.2</v>
      </c>
      <c r="M19" s="61"/>
    </row>
    <row r="20" ht="28.95" customHeight="1" spans="1:13">
      <c r="A20" s="25">
        <f>发票!A19</f>
        <v>7</v>
      </c>
      <c r="B20" s="32" t="str">
        <f>发票!B19</f>
        <v>花纹板</v>
      </c>
      <c r="C20" s="32" t="str">
        <f>发票!D19</f>
        <v>Checkered board </v>
      </c>
      <c r="D20" s="33"/>
      <c r="E20" s="32" t="s">
        <v>73</v>
      </c>
      <c r="F20" s="37"/>
      <c r="G20" s="35" t="str">
        <f>发票!G19</f>
        <v>吨/T</v>
      </c>
      <c r="H20" s="35">
        <f>发票!H19</f>
        <v>20.11</v>
      </c>
      <c r="I20" s="58">
        <v>2</v>
      </c>
      <c r="J20" s="59">
        <v>20110</v>
      </c>
      <c r="K20" s="59">
        <v>20310</v>
      </c>
      <c r="L20" s="60">
        <v>4.75</v>
      </c>
      <c r="M20" s="61"/>
    </row>
    <row r="21" ht="28.95" customHeight="1" spans="1:13">
      <c r="A21" s="25">
        <f>发票!A20</f>
        <v>8</v>
      </c>
      <c r="B21" s="32" t="str">
        <f>发票!B20</f>
        <v>镀铜扁钢</v>
      </c>
      <c r="C21" s="32" t="str">
        <f>发票!D20</f>
        <v>Flat steel </v>
      </c>
      <c r="D21" s="33"/>
      <c r="E21" s="32" t="s">
        <v>73</v>
      </c>
      <c r="F21" s="38"/>
      <c r="G21" s="35" t="str">
        <f>发票!G20</f>
        <v>吨/T</v>
      </c>
      <c r="H21" s="35">
        <f>发票!H20</f>
        <v>1.178</v>
      </c>
      <c r="I21" s="58">
        <v>1</v>
      </c>
      <c r="J21" s="59">
        <v>1178</v>
      </c>
      <c r="K21" s="59">
        <v>1228</v>
      </c>
      <c r="L21" s="60">
        <v>1.5</v>
      </c>
      <c r="M21" s="61"/>
    </row>
    <row r="22" ht="28.95" customHeight="1" spans="1:13">
      <c r="A22" s="39"/>
      <c r="B22" s="40"/>
      <c r="C22" s="35"/>
      <c r="D22" s="35"/>
      <c r="E22" s="35"/>
      <c r="F22" s="35"/>
      <c r="G22" s="41"/>
      <c r="H22" s="41" t="s">
        <v>77</v>
      </c>
      <c r="I22" s="62">
        <f>SUM(I14:I21)</f>
        <v>62</v>
      </c>
      <c r="J22" s="63">
        <f t="shared" ref="J22:L22" si="0">SUM(J14:J21)</f>
        <v>566327</v>
      </c>
      <c r="K22" s="63">
        <f t="shared" si="0"/>
        <v>592532</v>
      </c>
      <c r="L22" s="63">
        <f t="shared" si="0"/>
        <v>745.64</v>
      </c>
      <c r="M22" s="64"/>
    </row>
    <row r="23" spans="2:2">
      <c r="B23" s="3" t="s">
        <v>78</v>
      </c>
    </row>
    <row r="24" spans="2:2">
      <c r="B24" s="3" t="s">
        <v>79</v>
      </c>
    </row>
    <row r="27" spans="1:4">
      <c r="A27" s="42"/>
      <c r="B27" s="42"/>
      <c r="C27" s="42"/>
      <c r="D27" s="42"/>
    </row>
  </sheetData>
  <mergeCells count="6">
    <mergeCell ref="A1:L1"/>
    <mergeCell ref="J2:L2"/>
    <mergeCell ref="A3:L3"/>
    <mergeCell ref="A7:L7"/>
    <mergeCell ref="A8:L8"/>
    <mergeCell ref="F17:F21"/>
  </mergeCells>
  <pageMargins left="0.747916666666667" right="0.747916666666667" top="0.984027777777778" bottom="0.984027777777778" header="0.511805555555556" footer="0.511805555555556"/>
  <pageSetup paperSize="9" scale="54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2021-04-29T07:01:00Z</cp:lastPrinted>
  <dcterms:modified xsi:type="dcterms:W3CDTF">2021-05-14T05:53:33Z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5D264997B5BA411AB78E0A1151048F12</vt:lpwstr>
  </property>
</Properties>
</file>