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94" documentId="8_{D61F2202-2608-4627-AC05-0A8F2950FE79}" xr6:coauthVersionLast="46" xr6:coauthVersionMax="46" xr10:uidLastSave="{9D3024E5-731C-4D4E-8CA3-71B78A2221C2}"/>
  <bookViews>
    <workbookView xWindow="-110" yWindow="-110" windowWidth="19420" windowHeight="10420" xr2:uid="{00000000-000D-0000-FFFF-FFFF00000000}"/>
  </bookViews>
  <sheets>
    <sheet name="CI+PL - Air " sheetId="1" r:id="rId1"/>
  </sheets>
  <definedNames>
    <definedName name="_xlnm.Print_Area" localSheetId="0">'CI+PL - Air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42" i="1" l="1"/>
</calcChain>
</file>

<file path=xl/sharedStrings.xml><?xml version="1.0" encoding="utf-8"?>
<sst xmlns="http://schemas.openxmlformats.org/spreadsheetml/2006/main" count="102" uniqueCount="75">
  <si>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</si>
  <si>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</si>
  <si>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</si>
  <si>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</si>
  <si>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</si>
  <si>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</si>
  <si>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</si>
  <si>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</si>
  <si>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</si>
  <si>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</si>
  <si>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</si>
  <si>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</si>
  <si>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</si>
  <si>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</si>
  <si>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</si>
  <si>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</si>
  <si>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</si>
  <si>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</si>
  <si>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</si>
  <si>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</si>
  <si>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</si>
  <si>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</si>
  <si>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</si>
  <si>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</si>
  <si>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</si>
  <si>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</si>
  <si>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ZAR</t>
  </si>
  <si>
    <t>COMMERCIAL INVOICE &amp; Packing List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</si>
  <si>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</si>
  <si>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</si>
  <si>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</si>
  <si>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</si>
  <si>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</si>
  <si>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</si>
  <si>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</si>
  <si>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</si>
  <si>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</si>
  <si>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</si>
  <si>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</si>
  <si>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</si>
  <si>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</si>
  <si>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</si>
  <si>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</si>
  <si>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MALABAR AGENCY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</si>
  <si>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</si>
  <si>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</si>
  <si>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</si>
  <si>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</si>
  <si>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</si>
  <si>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</si>
  <si>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UCR No: 1ZA21481195CINV-PCDEBR0571-DRA044</t>
  </si>
  <si>
    <t>DRA044</t>
  </si>
  <si>
    <t>PCDEBR049</t>
  </si>
  <si>
    <t>AS-INTERFACE CLASSICLINE MODULE WITH QUICK MOUTING TECHNOLOGY</t>
  </si>
  <si>
    <t>AS-INTERFACE CONTROL CABINET MODULE</t>
  </si>
  <si>
    <t>AS INTERFACE CONTROL CABINET MODULE</t>
  </si>
  <si>
    <t>CONNECTION CABLE</t>
  </si>
  <si>
    <t>AS-INTERFACE FLAT CABLE</t>
  </si>
  <si>
    <t>E10459 5MM STAINLESS STEEL THIMBLE</t>
  </si>
  <si>
    <t>R105266MM D SHACKLE</t>
  </si>
  <si>
    <t>R10511 STEEL PULL CABLE 3MM TO 5MM SOLID RED GALV.STEEL 1000M</t>
  </si>
  <si>
    <t>GERMANY</t>
  </si>
  <si>
    <t>POLAND</t>
  </si>
  <si>
    <t>SOUTH AFRICA</t>
  </si>
  <si>
    <t>Serial  Number</t>
  </si>
  <si>
    <t>AC5215</t>
  </si>
  <si>
    <t>AC5293</t>
  </si>
  <si>
    <t>AC5233</t>
  </si>
  <si>
    <t>AC3204</t>
  </si>
  <si>
    <t>AC3221</t>
  </si>
  <si>
    <t>AC3216</t>
  </si>
  <si>
    <t>EVC108</t>
  </si>
  <si>
    <t>E74000</t>
  </si>
  <si>
    <t>E74010</t>
  </si>
  <si>
    <t>ZEZA0030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</si>
</sst>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40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167" fontId="11" fillId="0" borderId="16" xfId="0" applyNumberFormat="1" applyFont="1" applyBorder="1" applyAlignment="1">
      <alignment horizontal="center"/>
    </xf>
    <xf numFmtId="0" fontId="1" fillId="0" borderId="35" xfId="0" applyFont="1" applyBorder="1" applyAlignment="1">
      <alignment vertical="top" wrapText="1"/>
    </xf>
    <xf numFmtId="0" fontId="11" fillId="0" borderId="36" xfId="3" applyFont="1" applyBorder="1" applyAlignment="1">
      <alignment horizontal="left" vertical="center" wrapText="1"/>
    </xf>
    <xf numFmtId="0" fontId="0" fillId="0" borderId="13" xfId="0" applyFont="1" applyBorder="1" applyAlignment="1"/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center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28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39" xfId="0" applyFont="1" applyBorder="1"/>
    <xf numFmtId="0" fontId="0" fillId="0" borderId="39" xfId="0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3" xfId="0" applyBorder="1" applyAlignment="1"/>
    <xf numFmtId="0" fontId="0" fillId="0" borderId="34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165" fontId="0" fillId="0" borderId="29" xfId="0" applyNumberFormat="1" applyFont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1" fontId="13" fillId="0" borderId="16" xfId="1" applyNumberFormat="1" applyFont="1" applyBorder="1" applyAlignment="1">
      <alignment horizontal="center" vertical="center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11" fillId="0" borderId="14" xfId="3" applyFont="1" applyBorder="1" applyAlignment="1">
      <alignment horizontal="left" vertical="center" wrapText="1"/>
    </xf>
    <xf numFmtId="1" fontId="13" fillId="0" borderId="16" xfId="2" applyNumberFormat="1" applyFont="1" applyFill="1" applyBorder="1" applyAlignment="1">
      <alignment horizontal="center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2188845</xdr:colOff>
      <xdr:row>6</xdr:row>
      <xdr:rowOff>16391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view="pageBreakPreview" topLeftCell="A14" zoomScale="80" zoomScaleNormal="80" zoomScaleSheetLayoutView="80" zoomScalePageLayoutView="70" workbookViewId="0">
      <selection activeCell="A37" sqref="A37"/>
    </sheetView>
  </sheetViews>
  <sheetFormatPr defaultRowHeight="14.5" x14ac:dyDescent="0.35"/>
  <cols>
    <col min="1" max="1" width="63.1796875" customWidth="1"/>
    <col min="2" max="2" width="23.7265625" customWidth="1"/>
    <col min="3" max="3" width="19.54296875" customWidth="1"/>
    <col min="4" max="4" width="18" customWidth="1"/>
    <col min="5" max="5" width="7.54296875" customWidth="1"/>
    <col min="6" max="6" width="11.81640625" customWidth="1"/>
    <col min="7" max="7" width="15.453125" customWidth="1"/>
    <col min="8" max="8" width="19.7265625" customWidth="1"/>
  </cols>
  <sheetData>
    <row r="1" spans="1:15" s="3" customFormat="1" ht="54" customHeight="1" thickBot="1" x14ac:dyDescent="0.4">
      <c r="A1" s="25"/>
      <c r="B1" s="53" t="s">
        <v>20</v>
      </c>
      <c r="C1" s="26"/>
      <c r="D1" s="27"/>
      <c r="F1" s="115" t="s">
        <v>27</v>
      </c>
      <c r="G1" s="115"/>
      <c r="H1" s="116"/>
    </row>
    <row r="2" spans="1:15" s="1" customFormat="1" ht="12.75" customHeight="1" x14ac:dyDescent="0.35">
      <c r="A2" s="28"/>
      <c r="B2" s="15"/>
      <c r="C2" s="29"/>
      <c r="D2" s="6"/>
      <c r="E2" s="7"/>
      <c r="F2" s="46"/>
      <c r="G2" s="41" t="s">
        <v>0</v>
      </c>
      <c r="H2" s="64">
        <v>44341</v>
      </c>
    </row>
    <row r="3" spans="1:15" s="1" customFormat="1" ht="12.75" customHeight="1" x14ac:dyDescent="0.3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51</v>
      </c>
    </row>
    <row r="4" spans="1:15" s="1" customFormat="1" ht="12.75" customHeight="1" x14ac:dyDescent="0.3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3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29</v>
      </c>
    </row>
    <row r="6" spans="1:15" s="1" customFormat="1" ht="12.75" customHeight="1" x14ac:dyDescent="0.35">
      <c r="A6" s="28"/>
      <c r="B6" s="15"/>
      <c r="C6" s="31"/>
      <c r="D6" s="6"/>
      <c r="E6" s="7"/>
      <c r="F6" s="47"/>
      <c r="G6" s="18" t="s">
        <v>5</v>
      </c>
      <c r="H6" s="21" t="s">
        <v>42</v>
      </c>
    </row>
    <row r="7" spans="1:15" s="1" customFormat="1" ht="12.75" customHeight="1" x14ac:dyDescent="0.3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30</v>
      </c>
    </row>
    <row r="8" spans="1:15" s="1" customFormat="1" ht="12.75" customHeight="1" x14ac:dyDescent="0.3">
      <c r="A8" s="5"/>
      <c r="B8" s="31"/>
      <c r="C8" s="31"/>
      <c r="D8" s="6"/>
      <c r="E8" s="7"/>
      <c r="F8" s="47"/>
      <c r="G8" s="18" t="s">
        <v>7</v>
      </c>
      <c r="H8" s="21" t="s">
        <v>31</v>
      </c>
    </row>
    <row r="9" spans="1:15" s="1" customFormat="1" ht="12.75" customHeight="1" x14ac:dyDescent="0.3">
      <c r="A9" s="5"/>
      <c r="B9" s="32" t="s">
        <v>50</v>
      </c>
      <c r="C9" s="32"/>
      <c r="D9" s="6"/>
      <c r="E9" s="7"/>
      <c r="F9" s="47"/>
      <c r="G9" s="18" t="s">
        <v>8</v>
      </c>
      <c r="H9" s="21" t="s">
        <v>52</v>
      </c>
    </row>
    <row r="10" spans="1:15" s="1" customFormat="1" ht="12.75" customHeight="1" x14ac:dyDescent="0.3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26</v>
      </c>
    </row>
    <row r="11" spans="1:15" s="1" customFormat="1" ht="12.75" customHeight="1" thickBot="1" x14ac:dyDescent="0.4">
      <c r="A11" s="5"/>
      <c r="B11" s="31" t="s">
        <v>45</v>
      </c>
      <c r="C11" s="31"/>
      <c r="D11" s="6"/>
      <c r="E11" s="7"/>
      <c r="F11" s="48"/>
      <c r="G11" s="42" t="s">
        <v>46</v>
      </c>
      <c r="H11" s="49" t="s">
        <v>47</v>
      </c>
      <c r="L11" s="113"/>
      <c r="M11" s="113"/>
      <c r="N11" s="113"/>
      <c r="O11" s="113"/>
    </row>
    <row r="12" spans="1:15" s="1" customFormat="1" ht="16" thickBot="1" x14ac:dyDescent="0.4">
      <c r="A12" s="5"/>
      <c r="B12" s="6"/>
      <c r="C12" s="50" t="s">
        <v>32</v>
      </c>
      <c r="D12" s="51"/>
      <c r="E12" s="22"/>
      <c r="F12" s="17"/>
      <c r="G12" s="18"/>
      <c r="H12" s="33"/>
      <c r="L12" s="114"/>
      <c r="M12" s="114"/>
      <c r="N12" s="114"/>
      <c r="O12" s="114"/>
    </row>
    <row r="13" spans="1:15" ht="6" customHeight="1" thickBot="1" x14ac:dyDescent="0.4">
      <c r="A13" s="34"/>
      <c r="B13" s="15"/>
      <c r="C13" s="15"/>
      <c r="D13" s="15"/>
      <c r="E13" s="35"/>
      <c r="F13" s="35"/>
      <c r="G13" s="15"/>
      <c r="H13" s="36"/>
      <c r="L13" s="114"/>
      <c r="M13" s="114"/>
      <c r="N13" s="114"/>
      <c r="O13" s="114"/>
    </row>
    <row r="14" spans="1:15" s="2" customFormat="1" ht="16.5" customHeight="1" thickBot="1" x14ac:dyDescent="0.4">
      <c r="A14" s="23" t="s">
        <v>2</v>
      </c>
      <c r="B14" s="24"/>
      <c r="C14" s="121" t="s">
        <v>3</v>
      </c>
      <c r="D14" s="122"/>
      <c r="E14" s="24"/>
      <c r="F14" s="8" t="s">
        <v>4</v>
      </c>
      <c r="G14" s="9"/>
      <c r="H14" s="10"/>
      <c r="L14" s="113"/>
      <c r="M14" s="113"/>
      <c r="N14" s="113"/>
      <c r="O14" s="113"/>
    </row>
    <row r="15" spans="1:15" ht="15.75" customHeight="1" x14ac:dyDescent="0.35">
      <c r="A15" s="13" t="s">
        <v>36</v>
      </c>
      <c r="B15" s="5"/>
      <c r="C15" s="123" t="s">
        <v>43</v>
      </c>
      <c r="D15" s="124"/>
      <c r="E15" s="6"/>
      <c r="F15" s="129" t="s">
        <v>40</v>
      </c>
      <c r="G15" s="130"/>
      <c r="H15" s="131"/>
      <c r="L15" s="113"/>
      <c r="M15" s="113"/>
      <c r="N15" s="113"/>
      <c r="O15" s="113"/>
    </row>
    <row r="16" spans="1:15" s="58" customFormat="1" ht="18.649999999999999" customHeight="1" x14ac:dyDescent="0.35">
      <c r="A16" s="56" t="s">
        <v>34</v>
      </c>
      <c r="B16" s="57"/>
      <c r="C16" s="125" t="s">
        <v>44</v>
      </c>
      <c r="D16" s="126"/>
      <c r="E16" s="57"/>
      <c r="F16" s="132" t="s">
        <v>41</v>
      </c>
      <c r="G16" s="133"/>
      <c r="H16" s="134"/>
      <c r="L16" s="113"/>
      <c r="M16" s="113"/>
      <c r="N16" s="113"/>
      <c r="O16" s="113"/>
    </row>
    <row r="17" spans="1:15" ht="12" customHeight="1" x14ac:dyDescent="0.35">
      <c r="A17" s="13" t="s">
        <v>37</v>
      </c>
      <c r="B17" s="6"/>
      <c r="C17" s="127"/>
      <c r="D17" s="128"/>
      <c r="E17" s="6"/>
      <c r="F17" s="86" t="s">
        <v>35</v>
      </c>
      <c r="G17" s="54"/>
      <c r="H17" s="87"/>
      <c r="L17" s="113"/>
      <c r="M17" s="113"/>
      <c r="N17" s="113"/>
      <c r="O17" s="113"/>
    </row>
    <row r="18" spans="1:15" ht="12" customHeight="1" x14ac:dyDescent="0.35">
      <c r="A18" s="13" t="s">
        <v>38</v>
      </c>
      <c r="B18" s="6"/>
      <c r="C18" s="127"/>
      <c r="D18" s="128"/>
      <c r="E18" s="6"/>
      <c r="F18" s="135"/>
      <c r="G18" s="136"/>
      <c r="H18" s="137"/>
      <c r="L18" s="89"/>
      <c r="M18" s="89"/>
      <c r="N18" s="89"/>
      <c r="O18" s="89"/>
    </row>
    <row r="19" spans="1:15" ht="12" customHeight="1" thickBot="1" x14ac:dyDescent="0.4">
      <c r="A19" s="14" t="s">
        <v>39</v>
      </c>
      <c r="B19" s="6"/>
      <c r="C19" s="119"/>
      <c r="D19" s="120"/>
      <c r="E19" s="6"/>
      <c r="F19" s="84"/>
      <c r="G19" s="88"/>
      <c r="H19" s="85"/>
    </row>
    <row r="20" spans="1:15" ht="8.25" customHeight="1" thickBot="1" x14ac:dyDescent="0.4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4">
      <c r="A21" s="65" t="s">
        <v>9</v>
      </c>
      <c r="B21" s="69" t="s">
        <v>64</v>
      </c>
      <c r="C21" s="69" t="s">
        <v>15</v>
      </c>
      <c r="D21" s="100" t="s">
        <v>19</v>
      </c>
      <c r="E21" s="67" t="s">
        <v>28</v>
      </c>
      <c r="F21" s="68" t="s">
        <v>10</v>
      </c>
      <c r="G21" s="66" t="s">
        <v>11</v>
      </c>
      <c r="H21" s="69" t="s">
        <v>12</v>
      </c>
    </row>
    <row r="22" spans="1:15" x14ac:dyDescent="0.35">
      <c r="A22" s="91"/>
      <c r="B22" s="97"/>
      <c r="C22" s="105"/>
      <c r="D22" s="101"/>
      <c r="E22" s="76"/>
      <c r="F22" s="76"/>
      <c r="G22" s="77"/>
      <c r="H22" s="78"/>
    </row>
    <row r="23" spans="1:15" x14ac:dyDescent="0.35">
      <c r="A23" s="92" t="s">
        <v>53</v>
      </c>
      <c r="B23" s="98" t="s">
        <v>65</v>
      </c>
      <c r="C23" s="106" t="s">
        <v>61</v>
      </c>
      <c r="D23" s="102">
        <v>85437090</v>
      </c>
      <c r="E23" s="59" t="s">
        <v>49</v>
      </c>
      <c r="F23" s="112">
        <v>40</v>
      </c>
      <c r="G23" s="60">
        <v>2538</v>
      </c>
      <c r="H23" s="110">
        <f>SUM(G23*F23)</f>
        <v>101520</v>
      </c>
    </row>
    <row r="24" spans="1:15" x14ac:dyDescent="0.35">
      <c r="A24" s="92" t="s">
        <v>53</v>
      </c>
      <c r="B24" s="98" t="s">
        <v>66</v>
      </c>
      <c r="C24" s="106" t="s">
        <v>61</v>
      </c>
      <c r="D24" s="102">
        <v>85437090</v>
      </c>
      <c r="E24" s="59" t="s">
        <v>49</v>
      </c>
      <c r="F24" s="139">
        <v>40</v>
      </c>
      <c r="G24" s="111">
        <v>3480</v>
      </c>
      <c r="H24" s="110">
        <f t="shared" ref="H24:H34" si="0">SUM(G24*F24)</f>
        <v>139200</v>
      </c>
    </row>
    <row r="25" spans="1:15" x14ac:dyDescent="0.35">
      <c r="A25" s="92" t="s">
        <v>53</v>
      </c>
      <c r="B25" s="98" t="s">
        <v>67</v>
      </c>
      <c r="C25" s="106" t="s">
        <v>61</v>
      </c>
      <c r="D25" s="102">
        <v>85437090</v>
      </c>
      <c r="E25" s="59" t="s">
        <v>49</v>
      </c>
      <c r="F25" s="139">
        <v>15</v>
      </c>
      <c r="G25" s="111">
        <v>3092</v>
      </c>
      <c r="H25" s="110">
        <f t="shared" si="0"/>
        <v>46380</v>
      </c>
    </row>
    <row r="26" spans="1:15" x14ac:dyDescent="0.35">
      <c r="A26" s="92" t="s">
        <v>54</v>
      </c>
      <c r="B26" s="98" t="s">
        <v>68</v>
      </c>
      <c r="C26" s="106" t="s">
        <v>61</v>
      </c>
      <c r="D26" s="102">
        <v>85437090</v>
      </c>
      <c r="E26" s="59" t="s">
        <v>49</v>
      </c>
      <c r="F26" s="139">
        <v>20</v>
      </c>
      <c r="G26" s="90">
        <v>2154</v>
      </c>
      <c r="H26" s="110">
        <f t="shared" si="0"/>
        <v>43080</v>
      </c>
    </row>
    <row r="27" spans="1:15" x14ac:dyDescent="0.35">
      <c r="A27" s="92" t="s">
        <v>54</v>
      </c>
      <c r="B27" s="98" t="s">
        <v>69</v>
      </c>
      <c r="C27" s="106" t="s">
        <v>61</v>
      </c>
      <c r="D27" s="102">
        <v>85437090</v>
      </c>
      <c r="E27" s="59" t="s">
        <v>49</v>
      </c>
      <c r="F27" s="139">
        <v>20</v>
      </c>
      <c r="G27" s="90">
        <v>3167</v>
      </c>
      <c r="H27" s="110">
        <f t="shared" si="0"/>
        <v>63340</v>
      </c>
    </row>
    <row r="28" spans="1:15" x14ac:dyDescent="0.35">
      <c r="A28" s="92" t="s">
        <v>55</v>
      </c>
      <c r="B28" s="98" t="s">
        <v>70</v>
      </c>
      <c r="C28" s="106" t="s">
        <v>61</v>
      </c>
      <c r="D28" s="102">
        <v>85437090</v>
      </c>
      <c r="E28" s="59" t="s">
        <v>49</v>
      </c>
      <c r="F28" s="139">
        <v>20</v>
      </c>
      <c r="G28" s="90">
        <v>7155</v>
      </c>
      <c r="H28" s="110">
        <f t="shared" si="0"/>
        <v>143100</v>
      </c>
    </row>
    <row r="29" spans="1:15" x14ac:dyDescent="0.35">
      <c r="A29" s="92" t="s">
        <v>56</v>
      </c>
      <c r="B29" s="98" t="s">
        <v>71</v>
      </c>
      <c r="C29" s="106" t="s">
        <v>62</v>
      </c>
      <c r="D29" s="102">
        <v>85444290</v>
      </c>
      <c r="E29" s="59" t="s">
        <v>49</v>
      </c>
      <c r="F29" s="139">
        <v>100</v>
      </c>
      <c r="G29" s="90">
        <v>616</v>
      </c>
      <c r="H29" s="110">
        <f t="shared" si="0"/>
        <v>61600</v>
      </c>
    </row>
    <row r="30" spans="1:15" x14ac:dyDescent="0.35">
      <c r="A30" s="138" t="s">
        <v>57</v>
      </c>
      <c r="B30" s="98" t="s">
        <v>72</v>
      </c>
      <c r="C30" s="106" t="s">
        <v>61</v>
      </c>
      <c r="D30" s="102">
        <v>85444995</v>
      </c>
      <c r="E30" s="59" t="s">
        <v>49</v>
      </c>
      <c r="F30" s="139">
        <v>5</v>
      </c>
      <c r="G30" s="90">
        <v>4436</v>
      </c>
      <c r="H30" s="110">
        <f t="shared" si="0"/>
        <v>22180</v>
      </c>
    </row>
    <row r="31" spans="1:15" x14ac:dyDescent="0.35">
      <c r="A31" s="138" t="s">
        <v>57</v>
      </c>
      <c r="B31" s="98" t="s">
        <v>73</v>
      </c>
      <c r="C31" s="106" t="s">
        <v>61</v>
      </c>
      <c r="D31" s="102">
        <v>85444995</v>
      </c>
      <c r="E31" s="59" t="s">
        <v>49</v>
      </c>
      <c r="F31" s="139">
        <v>5</v>
      </c>
      <c r="G31" s="90">
        <v>4958</v>
      </c>
      <c r="H31" s="110">
        <f t="shared" si="0"/>
        <v>24790</v>
      </c>
    </row>
    <row r="32" spans="1:15" x14ac:dyDescent="0.35">
      <c r="A32" s="138" t="s">
        <v>58</v>
      </c>
      <c r="B32" s="98" t="s">
        <v>74</v>
      </c>
      <c r="C32" s="106" t="s">
        <v>63</v>
      </c>
      <c r="D32" s="102">
        <v>85414110</v>
      </c>
      <c r="E32" s="59" t="s">
        <v>49</v>
      </c>
      <c r="F32" s="139">
        <v>50</v>
      </c>
      <c r="G32" s="90">
        <v>24</v>
      </c>
      <c r="H32" s="110">
        <f t="shared" si="0"/>
        <v>1200</v>
      </c>
    </row>
    <row r="33" spans="1:8" x14ac:dyDescent="0.35">
      <c r="A33" s="138" t="s">
        <v>59</v>
      </c>
      <c r="B33" s="98" t="s">
        <v>74</v>
      </c>
      <c r="C33" s="106" t="s">
        <v>63</v>
      </c>
      <c r="D33" s="102">
        <v>85414010</v>
      </c>
      <c r="E33" s="59" t="s">
        <v>49</v>
      </c>
      <c r="F33" s="139">
        <v>50</v>
      </c>
      <c r="G33" s="90">
        <v>30</v>
      </c>
      <c r="H33" s="110">
        <f t="shared" si="0"/>
        <v>1500</v>
      </c>
    </row>
    <row r="34" spans="1:8" x14ac:dyDescent="0.35">
      <c r="A34" s="138" t="s">
        <v>60</v>
      </c>
      <c r="B34" s="98" t="s">
        <v>74</v>
      </c>
      <c r="C34" s="106" t="s">
        <v>63</v>
      </c>
      <c r="D34" s="102">
        <v>85414010</v>
      </c>
      <c r="E34" s="59" t="s">
        <v>49</v>
      </c>
      <c r="F34" s="139">
        <v>1</v>
      </c>
      <c r="G34" s="90">
        <v>12000</v>
      </c>
      <c r="H34" s="110">
        <f t="shared" si="0"/>
        <v>12000</v>
      </c>
    </row>
    <row r="35" spans="1:8" x14ac:dyDescent="0.35">
      <c r="A35" s="93"/>
      <c r="B35" s="98"/>
      <c r="C35" s="107"/>
      <c r="D35" s="103"/>
      <c r="E35" s="61"/>
      <c r="F35" s="75"/>
      <c r="G35" s="62"/>
      <c r="H35" s="79"/>
    </row>
    <row r="36" spans="1:8" x14ac:dyDescent="0.35">
      <c r="A36" s="94"/>
      <c r="B36" s="98"/>
      <c r="C36" s="106"/>
      <c r="D36" s="102"/>
      <c r="E36" s="63"/>
      <c r="F36" s="75"/>
      <c r="G36" s="60"/>
      <c r="H36" s="79"/>
    </row>
    <row r="37" spans="1:8" x14ac:dyDescent="0.35">
      <c r="A37" s="95"/>
      <c r="B37" s="98"/>
      <c r="C37" s="107"/>
      <c r="D37" s="103"/>
      <c r="E37" s="59"/>
      <c r="F37" s="75"/>
      <c r="G37" s="62"/>
      <c r="H37" s="79"/>
    </row>
    <row r="38" spans="1:8" x14ac:dyDescent="0.35">
      <c r="A38" s="109"/>
      <c r="B38" s="98"/>
      <c r="C38" s="107"/>
      <c r="D38" s="103"/>
      <c r="E38" s="12"/>
      <c r="F38" s="75"/>
      <c r="G38" s="62"/>
      <c r="H38" s="79"/>
    </row>
    <row r="39" spans="1:8" ht="15" thickBot="1" x14ac:dyDescent="0.4">
      <c r="A39" s="96"/>
      <c r="B39" s="99"/>
      <c r="C39" s="108"/>
      <c r="D39" s="104"/>
      <c r="E39" s="80"/>
      <c r="F39" s="81"/>
      <c r="G39" s="82"/>
      <c r="H39" s="83"/>
    </row>
    <row r="40" spans="1:8" x14ac:dyDescent="0.35">
      <c r="A40" s="117" t="s">
        <v>13</v>
      </c>
      <c r="B40" s="70"/>
      <c r="C40" s="70"/>
      <c r="D40" s="71"/>
      <c r="E40" s="72"/>
      <c r="F40" s="72"/>
      <c r="G40" s="73"/>
      <c r="H40" s="74"/>
    </row>
    <row r="41" spans="1:8" ht="15" thickBot="1" x14ac:dyDescent="0.4">
      <c r="A41" s="118"/>
      <c r="B41" s="11"/>
      <c r="C41" s="11"/>
      <c r="D41" s="39" t="s">
        <v>17</v>
      </c>
      <c r="E41" s="40"/>
      <c r="F41" s="40"/>
      <c r="G41" s="43"/>
      <c r="H41" s="44" t="s">
        <v>26</v>
      </c>
    </row>
    <row r="42" spans="1:8" ht="29.5" thickBot="1" x14ac:dyDescent="0.4">
      <c r="A42" s="52" t="s">
        <v>33</v>
      </c>
      <c r="B42" s="15"/>
      <c r="C42" s="15"/>
      <c r="D42" s="20" t="s">
        <v>48</v>
      </c>
      <c r="E42" s="19"/>
      <c r="F42" s="19"/>
      <c r="G42" s="45"/>
      <c r="H42" s="55">
        <f>SUM(H23:H39)</f>
        <v>659890</v>
      </c>
    </row>
    <row r="43" spans="1:8" ht="6" customHeight="1" thickBot="1" x14ac:dyDescent="0.4">
      <c r="A43" s="37"/>
      <c r="B43" s="16"/>
      <c r="C43" s="16"/>
      <c r="D43" s="16"/>
      <c r="E43" s="16"/>
      <c r="F43" s="16"/>
      <c r="G43" s="16"/>
      <c r="H43" s="38"/>
    </row>
    <row r="51" ht="33" customHeight="1" x14ac:dyDescent="0.3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F1:H1"/>
    <mergeCell ref="A40:A41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  <mergeCell ref="L11:O11"/>
    <mergeCell ref="L14:O14"/>
    <mergeCell ref="L15:O15"/>
    <mergeCell ref="L16:O16"/>
    <mergeCell ref="L17:O17"/>
    <mergeCell ref="L12:O13"/>
  </mergeCells>
  <pageMargins left="0.23622047244094491" right="0.23622047244094491" top="0.74803149606299213" bottom="0.74803149606299213" header="0.31496062992125984" footer="0.31496062992125984"/>
  <pageSetup paperSize="9" scale="55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Props1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6886A-7F6C-4051-B56C-C67BD3376927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1f061318-f1a5-42bb-aac8-e8d6559b4f63"/>
    <ds:schemaRef ds:uri="6a210089-c58c-4d3c-90e2-d2e3abe229fb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2021-05-25T11:36:50Z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