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raglobal.sharepoint.com/sites/PCDEBR0571/TeamSite/Logistics/04 - Project Execution/01 - Packages delivered to Site/DRA Invoices/"/>
    </mc:Choice>
  </mc:AlternateContent>
  <xr:revisionPtr revIDLastSave="25" documentId="8_{78F0E566-76E5-4323-9331-B53B5B6A3404}" xr6:coauthVersionLast="46" xr6:coauthVersionMax="46" xr10:uidLastSave="{988BEE63-05C2-42CE-8209-C92B25E966E0}"/>
  <bookViews>
    <workbookView xWindow="-120" yWindow="-120" windowWidth="29040" windowHeight="15840" xr2:uid="{00000000-000D-0000-FFFF-FFFF00000000}"/>
  </bookViews>
  <sheets>
    <sheet name="CI+PL - Air " sheetId="1" r:id="rId1"/>
  </sheets>
  <definedNames>
    <definedName name="_xlnm.Print_Area" localSheetId="0">'CI+PL - Air '!$A$1:$H$43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5" i="1"/>
  <c r="H24" i="1"/>
  <c r="H23" i="1" l="1"/>
  <c r="H42" i="1" l="1"/>
</calcChain>
</file>

<file path=xl/sharedStrings.xml><?xml version="1.0" encoding="utf-8"?>
<sst xmlns="http://schemas.openxmlformats.org/spreadsheetml/2006/main" count="69" uniqueCount="60">
  <si>
    <t>Date:</t>
  </si>
  <si>
    <t>Invoice #:</t>
  </si>
  <si>
    <t>CONSIGNEE</t>
  </si>
  <si>
    <t>NOTIFY PARTY</t>
  </si>
  <si>
    <t>DELIVERY ADDRESS</t>
  </si>
  <si>
    <t>Mode of transport:</t>
  </si>
  <si>
    <t>Port of Loading :</t>
  </si>
  <si>
    <t>Port of Destination :</t>
  </si>
  <si>
    <t>Purchase Order No. :</t>
  </si>
  <si>
    <t>Item Description</t>
  </si>
  <si>
    <t>Qty</t>
  </si>
  <si>
    <t>Unit Price</t>
  </si>
  <si>
    <t xml:space="preserve">Total </t>
  </si>
  <si>
    <t>PAGE 1 OF 1</t>
  </si>
  <si>
    <t>Country of Shipment:</t>
  </si>
  <si>
    <t>Country of Origin</t>
  </si>
  <si>
    <t>Final Destination:</t>
  </si>
  <si>
    <t xml:space="preserve">CURRENCY : </t>
  </si>
  <si>
    <t>Currency:</t>
  </si>
  <si>
    <t>HS Code</t>
  </si>
  <si>
    <t>DRA Projects (Pty )Ltd</t>
  </si>
  <si>
    <t>P.O Box 3567</t>
  </si>
  <si>
    <t>Rivonia</t>
  </si>
  <si>
    <t>Vat  4510266697</t>
  </si>
  <si>
    <r>
      <t>Contact Tel:</t>
    </r>
    <r>
      <rPr>
        <sz val="10"/>
        <color theme="1"/>
        <rFont val="Calibri"/>
        <family val="2"/>
        <scheme val="minor"/>
      </rPr>
      <t>'+27 11 587 0204</t>
    </r>
  </si>
  <si>
    <t>RSA</t>
  </si>
  <si>
    <t>ZAR</t>
  </si>
  <si>
    <t>COMMERCIAL INVOICE &amp; Packing List</t>
  </si>
  <si>
    <t>Unit</t>
  </si>
  <si>
    <t>DRC</t>
  </si>
  <si>
    <t>JOHANNESBURG</t>
  </si>
  <si>
    <t>KOLWEZI</t>
  </si>
  <si>
    <t>KAMOA KAKULA PROJECT</t>
  </si>
  <si>
    <t>PROJECT:  KAMOA
PROJECT NUMBER: PCDEBR0571</t>
  </si>
  <si>
    <t>2153 Avenue Club Nautique</t>
  </si>
  <si>
    <t>République Démocratique du Congo</t>
  </si>
  <si>
    <t>Kamoa Copper S.A.</t>
  </si>
  <si>
    <t>Quartier Golf les Battants Commune De Lubumbashi</t>
  </si>
  <si>
    <t>Villa de Lubumbashi</t>
  </si>
  <si>
    <t>Republique Democratique du Congo</t>
  </si>
  <si>
    <t>Kamoa Copper SA</t>
  </si>
  <si>
    <t>Kakula Mine, + - 61km West of Kolwezi</t>
  </si>
  <si>
    <t>AIR</t>
  </si>
  <si>
    <t>MALABAR AGENCY</t>
  </si>
  <si>
    <t>LUMUMBASHI AIRPORT</t>
  </si>
  <si>
    <r>
      <t>Contact E-mail: sharon.berowsky</t>
    </r>
    <r>
      <rPr>
        <sz val="10"/>
        <color theme="1"/>
        <rFont val="Calibri"/>
        <family val="2"/>
        <scheme val="minor"/>
      </rPr>
      <t>@draglobal.com</t>
    </r>
  </si>
  <si>
    <t>Incoterms® 2020:</t>
  </si>
  <si>
    <t>FCA</t>
  </si>
  <si>
    <t>TOTAL VALUE FCA</t>
  </si>
  <si>
    <t>EACH</t>
  </si>
  <si>
    <t>SOUTH AFRICA</t>
  </si>
  <si>
    <t>Serial  Number</t>
  </si>
  <si>
    <t>DRA047</t>
  </si>
  <si>
    <t>PCDEBR0571-PO058</t>
  </si>
  <si>
    <t>UCR No: 1ZA21481195CINV-PCDEBR0571-DRA047</t>
  </si>
  <si>
    <t>AFX150 NATURAL RUBBER HOSE</t>
  </si>
  <si>
    <t>AFX150 HOSE CLAMPS SET</t>
  </si>
  <si>
    <t>AFXD300 DISCHARGE DAMPENER RUBBER BLADDER</t>
  </si>
  <si>
    <t>AFX50 HYPALON HOSE</t>
  </si>
  <si>
    <t>AFX50 HOSE CLAMPS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</si>
</sst>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[$$-409]* #,##0.00_ ;_-[$$-409]* \-#,##0.00\ ;_-[$$-409]* &quot;-&quot;??_ ;_-@_ "/>
    <numFmt numFmtId="165" formatCode="_ [$R-1C09]\ * #,##0.00_ ;_ [$R-1C09]\ * \-#,##0.00_ ;_ [$R-1C09]\ * &quot;-&quot;??_ ;_ @_ "/>
    <numFmt numFmtId="166" formatCode="[$-409]d\-mmm\-yy;@"/>
    <numFmt numFmtId="167" formatCode="_-&quot;R&quot;* #,##0.00_-;\-&quot;R&quot;* #,##0.00_-;_-&quot;R&quot;* &quot;-&quot;??_-;_-@_-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.5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3" fillId="0" borderId="0"/>
    <xf numFmtId="43" fontId="15" fillId="0" borderId="0" applyFont="0" applyFill="0" applyBorder="0" applyAlignment="0" applyProtection="0"/>
    <xf numFmtId="0" fontId="15" fillId="0" borderId="0"/>
  </cellStyleXfs>
  <cellXfs count="146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4" fillId="3" borderId="4" xfId="0" applyFont="1" applyFill="1" applyBorder="1"/>
    <xf numFmtId="0" fontId="4" fillId="3" borderId="0" xfId="0" applyFont="1" applyFill="1" applyBorder="1"/>
    <xf numFmtId="0" fontId="4" fillId="3" borderId="5" xfId="0" applyFont="1" applyFill="1" applyBorder="1"/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8" fillId="3" borderId="7" xfId="0" applyFont="1" applyFill="1" applyBorder="1" applyAlignment="1"/>
    <xf numFmtId="0" fontId="0" fillId="0" borderId="16" xfId="0" applyBorder="1"/>
    <xf numFmtId="0" fontId="4" fillId="3" borderId="18" xfId="0" applyFont="1" applyFill="1" applyBorder="1"/>
    <xf numFmtId="0" fontId="4" fillId="3" borderId="19" xfId="0" applyFont="1" applyFill="1" applyBorder="1"/>
    <xf numFmtId="0" fontId="0" fillId="3" borderId="0" xfId="0" applyFill="1" applyBorder="1"/>
    <xf numFmtId="0" fontId="0" fillId="3" borderId="7" xfId="0" applyFill="1" applyBorder="1"/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vertical="center"/>
    </xf>
    <xf numFmtId="0" fontId="4" fillId="0" borderId="0" xfId="0" applyFont="1" applyBorder="1"/>
    <xf numFmtId="0" fontId="1" fillId="2" borderId="1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3" borderId="3" xfId="0" applyFont="1" applyFill="1" applyBorder="1" applyAlignment="1" applyProtection="1">
      <alignment vertical="center"/>
      <protection locked="0"/>
    </xf>
    <xf numFmtId="0" fontId="2" fillId="3" borderId="3" xfId="0" applyFont="1" applyFill="1" applyBorder="1" applyAlignment="1">
      <alignment vertical="center"/>
    </xf>
    <xf numFmtId="0" fontId="3" fillId="3" borderId="4" xfId="0" applyFont="1" applyFill="1" applyBorder="1" applyAlignment="1" applyProtection="1">
      <alignment vertical="center"/>
      <protection locked="0"/>
    </xf>
    <xf numFmtId="0" fontId="4" fillId="3" borderId="0" xfId="0" applyFont="1" applyFill="1" applyBorder="1" applyAlignment="1" applyProtection="1"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Border="1" applyAlignment="1" applyProtection="1">
      <protection locked="0"/>
    </xf>
    <xf numFmtId="0" fontId="6" fillId="3" borderId="0" xfId="0" applyFont="1" applyFill="1" applyBorder="1"/>
    <xf numFmtId="0" fontId="4" fillId="3" borderId="5" xfId="0" applyFont="1" applyFill="1" applyBorder="1" applyAlignment="1">
      <alignment vertical="center"/>
    </xf>
    <xf numFmtId="0" fontId="0" fillId="3" borderId="4" xfId="0" applyFill="1" applyBorder="1"/>
    <xf numFmtId="0" fontId="9" fillId="3" borderId="0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8" xfId="0" applyFill="1" applyBorder="1"/>
    <xf numFmtId="0" fontId="5" fillId="3" borderId="13" xfId="0" applyFont="1" applyFill="1" applyBorder="1" applyAlignment="1"/>
    <xf numFmtId="0" fontId="5" fillId="3" borderId="14" xfId="0" applyFont="1" applyFill="1" applyBorder="1" applyAlignment="1"/>
    <xf numFmtId="0" fontId="10" fillId="3" borderId="3" xfId="0" applyFont="1" applyFill="1" applyBorder="1" applyAlignment="1">
      <alignment horizontal="right"/>
    </xf>
    <xf numFmtId="0" fontId="10" fillId="3" borderId="7" xfId="0" applyFont="1" applyFill="1" applyBorder="1" applyAlignment="1">
      <alignment horizontal="right"/>
    </xf>
    <xf numFmtId="164" fontId="5" fillId="3" borderId="14" xfId="0" applyNumberFormat="1" applyFont="1" applyFill="1" applyBorder="1" applyAlignment="1"/>
    <xf numFmtId="164" fontId="0" fillId="3" borderId="20" xfId="0" applyNumberFormat="1" applyFont="1" applyFill="1" applyBorder="1" applyAlignment="1">
      <alignment horizontal="center"/>
    </xf>
    <xf numFmtId="164" fontId="1" fillId="3" borderId="10" xfId="0" applyNumberFormat="1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left"/>
    </xf>
    <xf numFmtId="0" fontId="10" fillId="3" borderId="4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4" fillId="3" borderId="21" xfId="0" applyFont="1" applyFill="1" applyBorder="1" applyAlignment="1">
      <alignment vertical="center"/>
    </xf>
    <xf numFmtId="0" fontId="12" fillId="5" borderId="9" xfId="0" applyFont="1" applyFill="1" applyBorder="1"/>
    <xf numFmtId="0" fontId="12" fillId="5" borderId="11" xfId="0" applyFont="1" applyFill="1" applyBorder="1"/>
    <xf numFmtId="0" fontId="1" fillId="4" borderId="1" xfId="0" applyFont="1" applyFill="1" applyBorder="1" applyAlignment="1">
      <alignment wrapText="1"/>
    </xf>
    <xf numFmtId="0" fontId="1" fillId="3" borderId="3" xfId="0" applyFont="1" applyFill="1" applyBorder="1"/>
    <xf numFmtId="0" fontId="0" fillId="3" borderId="0" xfId="0" applyFill="1" applyBorder="1" applyAlignment="1">
      <alignment horizontal="left"/>
    </xf>
    <xf numFmtId="165" fontId="0" fillId="0" borderId="1" xfId="0" applyNumberFormat="1" applyBorder="1" applyAlignment="1">
      <alignment horizontal="center" vertical="center"/>
    </xf>
    <xf numFmtId="0" fontId="4" fillId="3" borderId="18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6" xfId="0" applyFont="1" applyBorder="1" applyAlignment="1">
      <alignment horizontal="center" vertical="top" wrapText="1"/>
    </xf>
    <xf numFmtId="165" fontId="0" fillId="0" borderId="16" xfId="0" applyNumberFormat="1" applyFont="1" applyBorder="1" applyAlignment="1">
      <alignment horizontal="right" vertical="top" wrapText="1"/>
    </xf>
    <xf numFmtId="0" fontId="0" fillId="0" borderId="16" xfId="0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 vertical="top" wrapText="1"/>
    </xf>
    <xf numFmtId="166" fontId="4" fillId="3" borderId="1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/>
    <xf numFmtId="0" fontId="5" fillId="3" borderId="17" xfId="0" applyFont="1" applyFill="1" applyBorder="1" applyAlignment="1"/>
    <xf numFmtId="0" fontId="5" fillId="3" borderId="27" xfId="0" applyFont="1" applyFill="1" applyBorder="1" applyAlignment="1"/>
    <xf numFmtId="164" fontId="5" fillId="3" borderId="27" xfId="0" applyNumberFormat="1" applyFont="1" applyFill="1" applyBorder="1" applyAlignment="1"/>
    <xf numFmtId="164" fontId="0" fillId="3" borderId="28" xfId="0" applyNumberFormat="1" applyFont="1" applyFill="1" applyBorder="1" applyAlignment="1">
      <alignment horizontal="center"/>
    </xf>
    <xf numFmtId="1" fontId="13" fillId="0" borderId="16" xfId="1" applyNumberFormat="1" applyBorder="1" applyAlignment="1">
      <alignment horizontal="center" vertical="center"/>
    </xf>
    <xf numFmtId="0" fontId="0" fillId="0" borderId="22" xfId="0" applyFont="1" applyBorder="1" applyAlignment="1">
      <alignment horizontal="center" vertical="top" wrapText="1"/>
    </xf>
    <xf numFmtId="165" fontId="0" fillId="0" borderId="22" xfId="0" applyNumberFormat="1" applyFont="1" applyBorder="1" applyAlignment="1">
      <alignment horizontal="right" vertical="top" wrapText="1"/>
    </xf>
    <xf numFmtId="165" fontId="0" fillId="0" borderId="12" xfId="0" applyNumberFormat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30" xfId="0" applyBorder="1" applyAlignment="1">
      <alignment horizontal="center" vertical="top" wrapText="1"/>
    </xf>
    <xf numFmtId="1" fontId="13" fillId="0" borderId="30" xfId="1" applyNumberFormat="1" applyBorder="1" applyAlignment="1">
      <alignment horizontal="center" vertical="center"/>
    </xf>
    <xf numFmtId="165" fontId="0" fillId="0" borderId="30" xfId="0" applyNumberFormat="1" applyFont="1" applyBorder="1" applyAlignment="1">
      <alignment horizontal="right" vertical="top" wrapText="1"/>
    </xf>
    <xf numFmtId="165" fontId="0" fillId="0" borderId="8" xfId="0" applyNumberFormat="1" applyBorder="1" applyAlignment="1">
      <alignment horizont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Border="1"/>
    <xf numFmtId="167" fontId="11" fillId="0" borderId="16" xfId="0" applyNumberFormat="1" applyFont="1" applyBorder="1" applyAlignment="1">
      <alignment horizontal="center"/>
    </xf>
    <xf numFmtId="0" fontId="1" fillId="0" borderId="35" xfId="0" applyFont="1" applyBorder="1" applyAlignment="1">
      <alignment vertical="top" wrapText="1"/>
    </xf>
    <xf numFmtId="0" fontId="11" fillId="0" borderId="36" xfId="3" applyFont="1" applyBorder="1" applyAlignment="1">
      <alignment horizontal="left" vertical="center" wrapText="1"/>
    </xf>
    <xf numFmtId="0" fontId="0" fillId="0" borderId="13" xfId="0" applyFont="1" applyBorder="1" applyAlignment="1"/>
    <xf numFmtId="0" fontId="1" fillId="0" borderId="13" xfId="0" applyFont="1" applyBorder="1" applyAlignment="1">
      <alignment vertical="top" wrapText="1"/>
    </xf>
    <xf numFmtId="0" fontId="0" fillId="0" borderId="13" xfId="0" applyBorder="1" applyAlignment="1">
      <alignment vertical="center"/>
    </xf>
    <xf numFmtId="0" fontId="1" fillId="0" borderId="37" xfId="0" applyFont="1" applyBorder="1" applyAlignment="1">
      <alignment vertical="top" wrapText="1"/>
    </xf>
    <xf numFmtId="0" fontId="0" fillId="0" borderId="32" xfId="0" applyBorder="1" applyAlignment="1"/>
    <xf numFmtId="0" fontId="0" fillId="0" borderId="28" xfId="0" applyBorder="1" applyAlignment="1"/>
    <xf numFmtId="0" fontId="0" fillId="0" borderId="19" xfId="0" applyBorder="1" applyAlignment="1"/>
    <xf numFmtId="0" fontId="1" fillId="2" borderId="41" xfId="0" applyFont="1" applyFill="1" applyBorder="1" applyAlignment="1">
      <alignment horizontal="center" vertical="center" wrapText="1"/>
    </xf>
    <xf numFmtId="0" fontId="0" fillId="0" borderId="38" xfId="0" applyFont="1" applyBorder="1"/>
    <xf numFmtId="0" fontId="0" fillId="0" borderId="39" xfId="0" applyFont="1" applyBorder="1"/>
    <xf numFmtId="0" fontId="0" fillId="0" borderId="39" xfId="0" applyBorder="1"/>
    <xf numFmtId="0" fontId="0" fillId="0" borderId="40" xfId="0" applyFont="1" applyBorder="1"/>
    <xf numFmtId="0" fontId="0" fillId="0" borderId="32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3" xfId="0" applyBorder="1" applyAlignment="1"/>
    <xf numFmtId="0" fontId="0" fillId="0" borderId="34" xfId="0" applyFont="1" applyBorder="1" applyAlignment="1">
      <alignment horizontal="center"/>
    </xf>
    <xf numFmtId="0" fontId="1" fillId="0" borderId="13" xfId="0" applyFont="1" applyBorder="1" applyAlignment="1">
      <alignment vertical="center"/>
    </xf>
    <xf numFmtId="165" fontId="0" fillId="0" borderId="29" xfId="0" applyNumberFormat="1" applyFont="1" applyBorder="1" applyAlignment="1">
      <alignment horizontal="center"/>
    </xf>
    <xf numFmtId="167" fontId="14" fillId="0" borderId="16" xfId="0" applyNumberFormat="1" applyFont="1" applyBorder="1" applyAlignment="1">
      <alignment horizontal="center"/>
    </xf>
    <xf numFmtId="0" fontId="11" fillId="0" borderId="14" xfId="3" applyFont="1" applyBorder="1" applyAlignment="1">
      <alignment horizontal="left" vertical="center" wrapText="1"/>
    </xf>
    <xf numFmtId="1" fontId="13" fillId="0" borderId="16" xfId="2" applyNumberFormat="1" applyFont="1" applyFill="1" applyBorder="1" applyAlignment="1">
      <alignment horizontal="center"/>
    </xf>
    <xf numFmtId="167" fontId="14" fillId="0" borderId="16" xfId="0" applyNumberFormat="1" applyFont="1" applyBorder="1" applyAlignment="1">
      <alignment horizontal="right"/>
    </xf>
    <xf numFmtId="0" fontId="14" fillId="0" borderId="36" xfId="3" applyFont="1" applyBorder="1" applyAlignment="1">
      <alignment horizontal="left" vertical="center" wrapText="1"/>
    </xf>
    <xf numFmtId="0" fontId="0" fillId="0" borderId="39" xfId="0" applyFont="1" applyBorder="1" applyAlignment="1"/>
    <xf numFmtId="0" fontId="0" fillId="0" borderId="16" xfId="0" applyFont="1" applyBorder="1" applyAlignment="1">
      <alignment horizontal="center" wrapText="1"/>
    </xf>
    <xf numFmtId="165" fontId="0" fillId="0" borderId="16" xfId="0" applyNumberFormat="1" applyFont="1" applyBorder="1" applyAlignment="1">
      <alignment horizontal="right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/>
    </xf>
    <xf numFmtId="0" fontId="4" fillId="3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 vertical="center"/>
    </xf>
    <xf numFmtId="0" fontId="1" fillId="2" borderId="1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/>
    </xf>
    <xf numFmtId="0" fontId="6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31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/>
    </xf>
    <xf numFmtId="0" fontId="11" fillId="3" borderId="0" xfId="0" applyFont="1" applyFill="1" applyBorder="1" applyAlignment="1">
      <alignment horizontal="left"/>
    </xf>
    <xf numFmtId="0" fontId="11" fillId="3" borderId="5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left"/>
    </xf>
    <xf numFmtId="0" fontId="14" fillId="3" borderId="0" xfId="0" applyFont="1" applyFill="1" applyBorder="1" applyAlignment="1">
      <alignment horizontal="center"/>
    </xf>
    <xf numFmtId="1" fontId="16" fillId="0" borderId="16" xfId="1" applyNumberFormat="1" applyFont="1" applyBorder="1" applyAlignment="1">
      <alignment horizontal="center"/>
    </xf>
    <xf numFmtId="1" fontId="16" fillId="0" borderId="16" xfId="2" applyNumberFormat="1" applyFont="1" applyFill="1" applyBorder="1" applyAlignment="1">
      <alignment horizontal="center"/>
    </xf>
  </cellXfs>
  <cellStyles count="4">
    <cellStyle name="Comma" xfId="2" builtinId="3"/>
    <cellStyle name="Normal" xfId="0" builtinId="0"/>
    <cellStyle name="Normal 11 11" xfId="1" xr:uid="{7F2B6EB1-D231-4A7E-B42C-FD1554C55422}"/>
    <cellStyle name="Normal 42" xfId="3" xr:uid="{DFB83F29-615F-4B61-868F-69B63A21F66A}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2</xdr:row>
      <xdr:rowOff>69427</xdr:rowOff>
    </xdr:from>
    <xdr:to>
      <xdr:col>0</xdr:col>
      <xdr:colOff>2188845</xdr:colOff>
      <xdr:row>6</xdr:row>
      <xdr:rowOff>16391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" y="583777"/>
          <a:ext cx="2066925" cy="5908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view="pageBreakPreview" zoomScale="80" zoomScaleNormal="80" zoomScaleSheetLayoutView="80" zoomScalePageLayoutView="70" workbookViewId="0">
      <selection activeCell="C33" sqref="C33"/>
    </sheetView>
  </sheetViews>
  <sheetFormatPr defaultRowHeight="15" x14ac:dyDescent="0.25"/>
  <cols>
    <col min="1" max="1" width="63.140625" customWidth="1"/>
    <col min="2" max="2" width="23.7109375" customWidth="1"/>
    <col min="3" max="3" width="19.5703125" customWidth="1"/>
    <col min="4" max="4" width="18" customWidth="1"/>
    <col min="5" max="5" width="7.5703125" customWidth="1"/>
    <col min="6" max="6" width="11.85546875" customWidth="1"/>
    <col min="7" max="7" width="15.42578125" customWidth="1"/>
    <col min="8" max="8" width="19.7109375" customWidth="1"/>
  </cols>
  <sheetData>
    <row r="1" spans="1:15" s="3" customFormat="1" ht="54" customHeight="1" thickBot="1" x14ac:dyDescent="0.3">
      <c r="A1" s="25"/>
      <c r="B1" s="53" t="s">
        <v>20</v>
      </c>
      <c r="C1" s="26"/>
      <c r="D1" s="27"/>
      <c r="F1" s="119" t="s">
        <v>27</v>
      </c>
      <c r="G1" s="119"/>
      <c r="H1" s="120"/>
    </row>
    <row r="2" spans="1:15" s="1" customFormat="1" ht="12.75" customHeight="1" x14ac:dyDescent="0.25">
      <c r="A2" s="28"/>
      <c r="B2" s="15"/>
      <c r="C2" s="29"/>
      <c r="D2" s="6"/>
      <c r="E2" s="7"/>
      <c r="F2" s="46"/>
      <c r="G2" s="41" t="s">
        <v>0</v>
      </c>
      <c r="H2" s="64">
        <v>44344</v>
      </c>
    </row>
    <row r="3" spans="1:15" s="1" customFormat="1" ht="12.75" customHeight="1" x14ac:dyDescent="0.25">
      <c r="A3" s="28"/>
      <c r="B3" s="15" t="s">
        <v>21</v>
      </c>
      <c r="C3" s="29"/>
      <c r="D3" s="6"/>
      <c r="E3" s="7"/>
      <c r="F3" s="47"/>
      <c r="G3" s="18" t="s">
        <v>1</v>
      </c>
      <c r="H3" s="21" t="s">
        <v>52</v>
      </c>
    </row>
    <row r="4" spans="1:15" s="1" customFormat="1" ht="12.75" customHeight="1" x14ac:dyDescent="0.25">
      <c r="A4" s="28"/>
      <c r="B4" s="15" t="s">
        <v>22</v>
      </c>
      <c r="C4" s="29"/>
      <c r="D4" s="6"/>
      <c r="E4" s="7"/>
      <c r="F4" s="47"/>
      <c r="G4" s="18" t="s">
        <v>14</v>
      </c>
      <c r="H4" s="21" t="s">
        <v>25</v>
      </c>
    </row>
    <row r="5" spans="1:15" s="1" customFormat="1" ht="12.75" customHeight="1" x14ac:dyDescent="0.25">
      <c r="A5" s="30"/>
      <c r="B5" s="54">
        <v>2128</v>
      </c>
      <c r="C5" s="29"/>
      <c r="D5" s="6"/>
      <c r="E5" s="7"/>
      <c r="F5" s="47"/>
      <c r="G5" s="18" t="s">
        <v>16</v>
      </c>
      <c r="H5" s="21" t="s">
        <v>29</v>
      </c>
    </row>
    <row r="6" spans="1:15" s="1" customFormat="1" ht="12.75" customHeight="1" x14ac:dyDescent="0.25">
      <c r="A6" s="28"/>
      <c r="B6" s="15"/>
      <c r="C6" s="31"/>
      <c r="D6" s="6"/>
      <c r="E6" s="7"/>
      <c r="F6" s="47"/>
      <c r="G6" s="18" t="s">
        <v>5</v>
      </c>
      <c r="H6" s="21" t="s">
        <v>42</v>
      </c>
    </row>
    <row r="7" spans="1:15" s="1" customFormat="1" ht="12.75" customHeight="1" x14ac:dyDescent="0.25">
      <c r="A7" s="28"/>
      <c r="B7" s="15" t="s">
        <v>23</v>
      </c>
      <c r="C7" s="31"/>
      <c r="D7" s="6"/>
      <c r="E7" s="7"/>
      <c r="F7" s="47"/>
      <c r="G7" s="18" t="s">
        <v>6</v>
      </c>
      <c r="H7" s="21" t="s">
        <v>30</v>
      </c>
    </row>
    <row r="8" spans="1:15" s="1" customFormat="1" ht="12.75" customHeight="1" x14ac:dyDescent="0.2">
      <c r="A8" s="5"/>
      <c r="B8" s="31"/>
      <c r="C8" s="31"/>
      <c r="D8" s="6"/>
      <c r="E8" s="7"/>
      <c r="F8" s="47"/>
      <c r="G8" s="18" t="s">
        <v>7</v>
      </c>
      <c r="H8" s="21" t="s">
        <v>31</v>
      </c>
    </row>
    <row r="9" spans="1:15" s="1" customFormat="1" ht="12.75" customHeight="1" x14ac:dyDescent="0.2">
      <c r="A9" s="5"/>
      <c r="B9" s="32" t="s">
        <v>54</v>
      </c>
      <c r="C9" s="32"/>
      <c r="D9" s="6"/>
      <c r="E9" s="7"/>
      <c r="F9" s="47"/>
      <c r="G9" s="18" t="s">
        <v>8</v>
      </c>
      <c r="H9" s="21" t="s">
        <v>53</v>
      </c>
    </row>
    <row r="10" spans="1:15" s="1" customFormat="1" ht="12.75" customHeight="1" x14ac:dyDescent="0.2">
      <c r="A10" s="5"/>
      <c r="B10" s="31" t="s">
        <v>24</v>
      </c>
      <c r="C10" s="31"/>
      <c r="D10" s="6"/>
      <c r="E10" s="7"/>
      <c r="F10" s="47"/>
      <c r="G10" s="18" t="s">
        <v>18</v>
      </c>
      <c r="H10" s="21" t="s">
        <v>26</v>
      </c>
    </row>
    <row r="11" spans="1:15" s="1" customFormat="1" ht="12.75" customHeight="1" thickBot="1" x14ac:dyDescent="0.3">
      <c r="A11" s="5"/>
      <c r="B11" s="31" t="s">
        <v>45</v>
      </c>
      <c r="C11" s="31"/>
      <c r="D11" s="6"/>
      <c r="E11" s="7"/>
      <c r="F11" s="48"/>
      <c r="G11" s="42" t="s">
        <v>46</v>
      </c>
      <c r="H11" s="49" t="s">
        <v>47</v>
      </c>
      <c r="L11" s="142"/>
      <c r="M11" s="142"/>
      <c r="N11" s="142"/>
      <c r="O11" s="142"/>
    </row>
    <row r="12" spans="1:15" s="1" customFormat="1" ht="16.5" thickBot="1" x14ac:dyDescent="0.3">
      <c r="A12" s="5"/>
      <c r="B12" s="6"/>
      <c r="C12" s="50" t="s">
        <v>32</v>
      </c>
      <c r="D12" s="51"/>
      <c r="E12" s="22"/>
      <c r="F12" s="17"/>
      <c r="G12" s="18"/>
      <c r="H12" s="33"/>
      <c r="L12" s="143"/>
      <c r="M12" s="143"/>
      <c r="N12" s="143"/>
      <c r="O12" s="143"/>
    </row>
    <row r="13" spans="1:15" ht="6" customHeight="1" thickBot="1" x14ac:dyDescent="0.3">
      <c r="A13" s="34"/>
      <c r="B13" s="15"/>
      <c r="C13" s="15"/>
      <c r="D13" s="15"/>
      <c r="E13" s="35"/>
      <c r="F13" s="35"/>
      <c r="G13" s="15"/>
      <c r="H13" s="36"/>
      <c r="L13" s="143"/>
      <c r="M13" s="143"/>
      <c r="N13" s="143"/>
      <c r="O13" s="143"/>
    </row>
    <row r="14" spans="1:15" s="2" customFormat="1" ht="16.5" customHeight="1" thickBot="1" x14ac:dyDescent="0.3">
      <c r="A14" s="23" t="s">
        <v>2</v>
      </c>
      <c r="B14" s="24"/>
      <c r="C14" s="125" t="s">
        <v>3</v>
      </c>
      <c r="D14" s="126"/>
      <c r="E14" s="24"/>
      <c r="F14" s="8" t="s">
        <v>4</v>
      </c>
      <c r="G14" s="9"/>
      <c r="H14" s="10"/>
      <c r="L14" s="142"/>
      <c r="M14" s="142"/>
      <c r="N14" s="142"/>
      <c r="O14" s="142"/>
    </row>
    <row r="15" spans="1:15" ht="15.75" customHeight="1" x14ac:dyDescent="0.25">
      <c r="A15" s="13" t="s">
        <v>36</v>
      </c>
      <c r="B15" s="5"/>
      <c r="C15" s="127" t="s">
        <v>43</v>
      </c>
      <c r="D15" s="128"/>
      <c r="E15" s="6"/>
      <c r="F15" s="133" t="s">
        <v>40</v>
      </c>
      <c r="G15" s="134"/>
      <c r="H15" s="135"/>
      <c r="L15" s="142"/>
      <c r="M15" s="142"/>
      <c r="N15" s="142"/>
      <c r="O15" s="142"/>
    </row>
    <row r="16" spans="1:15" s="58" customFormat="1" ht="18.600000000000001" customHeight="1" x14ac:dyDescent="0.25">
      <c r="A16" s="56" t="s">
        <v>34</v>
      </c>
      <c r="B16" s="57"/>
      <c r="C16" s="129" t="s">
        <v>44</v>
      </c>
      <c r="D16" s="130"/>
      <c r="E16" s="57"/>
      <c r="F16" s="136" t="s">
        <v>41</v>
      </c>
      <c r="G16" s="137"/>
      <c r="H16" s="138"/>
      <c r="L16" s="142"/>
      <c r="M16" s="142"/>
      <c r="N16" s="142"/>
      <c r="O16" s="142"/>
    </row>
    <row r="17" spans="1:15" ht="12" customHeight="1" x14ac:dyDescent="0.25">
      <c r="A17" s="13" t="s">
        <v>37</v>
      </c>
      <c r="B17" s="6"/>
      <c r="C17" s="131"/>
      <c r="D17" s="132"/>
      <c r="E17" s="6"/>
      <c r="F17" s="86" t="s">
        <v>35</v>
      </c>
      <c r="G17" s="54"/>
      <c r="H17" s="87"/>
      <c r="L17" s="142"/>
      <c r="M17" s="142"/>
      <c r="N17" s="142"/>
      <c r="O17" s="142"/>
    </row>
    <row r="18" spans="1:15" ht="12" customHeight="1" x14ac:dyDescent="0.25">
      <c r="A18" s="13" t="s">
        <v>38</v>
      </c>
      <c r="B18" s="6"/>
      <c r="C18" s="131"/>
      <c r="D18" s="132"/>
      <c r="E18" s="6"/>
      <c r="F18" s="139"/>
      <c r="G18" s="140"/>
      <c r="H18" s="141"/>
      <c r="L18" s="89"/>
      <c r="M18" s="89"/>
      <c r="N18" s="89"/>
      <c r="O18" s="89"/>
    </row>
    <row r="19" spans="1:15" ht="12" customHeight="1" thickBot="1" x14ac:dyDescent="0.3">
      <c r="A19" s="14" t="s">
        <v>39</v>
      </c>
      <c r="B19" s="6"/>
      <c r="C19" s="123"/>
      <c r="D19" s="124"/>
      <c r="E19" s="6"/>
      <c r="F19" s="84"/>
      <c r="G19" s="88"/>
      <c r="H19" s="85"/>
    </row>
    <row r="20" spans="1:15" ht="8.25" customHeight="1" thickBot="1" x14ac:dyDescent="0.3">
      <c r="A20" s="34"/>
      <c r="B20" s="16"/>
      <c r="C20" s="15"/>
      <c r="D20" s="15"/>
      <c r="E20" s="15"/>
      <c r="F20" s="15"/>
      <c r="G20" s="15"/>
      <c r="H20" s="36"/>
    </row>
    <row r="21" spans="1:15" s="4" customFormat="1" ht="45.75" customHeight="1" thickBot="1" x14ac:dyDescent="0.3">
      <c r="A21" s="65" t="s">
        <v>9</v>
      </c>
      <c r="B21" s="69" t="s">
        <v>51</v>
      </c>
      <c r="C21" s="69" t="s">
        <v>15</v>
      </c>
      <c r="D21" s="100" t="s">
        <v>19</v>
      </c>
      <c r="E21" s="67" t="s">
        <v>28</v>
      </c>
      <c r="F21" s="68" t="s">
        <v>10</v>
      </c>
      <c r="G21" s="66" t="s">
        <v>11</v>
      </c>
      <c r="H21" s="69" t="s">
        <v>12</v>
      </c>
    </row>
    <row r="22" spans="1:15" x14ac:dyDescent="0.25">
      <c r="A22" s="91"/>
      <c r="B22" s="97"/>
      <c r="C22" s="105"/>
      <c r="D22" s="101"/>
      <c r="E22" s="76"/>
      <c r="F22" s="76"/>
      <c r="G22" s="77"/>
      <c r="H22" s="78"/>
    </row>
    <row r="23" spans="1:15" x14ac:dyDescent="0.25">
      <c r="A23" s="115" t="s">
        <v>55</v>
      </c>
      <c r="B23" s="98"/>
      <c r="C23" s="106" t="s">
        <v>50</v>
      </c>
      <c r="D23" s="116"/>
      <c r="E23" s="117" t="s">
        <v>49</v>
      </c>
      <c r="F23" s="144">
        <v>4</v>
      </c>
      <c r="G23" s="118">
        <v>89000</v>
      </c>
      <c r="H23" s="110">
        <f>SUM(G23*F23)</f>
        <v>356000</v>
      </c>
    </row>
    <row r="24" spans="1:15" x14ac:dyDescent="0.25">
      <c r="A24" s="115" t="s">
        <v>56</v>
      </c>
      <c r="B24" s="98"/>
      <c r="C24" s="106" t="s">
        <v>50</v>
      </c>
      <c r="D24" s="102"/>
      <c r="E24" s="59" t="s">
        <v>49</v>
      </c>
      <c r="F24" s="145">
        <v>2</v>
      </c>
      <c r="G24" s="114">
        <v>360</v>
      </c>
      <c r="H24" s="110">
        <f>SUM(G24*F24)</f>
        <v>720</v>
      </c>
    </row>
    <row r="25" spans="1:15" x14ac:dyDescent="0.25">
      <c r="A25" s="115" t="s">
        <v>57</v>
      </c>
      <c r="B25" s="98"/>
      <c r="C25" s="106" t="s">
        <v>50</v>
      </c>
      <c r="D25" s="102"/>
      <c r="E25" s="59" t="s">
        <v>49</v>
      </c>
      <c r="F25" s="145">
        <v>2</v>
      </c>
      <c r="G25" s="111">
        <v>91000</v>
      </c>
      <c r="H25" s="110">
        <f t="shared" ref="H25:H27" si="0">SUM(G25*F25)</f>
        <v>182000</v>
      </c>
    </row>
    <row r="26" spans="1:15" x14ac:dyDescent="0.25">
      <c r="A26" s="115" t="s">
        <v>58</v>
      </c>
      <c r="B26" s="98"/>
      <c r="C26" s="106" t="s">
        <v>50</v>
      </c>
      <c r="D26" s="102"/>
      <c r="E26" s="59" t="s">
        <v>49</v>
      </c>
      <c r="F26" s="145">
        <v>4</v>
      </c>
      <c r="G26" s="111">
        <v>10850</v>
      </c>
      <c r="H26" s="110">
        <f t="shared" si="0"/>
        <v>43400</v>
      </c>
    </row>
    <row r="27" spans="1:15" x14ac:dyDescent="0.25">
      <c r="A27" s="115" t="s">
        <v>59</v>
      </c>
      <c r="B27" s="98"/>
      <c r="C27" s="106" t="s">
        <v>50</v>
      </c>
      <c r="D27" s="102"/>
      <c r="E27" s="59" t="s">
        <v>49</v>
      </c>
      <c r="F27" s="145">
        <v>4</v>
      </c>
      <c r="G27" s="111">
        <v>96</v>
      </c>
      <c r="H27" s="110">
        <f t="shared" si="0"/>
        <v>384</v>
      </c>
    </row>
    <row r="28" spans="1:15" x14ac:dyDescent="0.25">
      <c r="A28" s="92"/>
      <c r="B28" s="98"/>
      <c r="C28" s="106"/>
      <c r="D28" s="102"/>
      <c r="E28" s="59"/>
      <c r="F28" s="113"/>
      <c r="G28" s="90"/>
      <c r="H28" s="110"/>
    </row>
    <row r="29" spans="1:15" x14ac:dyDescent="0.25">
      <c r="A29" s="92"/>
      <c r="B29" s="98"/>
      <c r="C29" s="106"/>
      <c r="D29" s="102"/>
      <c r="E29" s="59"/>
      <c r="F29" s="113"/>
      <c r="G29" s="90"/>
      <c r="H29" s="110"/>
    </row>
    <row r="30" spans="1:15" x14ac:dyDescent="0.25">
      <c r="A30" s="112"/>
      <c r="B30" s="98"/>
      <c r="C30" s="106"/>
      <c r="D30" s="102"/>
      <c r="E30" s="59"/>
      <c r="F30" s="113"/>
      <c r="G30" s="90"/>
      <c r="H30" s="110"/>
    </row>
    <row r="31" spans="1:15" x14ac:dyDescent="0.25">
      <c r="A31" s="112"/>
      <c r="B31" s="98"/>
      <c r="C31" s="106"/>
      <c r="D31" s="102"/>
      <c r="E31" s="59"/>
      <c r="F31" s="113"/>
      <c r="G31" s="90"/>
      <c r="H31" s="110"/>
    </row>
    <row r="32" spans="1:15" x14ac:dyDescent="0.25">
      <c r="A32" s="112"/>
      <c r="B32" s="98"/>
      <c r="C32" s="106"/>
      <c r="D32" s="102"/>
      <c r="E32" s="59"/>
      <c r="F32" s="113"/>
      <c r="G32" s="90"/>
      <c r="H32" s="110"/>
    </row>
    <row r="33" spans="1:8" x14ac:dyDescent="0.25">
      <c r="A33" s="112"/>
      <c r="B33" s="98"/>
      <c r="C33" s="106"/>
      <c r="D33" s="102"/>
      <c r="E33" s="59"/>
      <c r="F33" s="113"/>
      <c r="G33" s="90"/>
      <c r="H33" s="110"/>
    </row>
    <row r="34" spans="1:8" x14ac:dyDescent="0.25">
      <c r="A34" s="112"/>
      <c r="B34" s="98"/>
      <c r="C34" s="106"/>
      <c r="D34" s="102"/>
      <c r="E34" s="59"/>
      <c r="F34" s="113"/>
      <c r="G34" s="90"/>
      <c r="H34" s="110"/>
    </row>
    <row r="35" spans="1:8" x14ac:dyDescent="0.25">
      <c r="A35" s="93"/>
      <c r="B35" s="98"/>
      <c r="C35" s="107"/>
      <c r="D35" s="103"/>
      <c r="E35" s="61"/>
      <c r="F35" s="75"/>
      <c r="G35" s="62"/>
      <c r="H35" s="79"/>
    </row>
    <row r="36" spans="1:8" x14ac:dyDescent="0.25">
      <c r="A36" s="94"/>
      <c r="B36" s="98"/>
      <c r="C36" s="106"/>
      <c r="D36" s="102"/>
      <c r="E36" s="63"/>
      <c r="F36" s="75"/>
      <c r="G36" s="60"/>
      <c r="H36" s="79"/>
    </row>
    <row r="37" spans="1:8" x14ac:dyDescent="0.25">
      <c r="A37" s="95"/>
      <c r="B37" s="98"/>
      <c r="C37" s="107"/>
      <c r="D37" s="103"/>
      <c r="E37" s="59"/>
      <c r="F37" s="75"/>
      <c r="G37" s="62"/>
      <c r="H37" s="79"/>
    </row>
    <row r="38" spans="1:8" x14ac:dyDescent="0.25">
      <c r="A38" s="109"/>
      <c r="B38" s="98"/>
      <c r="C38" s="107"/>
      <c r="D38" s="103"/>
      <c r="E38" s="12"/>
      <c r="F38" s="75"/>
      <c r="G38" s="62"/>
      <c r="H38" s="79"/>
    </row>
    <row r="39" spans="1:8" ht="15.75" thickBot="1" x14ac:dyDescent="0.3">
      <c r="A39" s="96"/>
      <c r="B39" s="99"/>
      <c r="C39" s="108"/>
      <c r="D39" s="104"/>
      <c r="E39" s="80"/>
      <c r="F39" s="81"/>
      <c r="G39" s="82"/>
      <c r="H39" s="83"/>
    </row>
    <row r="40" spans="1:8" x14ac:dyDescent="0.25">
      <c r="A40" s="121" t="s">
        <v>13</v>
      </c>
      <c r="B40" s="70"/>
      <c r="C40" s="70"/>
      <c r="D40" s="71"/>
      <c r="E40" s="72"/>
      <c r="F40" s="72"/>
      <c r="G40" s="73"/>
      <c r="H40" s="74"/>
    </row>
    <row r="41" spans="1:8" ht="15.75" thickBot="1" x14ac:dyDescent="0.3">
      <c r="A41" s="122"/>
      <c r="B41" s="11"/>
      <c r="C41" s="11"/>
      <c r="D41" s="39" t="s">
        <v>17</v>
      </c>
      <c r="E41" s="40"/>
      <c r="F41" s="40"/>
      <c r="G41" s="43"/>
      <c r="H41" s="44" t="s">
        <v>26</v>
      </c>
    </row>
    <row r="42" spans="1:8" ht="30.75" thickBot="1" x14ac:dyDescent="0.3">
      <c r="A42" s="52" t="s">
        <v>33</v>
      </c>
      <c r="B42" s="15"/>
      <c r="C42" s="15"/>
      <c r="D42" s="20" t="s">
        <v>48</v>
      </c>
      <c r="E42" s="19"/>
      <c r="F42" s="19"/>
      <c r="G42" s="45"/>
      <c r="H42" s="55">
        <f>SUM(H23:H39)</f>
        <v>582504</v>
      </c>
    </row>
    <row r="43" spans="1:8" ht="6" customHeight="1" thickBot="1" x14ac:dyDescent="0.3">
      <c r="A43" s="37"/>
      <c r="B43" s="16"/>
      <c r="C43" s="16"/>
      <c r="D43" s="16"/>
      <c r="E43" s="16"/>
      <c r="F43" s="16"/>
      <c r="G43" s="16"/>
      <c r="H43" s="38"/>
    </row>
    <row r="51" ht="33" customHeight="1" x14ac:dyDescent="0.25"/>
  </sheetData>
  <sheetProtection selectLockedCells="1"/>
  <protectedRanges>
    <protectedRange sqref="G24:G26" name="Range1_2_1" securityDescriptor=""/>
    <protectedRange sqref="G24:G25" name="Range1_1_1_1" securityDescriptor=""/>
    <protectedRange sqref="G26" name="Range1_3_1" securityDescriptor=""/>
  </protectedRanges>
  <mergeCells count="17">
    <mergeCell ref="L11:O11"/>
    <mergeCell ref="L14:O14"/>
    <mergeCell ref="L15:O15"/>
    <mergeCell ref="L16:O16"/>
    <mergeCell ref="L17:O17"/>
    <mergeCell ref="L12:O13"/>
    <mergeCell ref="F1:H1"/>
    <mergeCell ref="A40:A41"/>
    <mergeCell ref="C19:D19"/>
    <mergeCell ref="C14:D14"/>
    <mergeCell ref="C15:D15"/>
    <mergeCell ref="C16:D16"/>
    <mergeCell ref="C17:D17"/>
    <mergeCell ref="C18:D18"/>
    <mergeCell ref="F15:H15"/>
    <mergeCell ref="F16:H16"/>
    <mergeCell ref="F18:H18"/>
  </mergeCells>
  <pageMargins left="0.23622047244094491" right="0.23622047244094491" top="0.74803149606299213" bottom="0.74803149606299213" header="0.31496062992125984" footer="0.31496062992125984"/>
  <pageSetup paperSize="9" scale="55" fitToHeight="2" orientation="portrait" horizont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Properties xmlns="6a210089-c58c-4d3c-90e2-d2e3abe229fb" xsi:nil="true"/>
    <_ip_UnifiedCompliancePolicyUIAction xmlns="6a210089-c58c-4d3c-90e2-d2e3abe229f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F947BC77C1AA4796DD5D2AD43D1FC8" ma:contentTypeVersion="18" ma:contentTypeDescription="Create a new document." ma:contentTypeScope="" ma:versionID="6e9b65ccca5b8a43e7af62ae646065a3">
  <xsd:schema xmlns:xsd="http://www.w3.org/2001/XMLSchema" xmlns:xs="http://www.w3.org/2001/XMLSchema" xmlns:p="http://schemas.microsoft.com/office/2006/metadata/properties" xmlns:ns2="1f061318-f1a5-42bb-aac8-e8d6559b4f63" xmlns:ns3="6a210089-c58c-4d3c-90e2-d2e3abe229fb" targetNamespace="http://schemas.microsoft.com/office/2006/metadata/properties" ma:root="true" ma:fieldsID="2658e4444ca569531ec6187e5a38148d" ns2:_="" ns3:_="">
    <xsd:import namespace="1f061318-f1a5-42bb-aac8-e8d6559b4f63"/>
    <xsd:import namespace="6a210089-c58c-4d3c-90e2-d2e3abe229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3:_ip_UnifiedCompliancePolicyProperties" minOccurs="0"/>
                <xsd:element ref="ns3:_ip_UnifiedCompliancePolicyUIAc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61318-f1a5-42bb-aac8-e8d6559b4f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4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5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210089-c58c-4d3c-90e2-d2e3abe229f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ip_UnifiedCompliancePolicyProperties" ma:index="18" nillable="true" ma:displayName="Unified Compliance Policy Properties" ma:internalName="_ip_UnifiedCompliancePolicyProperties" ma:readOnly="false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26886A-7F6C-4051-B56C-C67BD337692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a210089-c58c-4d3c-90e2-d2e3abe229fb"/>
    <ds:schemaRef ds:uri="http://schemas.microsoft.com/office/2006/metadata/properties"/>
    <ds:schemaRef ds:uri="1f061318-f1a5-42bb-aac8-e8d6559b4f63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90A94E7-E842-4F43-99E9-F2A15879EB5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17DC9B-4679-4AE2-8D99-E622E62E7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61318-f1a5-42bb-aac8-e8d6559b4f63"/>
    <ds:schemaRef ds:uri="6a210089-c58c-4d3c-90e2-d2e3abe229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CI+PL - Air </vt:lpstr>
      <vt:lpstr>'CI+PL - Air 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Sharon Berowsky (ZA)</cp:lastModifiedBy>
  <cp:lastPrinted>2019-07-19T05:18:23Z</cp:lastPrinted>
  <dcterms:created xsi:type="dcterms:W3CDTF">2013-08-07T14:18:43Z</dcterms:created>
  <dcterms:modified xsi:type="dcterms:W3CDTF">2021-05-28T10:21:31Z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0x01010064F947BC77C1AA4796DD5D2AD43D1FC8</vt:lpwstr>
  </property>
</Properties>
</file>