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raglobal.sharepoint.com/sites/PCDEBR0571/TeamSite/Logistics/04 - Project Execution/01 - Packages delivered to Site/DRA Invoices/PO077 - DRA073/"/>
    </mc:Choice>
  </mc:AlternateContent>
  <xr:revisionPtr revIDLastSave="3" documentId="8_{99ED9B83-3DA2-4D5B-8325-F6A17E5EB6FA}" xr6:coauthVersionLast="47" xr6:coauthVersionMax="47" xr10:uidLastSave="{60726E20-91AC-4730-ABD9-D1437EF7C43B}"/>
  <bookViews>
    <workbookView xWindow="-108" yWindow="-108" windowWidth="23256" windowHeight="12576" xr2:uid="{00000000-000D-0000-FFFF-FFFF00000000}"/>
  </bookViews>
  <sheets>
    <sheet name="CI+PL - Air " sheetId="1" r:id="rId1"/>
  </sheets>
  <definedNames>
    <definedName name="_xlnm.Print_Area" localSheetId="0">'CI+PL - Air '!$A$1:$H$40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39" i="1" s="1"/>
</calcChain>
</file>

<file path=xl/sharedStrings.xml><?xml version="1.0" encoding="utf-8"?>
<sst xmlns="http://schemas.openxmlformats.org/spreadsheetml/2006/main" count="57" uniqueCount="56">
  <si>
    <t>Date:</t>
  </si>
  <si>
    <t>Invoice #:</t>
  </si>
  <si>
    <t>CONSIGNEE</t>
  </si>
  <si>
    <t>NOTIFY PARTY</t>
  </si>
  <si>
    <t>DELIVERY ADDRESS</t>
  </si>
  <si>
    <t>Mode of transport:</t>
  </si>
  <si>
    <t>Port of Loading :</t>
  </si>
  <si>
    <t>Port of Destination :</t>
  </si>
  <si>
    <t>Purchase Order No. :</t>
  </si>
  <si>
    <t>Item Description</t>
  </si>
  <si>
    <t>Qty</t>
  </si>
  <si>
    <t>Unit Price</t>
  </si>
  <si>
    <t xml:space="preserve">Total </t>
  </si>
  <si>
    <t>PAGE 1 OF 1</t>
  </si>
  <si>
    <t>Country of Shipment:</t>
  </si>
  <si>
    <t>Country of Origin</t>
  </si>
  <si>
    <t>Final Destination:</t>
  </si>
  <si>
    <t xml:space="preserve">CURRENCY : </t>
  </si>
  <si>
    <t>Currency:</t>
  </si>
  <si>
    <t>HS Code</t>
  </si>
  <si>
    <t>DRA Projects (Pty )Ltd</t>
  </si>
  <si>
    <t>P.O Box 3567</t>
  </si>
  <si>
    <t>Rivonia</t>
  </si>
  <si>
    <t>Vat  4510266697</t>
  </si>
  <si>
    <r>
      <t>Contact Tel:</t>
    </r>
    <r>
      <rPr>
        <sz val="10"/>
        <color theme="1"/>
        <rFont val="Calibri"/>
        <family val="2"/>
        <scheme val="minor"/>
      </rPr>
      <t>'+27 11 587 0204</t>
    </r>
  </si>
  <si>
    <t>RSA</t>
  </si>
  <si>
    <t>Unit</t>
  </si>
  <si>
    <t>DRC</t>
  </si>
  <si>
    <t>JOHANNESBURG</t>
  </si>
  <si>
    <t>KOLWEZI</t>
  </si>
  <si>
    <t>KAMOA KAKULA PROJECT</t>
  </si>
  <si>
    <t>PROJECT:  KAMOA
PROJECT NUMBER: PCDEBR0571</t>
  </si>
  <si>
    <t>2153 Avenue Club Nautique</t>
  </si>
  <si>
    <t>République Démocratique du Congo</t>
  </si>
  <si>
    <t>Kamoa Copper S.A.</t>
  </si>
  <si>
    <t>Quartier Golf les Battants Commune De Lubumbashi</t>
  </si>
  <si>
    <t>Villa de Lubumbashi</t>
  </si>
  <si>
    <t>Republique Democratique du Congo</t>
  </si>
  <si>
    <t>Kamoa Copper SA</t>
  </si>
  <si>
    <t>Kakula Mine, + - 61km West of Kolwezi</t>
  </si>
  <si>
    <t>LUMUMBASHI AIRPORT</t>
  </si>
  <si>
    <r>
      <t>Contact E-mail: sharon.berowsky</t>
    </r>
    <r>
      <rPr>
        <sz val="10"/>
        <color theme="1"/>
        <rFont val="Calibri"/>
        <family val="2"/>
        <scheme val="minor"/>
      </rPr>
      <t>@draglobal.com</t>
    </r>
  </si>
  <si>
    <t>Incoterms® 2020:</t>
  </si>
  <si>
    <t>EACH</t>
  </si>
  <si>
    <t>Serial  Number</t>
  </si>
  <si>
    <t>ZAR</t>
  </si>
  <si>
    <t xml:space="preserve">COMMERCIAL INVOICE </t>
  </si>
  <si>
    <t>SOUTH AFRICA</t>
  </si>
  <si>
    <t>ROAD</t>
  </si>
  <si>
    <t>CPT</t>
  </si>
  <si>
    <t>TRANSPORT</t>
  </si>
  <si>
    <t>TOTAL VALUE CPT</t>
  </si>
  <si>
    <t xml:space="preserve">FILTER PLATE PACK EXPANSION PARTS UPTO 72M2 FILTRATION AREA AS PER SECTION C.1 ITEMS 1-4 OF QUOTATION METSO OUTOTEC LAROX FILTER </t>
  </si>
  <si>
    <t>DRA073</t>
  </si>
  <si>
    <t>PCDEBR0571 - PO077</t>
  </si>
  <si>
    <t>UCR No: 1ZA21481195CINV-PCDEBR0571-DRA073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</si>
</sst>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[$$-409]* #,##0.00_ ;_-[$$-409]* \-#,##0.00\ ;_-[$$-409]* &quot;-&quot;??_ ;_-@_ "/>
    <numFmt numFmtId="165" formatCode="_ [$R-1C09]\ * #,##0.00_ ;_ [$R-1C09]\ * \-#,##0.00_ ;_ [$R-1C09]\ * &quot;-&quot;??_ ;_ @_ "/>
    <numFmt numFmtId="166" formatCode="[$-409]d\-mmm\-yy;@"/>
    <numFmt numFmtId="167" formatCode="_-&quot;R&quot;* #,##0.00_-;\-&quot;R&quot;* #,##0.00_-;_-&quot;R&quot;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3" fillId="0" borderId="0"/>
    <xf numFmtId="43" fontId="15" fillId="0" borderId="0" applyFont="0" applyFill="0" applyBorder="0" applyAlignment="0" applyProtection="0"/>
    <xf numFmtId="0" fontId="15" fillId="0" borderId="0"/>
  </cellStyleXfs>
  <cellXfs count="134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7" xfId="0" applyFont="1" applyFill="1" applyBorder="1" applyAlignment="1"/>
    <xf numFmtId="0" fontId="4" fillId="3" borderId="18" xfId="0" applyFont="1" applyFill="1" applyBorder="1"/>
    <xf numFmtId="0" fontId="4" fillId="3" borderId="19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vertical="center"/>
    </xf>
    <xf numFmtId="0" fontId="4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protection locked="0"/>
    </xf>
    <xf numFmtId="0" fontId="6" fillId="3" borderId="0" xfId="0" applyFont="1" applyFill="1" applyBorder="1"/>
    <xf numFmtId="0" fontId="4" fillId="3" borderId="5" xfId="0" applyFont="1" applyFill="1" applyBorder="1" applyAlignment="1">
      <alignment vertical="center"/>
    </xf>
    <xf numFmtId="0" fontId="0" fillId="3" borderId="4" xfId="0" applyFill="1" applyBorder="1"/>
    <xf numFmtId="0" fontId="9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0" fillId="3" borderId="3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164" fontId="5" fillId="3" borderId="14" xfId="0" applyNumberFormat="1" applyFont="1" applyFill="1" applyBorder="1" applyAlignment="1"/>
    <xf numFmtId="164" fontId="1" fillId="3" borderId="10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4" fillId="3" borderId="21" xfId="0" applyFont="1" applyFill="1" applyBorder="1" applyAlignment="1">
      <alignment vertical="center"/>
    </xf>
    <xf numFmtId="0" fontId="12" fillId="5" borderId="9" xfId="0" applyFont="1" applyFill="1" applyBorder="1"/>
    <xf numFmtId="0" fontId="12" fillId="5" borderId="1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0" xfId="0" applyFill="1" applyBorder="1" applyAlignment="1">
      <alignment horizontal="left"/>
    </xf>
    <xf numFmtId="0" fontId="4" fillId="3" borderId="1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166" fontId="4" fillId="3" borderId="1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5" fillId="3" borderId="17" xfId="0" applyFont="1" applyFill="1" applyBorder="1" applyAlignment="1"/>
    <xf numFmtId="0" fontId="5" fillId="3" borderId="27" xfId="0" applyFont="1" applyFill="1" applyBorder="1" applyAlignment="1"/>
    <xf numFmtId="164" fontId="5" fillId="3" borderId="27" xfId="0" applyNumberFormat="1" applyFont="1" applyFill="1" applyBorder="1" applyAlignment="1"/>
    <xf numFmtId="0" fontId="0" fillId="0" borderId="22" xfId="0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right" vertical="top" wrapText="1"/>
    </xf>
    <xf numFmtId="165" fontId="0" fillId="0" borderId="12" xfId="0" applyNumberFormat="1" applyBorder="1" applyAlignment="1">
      <alignment horizontal="center"/>
    </xf>
    <xf numFmtId="0" fontId="0" fillId="0" borderId="30" xfId="0" applyBorder="1" applyAlignment="1">
      <alignment horizontal="center" vertical="top" wrapText="1"/>
    </xf>
    <xf numFmtId="1" fontId="13" fillId="0" borderId="30" xfId="1" applyNumberFormat="1" applyBorder="1" applyAlignment="1">
      <alignment horizontal="center" vertical="center"/>
    </xf>
    <xf numFmtId="165" fontId="0" fillId="0" borderId="30" xfId="0" applyNumberFormat="1" applyFont="1" applyBorder="1" applyAlignment="1">
      <alignment horizontal="right" vertical="top" wrapText="1"/>
    </xf>
    <xf numFmtId="165" fontId="0" fillId="0" borderId="8" xfId="0" applyNumberForma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Border="1"/>
    <xf numFmtId="0" fontId="1" fillId="0" borderId="35" xfId="0" applyFont="1" applyBorder="1" applyAlignment="1">
      <alignment vertical="top" wrapText="1"/>
    </xf>
    <xf numFmtId="0" fontId="1" fillId="0" borderId="37" xfId="0" applyFont="1" applyBorder="1" applyAlignment="1">
      <alignment vertical="top" wrapText="1"/>
    </xf>
    <xf numFmtId="0" fontId="0" fillId="0" borderId="32" xfId="0" applyBorder="1" applyAlignment="1"/>
    <xf numFmtId="0" fontId="0" fillId="0" borderId="19" xfId="0" applyBorder="1" applyAlignment="1"/>
    <xf numFmtId="0" fontId="1" fillId="2" borderId="41" xfId="0" applyFont="1" applyFill="1" applyBorder="1" applyAlignment="1">
      <alignment horizontal="center" vertical="center" wrapText="1"/>
    </xf>
    <xf numFmtId="0" fontId="0" fillId="0" borderId="38" xfId="0" applyFont="1" applyBorder="1"/>
    <xf numFmtId="0" fontId="0" fillId="0" borderId="40" xfId="0" applyFont="1" applyBorder="1"/>
    <xf numFmtId="0" fontId="0" fillId="0" borderId="32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4" fillId="0" borderId="36" xfId="3" applyFont="1" applyBorder="1" applyAlignment="1">
      <alignment horizontal="left" vertical="center" wrapText="1"/>
    </xf>
    <xf numFmtId="4" fontId="14" fillId="0" borderId="16" xfId="0" applyNumberFormat="1" applyFont="1" applyBorder="1" applyAlignment="1"/>
    <xf numFmtId="1" fontId="14" fillId="0" borderId="16" xfId="1" applyNumberFormat="1" applyFont="1" applyBorder="1" applyAlignment="1">
      <alignment horizontal="center"/>
    </xf>
    <xf numFmtId="1" fontId="14" fillId="0" borderId="16" xfId="2" applyNumberFormat="1" applyFont="1" applyFill="1" applyBorder="1" applyAlignment="1">
      <alignment horizontal="center"/>
    </xf>
    <xf numFmtId="0" fontId="15" fillId="0" borderId="28" xfId="0" applyFont="1" applyBorder="1" applyAlignment="1"/>
    <xf numFmtId="0" fontId="15" fillId="0" borderId="33" xfId="0" applyFont="1" applyBorder="1" applyAlignment="1">
      <alignment horizontal="center"/>
    </xf>
    <xf numFmtId="0" fontId="15" fillId="0" borderId="39" xfId="0" applyFont="1" applyBorder="1" applyAlignment="1"/>
    <xf numFmtId="4" fontId="15" fillId="0" borderId="16" xfId="0" applyNumberFormat="1" applyFont="1" applyBorder="1" applyAlignment="1">
      <alignment wrapText="1"/>
    </xf>
    <xf numFmtId="4" fontId="15" fillId="0" borderId="29" xfId="0" applyNumberFormat="1" applyFont="1" applyBorder="1" applyAlignment="1">
      <alignment horizontal="right"/>
    </xf>
    <xf numFmtId="0" fontId="15" fillId="0" borderId="39" xfId="0" applyFont="1" applyBorder="1"/>
    <xf numFmtId="0" fontId="15" fillId="0" borderId="16" xfId="0" applyFont="1" applyBorder="1" applyAlignment="1">
      <alignment horizontal="center" vertical="top" wrapText="1"/>
    </xf>
    <xf numFmtId="165" fontId="15" fillId="0" borderId="29" xfId="0" applyNumberFormat="1" applyFont="1" applyBorder="1" applyAlignment="1">
      <alignment horizontal="center"/>
    </xf>
    <xf numFmtId="167" fontId="14" fillId="0" borderId="16" xfId="0" applyNumberFormat="1" applyFont="1" applyBorder="1" applyAlignment="1">
      <alignment horizontal="center"/>
    </xf>
    <xf numFmtId="0" fontId="14" fillId="0" borderId="14" xfId="3" applyFont="1" applyBorder="1" applyAlignment="1">
      <alignment horizontal="left" vertical="center" wrapText="1"/>
    </xf>
    <xf numFmtId="39" fontId="14" fillId="0" borderId="16" xfId="0" applyNumberFormat="1" applyFont="1" applyBorder="1" applyAlignment="1">
      <alignment horizontal="right"/>
    </xf>
    <xf numFmtId="0" fontId="0" fillId="0" borderId="33" xfId="0" applyFont="1" applyBorder="1" applyAlignment="1">
      <alignment horizontal="center"/>
    </xf>
    <xf numFmtId="0" fontId="0" fillId="0" borderId="16" xfId="0" applyFont="1" applyBorder="1" applyAlignment="1">
      <alignment horizontal="center" wrapText="1"/>
    </xf>
    <xf numFmtId="0" fontId="0" fillId="0" borderId="16" xfId="0" applyFont="1" applyBorder="1" applyAlignment="1">
      <alignment horizontal="center" vertical="top" wrapText="1"/>
    </xf>
    <xf numFmtId="39" fontId="0" fillId="3" borderId="28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 vertical="center"/>
    </xf>
    <xf numFmtId="164" fontId="0" fillId="3" borderId="20" xfId="0" applyNumberFormat="1" applyFont="1" applyFill="1" applyBorder="1" applyAlignment="1">
      <alignment horizontal="left"/>
    </xf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/>
    </xf>
    <xf numFmtId="0" fontId="6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</cellXfs>
  <cellStyles count="4">
    <cellStyle name="Comma" xfId="2" builtinId="3"/>
    <cellStyle name="Normal" xfId="0" builtinId="0"/>
    <cellStyle name="Normal 11 11" xfId="1" xr:uid="{7F2B6EB1-D231-4A7E-B42C-FD1554C55422}"/>
    <cellStyle name="Normal 42" xfId="3" xr:uid="{DFB83F29-615F-4B61-868F-69B63A21F66A}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69427</xdr:rowOff>
    </xdr:from>
    <xdr:to>
      <xdr:col>0</xdr:col>
      <xdr:colOff>2205990</xdr:colOff>
      <xdr:row>6</xdr:row>
      <xdr:rowOff>33536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83777"/>
          <a:ext cx="2066925" cy="5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view="pageBreakPreview" zoomScale="80" zoomScaleNormal="80" zoomScaleSheetLayoutView="80" zoomScalePageLayoutView="70" workbookViewId="0">
      <selection activeCell="B10" sqref="B10"/>
    </sheetView>
  </sheetViews>
  <sheetFormatPr defaultRowHeight="14.4" x14ac:dyDescent="0.3"/>
  <cols>
    <col min="1" max="1" width="63.109375" customWidth="1"/>
    <col min="2" max="2" width="23.6640625" customWidth="1"/>
    <col min="3" max="3" width="19.5546875" customWidth="1"/>
    <col min="4" max="4" width="18" customWidth="1"/>
    <col min="5" max="5" width="7.5546875" customWidth="1"/>
    <col min="6" max="6" width="11.88671875" customWidth="1"/>
    <col min="7" max="7" width="15.44140625" customWidth="1"/>
    <col min="8" max="8" width="27" customWidth="1"/>
  </cols>
  <sheetData>
    <row r="1" spans="1:15" s="3" customFormat="1" ht="54" customHeight="1" thickBot="1" x14ac:dyDescent="0.35">
      <c r="A1" s="24"/>
      <c r="B1" s="51" t="s">
        <v>20</v>
      </c>
      <c r="C1" s="25"/>
      <c r="D1" s="26"/>
      <c r="F1" s="111" t="s">
        <v>46</v>
      </c>
      <c r="G1" s="111"/>
      <c r="H1" s="112"/>
    </row>
    <row r="2" spans="1:15" s="1" customFormat="1" ht="12.75" customHeight="1" x14ac:dyDescent="0.3">
      <c r="A2" s="27"/>
      <c r="B2" s="14"/>
      <c r="C2" s="28"/>
      <c r="D2" s="6"/>
      <c r="E2" s="7"/>
      <c r="F2" s="44"/>
      <c r="G2" s="40" t="s">
        <v>0</v>
      </c>
      <c r="H2" s="56">
        <v>44386</v>
      </c>
    </row>
    <row r="3" spans="1:15" s="1" customFormat="1" ht="12.75" customHeight="1" x14ac:dyDescent="0.3">
      <c r="A3" s="27"/>
      <c r="B3" s="14" t="s">
        <v>21</v>
      </c>
      <c r="C3" s="28"/>
      <c r="D3" s="6"/>
      <c r="E3" s="7"/>
      <c r="F3" s="45"/>
      <c r="G3" s="17" t="s">
        <v>1</v>
      </c>
      <c r="H3" s="20" t="s">
        <v>53</v>
      </c>
    </row>
    <row r="4" spans="1:15" s="1" customFormat="1" ht="12.75" customHeight="1" x14ac:dyDescent="0.3">
      <c r="A4" s="27"/>
      <c r="B4" s="14" t="s">
        <v>22</v>
      </c>
      <c r="C4" s="28"/>
      <c r="D4" s="6"/>
      <c r="E4" s="7"/>
      <c r="F4" s="45"/>
      <c r="G4" s="17" t="s">
        <v>14</v>
      </c>
      <c r="H4" s="20" t="s">
        <v>25</v>
      </c>
    </row>
    <row r="5" spans="1:15" s="1" customFormat="1" ht="12.75" customHeight="1" x14ac:dyDescent="0.3">
      <c r="A5" s="29"/>
      <c r="B5" s="52">
        <v>2128</v>
      </c>
      <c r="C5" s="28"/>
      <c r="D5" s="6"/>
      <c r="E5" s="7"/>
      <c r="F5" s="45"/>
      <c r="G5" s="17" t="s">
        <v>16</v>
      </c>
      <c r="H5" s="20" t="s">
        <v>27</v>
      </c>
    </row>
    <row r="6" spans="1:15" s="1" customFormat="1" ht="12.75" customHeight="1" x14ac:dyDescent="0.3">
      <c r="A6" s="27"/>
      <c r="B6" s="14"/>
      <c r="C6" s="30"/>
      <c r="D6" s="6"/>
      <c r="E6" s="7"/>
      <c r="F6" s="45"/>
      <c r="G6" s="17" t="s">
        <v>5</v>
      </c>
      <c r="H6" s="20" t="s">
        <v>48</v>
      </c>
    </row>
    <row r="7" spans="1:15" s="1" customFormat="1" ht="12.75" customHeight="1" x14ac:dyDescent="0.3">
      <c r="A7" s="27"/>
      <c r="B7" s="14" t="s">
        <v>23</v>
      </c>
      <c r="C7" s="30"/>
      <c r="D7" s="6"/>
      <c r="E7" s="7"/>
      <c r="F7" s="45"/>
      <c r="G7" s="17" t="s">
        <v>6</v>
      </c>
      <c r="H7" s="20" t="s">
        <v>28</v>
      </c>
    </row>
    <row r="8" spans="1:15" s="1" customFormat="1" ht="12.75" customHeight="1" x14ac:dyDescent="0.3">
      <c r="A8" s="5"/>
      <c r="B8" s="30"/>
      <c r="C8" s="30"/>
      <c r="D8" s="6"/>
      <c r="E8" s="7"/>
      <c r="F8" s="45"/>
      <c r="G8" s="17" t="s">
        <v>7</v>
      </c>
      <c r="H8" s="20" t="s">
        <v>29</v>
      </c>
    </row>
    <row r="9" spans="1:15" s="1" customFormat="1" ht="12.75" customHeight="1" x14ac:dyDescent="0.3">
      <c r="A9" s="5"/>
      <c r="B9" s="31" t="s">
        <v>55</v>
      </c>
      <c r="C9" s="31"/>
      <c r="D9" s="6"/>
      <c r="E9" s="7"/>
      <c r="F9" s="45"/>
      <c r="G9" s="17" t="s">
        <v>8</v>
      </c>
      <c r="H9" s="20" t="s">
        <v>54</v>
      </c>
    </row>
    <row r="10" spans="1:15" s="1" customFormat="1" ht="12.75" customHeight="1" x14ac:dyDescent="0.3">
      <c r="A10" s="5"/>
      <c r="B10" s="30" t="s">
        <v>24</v>
      </c>
      <c r="C10" s="30"/>
      <c r="D10" s="6"/>
      <c r="E10" s="7"/>
      <c r="F10" s="45"/>
      <c r="G10" s="17" t="s">
        <v>18</v>
      </c>
      <c r="H10" s="20" t="s">
        <v>45</v>
      </c>
    </row>
    <row r="11" spans="1:15" s="1" customFormat="1" ht="12.75" customHeight="1" thickBot="1" x14ac:dyDescent="0.35">
      <c r="A11" s="5"/>
      <c r="B11" s="30" t="s">
        <v>41</v>
      </c>
      <c r="C11" s="30"/>
      <c r="D11" s="6"/>
      <c r="E11" s="7"/>
      <c r="F11" s="46"/>
      <c r="G11" s="41" t="s">
        <v>42</v>
      </c>
      <c r="H11" s="47" t="s">
        <v>49</v>
      </c>
      <c r="L11" s="109"/>
      <c r="M11" s="109"/>
      <c r="N11" s="109"/>
      <c r="O11" s="109"/>
    </row>
    <row r="12" spans="1:15" s="1" customFormat="1" ht="16.2" thickBot="1" x14ac:dyDescent="0.35">
      <c r="A12" s="5"/>
      <c r="B12" s="6"/>
      <c r="C12" s="48" t="s">
        <v>30</v>
      </c>
      <c r="D12" s="49"/>
      <c r="E12" s="21"/>
      <c r="F12" s="16"/>
      <c r="G12" s="17"/>
      <c r="H12" s="32"/>
      <c r="L12" s="110"/>
      <c r="M12" s="110"/>
      <c r="N12" s="110"/>
      <c r="O12" s="110"/>
    </row>
    <row r="13" spans="1:15" ht="6" customHeight="1" thickBot="1" x14ac:dyDescent="0.35">
      <c r="A13" s="33"/>
      <c r="B13" s="14"/>
      <c r="C13" s="14"/>
      <c r="D13" s="14"/>
      <c r="E13" s="34"/>
      <c r="F13" s="34"/>
      <c r="G13" s="14"/>
      <c r="H13" s="35"/>
      <c r="L13" s="110"/>
      <c r="M13" s="110"/>
      <c r="N13" s="110"/>
      <c r="O13" s="110"/>
    </row>
    <row r="14" spans="1:15" s="2" customFormat="1" ht="16.5" customHeight="1" thickBot="1" x14ac:dyDescent="0.35">
      <c r="A14" s="22" t="s">
        <v>2</v>
      </c>
      <c r="B14" s="23"/>
      <c r="C14" s="117" t="s">
        <v>3</v>
      </c>
      <c r="D14" s="118"/>
      <c r="E14" s="23"/>
      <c r="F14" s="8" t="s">
        <v>4</v>
      </c>
      <c r="G14" s="9"/>
      <c r="H14" s="10"/>
      <c r="L14" s="109"/>
      <c r="M14" s="109"/>
      <c r="N14" s="109"/>
      <c r="O14" s="109"/>
    </row>
    <row r="15" spans="1:15" ht="15.75" customHeight="1" x14ac:dyDescent="0.3">
      <c r="A15" s="12" t="s">
        <v>34</v>
      </c>
      <c r="B15" s="5"/>
      <c r="C15" s="119"/>
      <c r="D15" s="120"/>
      <c r="E15" s="6"/>
      <c r="F15" s="125" t="s">
        <v>38</v>
      </c>
      <c r="G15" s="126"/>
      <c r="H15" s="127"/>
      <c r="L15" s="109"/>
      <c r="M15" s="109"/>
      <c r="N15" s="109"/>
      <c r="O15" s="109"/>
    </row>
    <row r="16" spans="1:15" s="55" customFormat="1" ht="18.600000000000001" customHeight="1" x14ac:dyDescent="0.3">
      <c r="A16" s="53" t="s">
        <v>32</v>
      </c>
      <c r="B16" s="54"/>
      <c r="C16" s="121" t="s">
        <v>40</v>
      </c>
      <c r="D16" s="122"/>
      <c r="E16" s="54"/>
      <c r="F16" s="128" t="s">
        <v>39</v>
      </c>
      <c r="G16" s="129"/>
      <c r="H16" s="130"/>
      <c r="L16" s="109"/>
      <c r="M16" s="109"/>
      <c r="N16" s="109"/>
      <c r="O16" s="109"/>
    </row>
    <row r="17" spans="1:15" ht="12" customHeight="1" x14ac:dyDescent="0.3">
      <c r="A17" s="12" t="s">
        <v>35</v>
      </c>
      <c r="B17" s="6"/>
      <c r="C17" s="123"/>
      <c r="D17" s="124"/>
      <c r="E17" s="6"/>
      <c r="F17" s="75" t="s">
        <v>33</v>
      </c>
      <c r="G17" s="52"/>
      <c r="H17" s="76"/>
      <c r="L17" s="109"/>
      <c r="M17" s="109"/>
      <c r="N17" s="109"/>
      <c r="O17" s="109"/>
    </row>
    <row r="18" spans="1:15" ht="12" customHeight="1" x14ac:dyDescent="0.3">
      <c r="A18" s="12" t="s">
        <v>36</v>
      </c>
      <c r="B18" s="6"/>
      <c r="C18" s="123"/>
      <c r="D18" s="124"/>
      <c r="E18" s="6"/>
      <c r="F18" s="131"/>
      <c r="G18" s="132"/>
      <c r="H18" s="133"/>
      <c r="L18" s="78"/>
      <c r="M18" s="78"/>
      <c r="N18" s="78"/>
      <c r="O18" s="78"/>
    </row>
    <row r="19" spans="1:15" ht="12" customHeight="1" thickBot="1" x14ac:dyDescent="0.35">
      <c r="A19" s="13" t="s">
        <v>37</v>
      </c>
      <c r="B19" s="6"/>
      <c r="C19" s="115"/>
      <c r="D19" s="116"/>
      <c r="E19" s="6"/>
      <c r="F19" s="73"/>
      <c r="G19" s="77"/>
      <c r="H19" s="74"/>
    </row>
    <row r="20" spans="1:15" ht="8.25" customHeight="1" thickBot="1" x14ac:dyDescent="0.35">
      <c r="A20" s="33"/>
      <c r="B20" s="15"/>
      <c r="C20" s="14"/>
      <c r="D20" s="14"/>
      <c r="E20" s="14"/>
      <c r="F20" s="14"/>
      <c r="G20" s="14"/>
      <c r="H20" s="35"/>
    </row>
    <row r="21" spans="1:15" s="4" customFormat="1" ht="45.75" customHeight="1" thickBot="1" x14ac:dyDescent="0.35">
      <c r="A21" s="57" t="s">
        <v>9</v>
      </c>
      <c r="B21" s="61" t="s">
        <v>44</v>
      </c>
      <c r="C21" s="61" t="s">
        <v>15</v>
      </c>
      <c r="D21" s="83" t="s">
        <v>19</v>
      </c>
      <c r="E21" s="59" t="s">
        <v>26</v>
      </c>
      <c r="F21" s="60" t="s">
        <v>10</v>
      </c>
      <c r="G21" s="58" t="s">
        <v>11</v>
      </c>
      <c r="H21" s="61" t="s">
        <v>12</v>
      </c>
    </row>
    <row r="22" spans="1:15" x14ac:dyDescent="0.3">
      <c r="A22" s="79"/>
      <c r="B22" s="81"/>
      <c r="C22" s="86"/>
      <c r="D22" s="84"/>
      <c r="E22" s="66"/>
      <c r="F22" s="66"/>
      <c r="G22" s="67"/>
      <c r="H22" s="68"/>
    </row>
    <row r="23" spans="1:15" ht="43.2" x14ac:dyDescent="0.3">
      <c r="A23" s="88" t="s">
        <v>52</v>
      </c>
      <c r="B23" s="92"/>
      <c r="C23" s="103" t="s">
        <v>47</v>
      </c>
      <c r="D23" s="94"/>
      <c r="E23" s="104" t="s">
        <v>43</v>
      </c>
      <c r="F23" s="90">
        <v>1</v>
      </c>
      <c r="G23" s="95">
        <v>341418</v>
      </c>
      <c r="H23" s="96">
        <f>SUM(G23*F23)</f>
        <v>341418</v>
      </c>
    </row>
    <row r="24" spans="1:15" x14ac:dyDescent="0.3">
      <c r="A24" s="88"/>
      <c r="B24" s="92"/>
      <c r="C24" s="103"/>
      <c r="D24" s="97"/>
      <c r="E24" s="105"/>
      <c r="F24" s="91"/>
      <c r="G24" s="89"/>
      <c r="H24" s="96"/>
    </row>
    <row r="25" spans="1:15" x14ac:dyDescent="0.3">
      <c r="A25" s="88"/>
      <c r="B25" s="92"/>
      <c r="C25" s="103"/>
      <c r="D25" s="97"/>
      <c r="E25" s="105"/>
      <c r="F25" s="91"/>
      <c r="G25" s="89"/>
      <c r="H25" s="96"/>
    </row>
    <row r="26" spans="1:15" x14ac:dyDescent="0.3">
      <c r="A26" s="88"/>
      <c r="B26" s="92"/>
      <c r="C26" s="103"/>
      <c r="D26" s="97"/>
      <c r="E26" s="105"/>
      <c r="F26" s="91"/>
      <c r="G26" s="89"/>
      <c r="H26" s="96"/>
    </row>
    <row r="27" spans="1:15" x14ac:dyDescent="0.3">
      <c r="A27" s="88"/>
      <c r="B27" s="92"/>
      <c r="C27" s="93"/>
      <c r="D27" s="97"/>
      <c r="E27" s="98"/>
      <c r="F27" s="91"/>
      <c r="G27" s="89"/>
      <c r="H27" s="96"/>
    </row>
    <row r="28" spans="1:15" x14ac:dyDescent="0.3">
      <c r="A28" s="88"/>
      <c r="B28" s="92"/>
      <c r="C28" s="93"/>
      <c r="D28" s="97"/>
      <c r="E28" s="98"/>
      <c r="F28" s="91"/>
      <c r="G28" s="89"/>
      <c r="H28" s="96"/>
    </row>
    <row r="29" spans="1:15" x14ac:dyDescent="0.3">
      <c r="A29" s="88"/>
      <c r="B29" s="92"/>
      <c r="C29" s="93"/>
      <c r="D29" s="97"/>
      <c r="E29" s="98"/>
      <c r="F29" s="91"/>
      <c r="G29" s="89"/>
      <c r="H29" s="96"/>
    </row>
    <row r="30" spans="1:15" x14ac:dyDescent="0.3">
      <c r="A30" s="88"/>
      <c r="B30" s="92"/>
      <c r="C30" s="93"/>
      <c r="D30" s="97"/>
      <c r="E30" s="98"/>
      <c r="F30" s="91"/>
      <c r="G30" s="89"/>
      <c r="H30" s="96"/>
    </row>
    <row r="31" spans="1:15" x14ac:dyDescent="0.3">
      <c r="A31" s="88"/>
      <c r="B31" s="92"/>
      <c r="C31" s="93"/>
      <c r="D31" s="97"/>
      <c r="E31" s="98"/>
      <c r="F31" s="91"/>
      <c r="G31" s="102"/>
      <c r="H31" s="96"/>
    </row>
    <row r="32" spans="1:15" x14ac:dyDescent="0.3">
      <c r="A32" s="88"/>
      <c r="B32" s="92"/>
      <c r="C32" s="93"/>
      <c r="D32" s="97"/>
      <c r="E32" s="98"/>
      <c r="F32" s="91"/>
      <c r="G32" s="102"/>
      <c r="H32" s="96"/>
    </row>
    <row r="33" spans="1:8" x14ac:dyDescent="0.3">
      <c r="A33" s="101"/>
      <c r="B33" s="92"/>
      <c r="C33" s="93"/>
      <c r="D33" s="97"/>
      <c r="E33" s="98"/>
      <c r="F33" s="91"/>
      <c r="G33" s="102"/>
      <c r="H33" s="96"/>
    </row>
    <row r="34" spans="1:8" x14ac:dyDescent="0.3">
      <c r="A34" s="101"/>
      <c r="B34" s="92"/>
      <c r="C34" s="93"/>
      <c r="D34" s="97"/>
      <c r="E34" s="98"/>
      <c r="F34" s="91"/>
      <c r="G34" s="102"/>
      <c r="H34" s="96"/>
    </row>
    <row r="35" spans="1:8" x14ac:dyDescent="0.3">
      <c r="A35" s="101"/>
      <c r="B35" s="92"/>
      <c r="C35" s="93"/>
      <c r="D35" s="97"/>
      <c r="E35" s="98"/>
      <c r="F35" s="91"/>
      <c r="G35" s="100"/>
      <c r="H35" s="99"/>
    </row>
    <row r="36" spans="1:8" ht="15" thickBot="1" x14ac:dyDescent="0.35">
      <c r="A36" s="80"/>
      <c r="B36" s="82"/>
      <c r="C36" s="87"/>
      <c r="D36" s="85"/>
      <c r="E36" s="69"/>
      <c r="F36" s="70"/>
      <c r="G36" s="71"/>
      <c r="H36" s="72"/>
    </row>
    <row r="37" spans="1:8" x14ac:dyDescent="0.3">
      <c r="A37" s="113" t="s">
        <v>13</v>
      </c>
      <c r="B37" s="62"/>
      <c r="C37" s="62"/>
      <c r="D37" s="63" t="s">
        <v>50</v>
      </c>
      <c r="E37" s="64"/>
      <c r="F37" s="64"/>
      <c r="G37" s="65"/>
      <c r="H37" s="106">
        <v>120000</v>
      </c>
    </row>
    <row r="38" spans="1:8" ht="15" thickBot="1" x14ac:dyDescent="0.35">
      <c r="A38" s="114"/>
      <c r="B38" s="11"/>
      <c r="C38" s="11"/>
      <c r="D38" s="38" t="s">
        <v>17</v>
      </c>
      <c r="E38" s="39"/>
      <c r="F38" s="39"/>
      <c r="G38" s="42"/>
      <c r="H38" s="108" t="s">
        <v>45</v>
      </c>
    </row>
    <row r="39" spans="1:8" ht="29.4" thickBot="1" x14ac:dyDescent="0.35">
      <c r="A39" s="50" t="s">
        <v>31</v>
      </c>
      <c r="B39" s="14"/>
      <c r="C39" s="14"/>
      <c r="D39" s="19" t="s">
        <v>51</v>
      </c>
      <c r="E39" s="18"/>
      <c r="F39" s="18"/>
      <c r="G39" s="43"/>
      <c r="H39" s="107">
        <f>SUM(H23+H37)</f>
        <v>461418</v>
      </c>
    </row>
    <row r="40" spans="1:8" ht="6" customHeight="1" thickBot="1" x14ac:dyDescent="0.35">
      <c r="A40" s="36"/>
      <c r="B40" s="15"/>
      <c r="C40" s="15"/>
      <c r="D40" s="15"/>
      <c r="E40" s="15"/>
      <c r="F40" s="15"/>
      <c r="G40" s="15"/>
      <c r="H40" s="37"/>
    </row>
    <row r="48" spans="1:8" ht="33" customHeight="1" x14ac:dyDescent="0.3"/>
  </sheetData>
  <sheetProtection selectLockedCells="1"/>
  <protectedRanges>
    <protectedRange sqref="G24:G26" name="Range1_2_1" securityDescriptor=""/>
    <protectedRange sqref="G24:G25" name="Range1_1_1_1" securityDescriptor=""/>
    <protectedRange sqref="G26" name="Range1_3_1" securityDescriptor=""/>
  </protectedRanges>
  <mergeCells count="17">
    <mergeCell ref="F1:H1"/>
    <mergeCell ref="A37:A38"/>
    <mergeCell ref="C19:D19"/>
    <mergeCell ref="C14:D14"/>
    <mergeCell ref="C15:D15"/>
    <mergeCell ref="C16:D16"/>
    <mergeCell ref="C17:D17"/>
    <mergeCell ref="C18:D18"/>
    <mergeCell ref="F15:H15"/>
    <mergeCell ref="F16:H16"/>
    <mergeCell ref="F18:H18"/>
    <mergeCell ref="L11:O11"/>
    <mergeCell ref="L14:O14"/>
    <mergeCell ref="L15:O15"/>
    <mergeCell ref="L16:O16"/>
    <mergeCell ref="L17:O17"/>
    <mergeCell ref="L12:O13"/>
  </mergeCells>
  <pageMargins left="0.23622047244094491" right="0.23622047244094491" top="0.74803149606299213" bottom="0.74803149606299213" header="0.31496062992125984" footer="0.31496062992125984"/>
  <pageSetup paperSize="9" scale="53" fitToHeight="2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8" ma:contentTypeDescription="Create a new document." ma:contentTypeScope="" ma:versionID="6e9b65ccca5b8a43e7af62ae646065a3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2658e4444ca569531ec6187e5a38148d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26886A-7F6C-4051-B56C-C67BD3376927}">
  <ds:schemaRefs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1f061318-f1a5-42bb-aac8-e8d6559b4f63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C17DC9B-4679-4AE2-8D99-E622E62E7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0A94E7-E842-4F43-99E9-F2A15879EB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CI+PL - Air </vt:lpstr>
      <vt:lpstr>'CI+PL - Air '!Print_Area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Sharon Berowsky (ZA)</cp:lastModifiedBy>
  <cp:lastPrinted>2019-07-19T05:18:23Z</cp:lastPrinted>
  <dcterms:created xsi:type="dcterms:W3CDTF">2013-08-07T14:18:43Z</dcterms:created>
  <dcterms:modified xsi:type="dcterms:W3CDTF">2021-07-09T13:01:06Z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</Properties>
</file>