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02"/>
  </bookViews>
  <sheets>
    <sheet name="清关发票" sheetId="5" r:id="rId1"/>
    <sheet name="清关箱单" sheetId="6" r:id="rId2"/>
  </sheets>
  <definedNames>
    <definedName name="_xlnm._FilterDatabase" localSheetId="0" hidden="1">清关发票!$A$17:$H$39</definedName>
    <definedName name="_xlnm._FilterDatabase" localSheetId="1" hidden="1">清关箱单!$A$17:$I$31</definedName>
  </definedNames>
  <calcPr calcId="144525"/>
</workbook>
</file>

<file path=xl/sharedStrings.xml><?xml version="1.0" encoding="utf-8"?>
<sst xmlns="http://schemas.openxmlformats.org/spreadsheetml/2006/main" count="179" uniqueCount="94">
  <si>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</si>
  <si>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</si>
  <si>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</si>
  <si>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</si>
  <si>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</si>
  <si>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t>项目名称：刚果金民主共和国DIKULUSHI矿</t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</si>
  <si>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</si>
  <si>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t>EMBMT20210525A-71</t>
  </si>
  <si>
    <t>origin: China</t>
  </si>
  <si>
    <t>2) INVOICE NO.:</t>
  </si>
  <si>
    <t>由中国运至刚果金</t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</si>
  <si>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</si>
  <si>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</si>
  <si>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</si>
  <si>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</si>
  <si>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 xml:space="preserve">Everbright Mining SARL </t>
  </si>
  <si>
    <t>4) P.O.L.:</t>
  </si>
  <si>
    <t>CHINA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</si>
  <si>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</t>
    </r>
  </si>
  <si>
    <t>5) P.O.D.:</t>
  </si>
  <si>
    <t>6) SHIPPING MARK: BMT</t>
  </si>
  <si>
    <t>7) VESSEL:</t>
  </si>
  <si>
    <t>8) TERMS: CPT</t>
  </si>
  <si>
    <t>9) B/L NO.:</t>
  </si>
  <si>
    <t>10) TOTAL AMOUNT:</t>
  </si>
  <si>
    <t>DETAILS AS FOLLOWING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</si>
  <si>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</si>
  <si>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</si>
  <si>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t>货物名称</t>
  </si>
  <si>
    <r>
      <rPr>
        <b/>
        <sz val="9"/>
        <rFont val="宋体"/>
        <charset val="134"/>
      </rPr>
      <t>数量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</si>
  <si>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</si>
  <si>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</si>
  <si>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ITEM NO.</t>
  </si>
  <si>
    <t>HS CODE</t>
  </si>
  <si>
    <t>DESCRIPTION OF GOODS</t>
  </si>
  <si>
    <t>QTY</t>
  </si>
  <si>
    <t>UNIT PRICE(USD)
FOB</t>
  </si>
  <si>
    <t>AMOUNT (USD)
FOB</t>
  </si>
  <si>
    <t>7318290000</t>
  </si>
  <si>
    <t>卡簧</t>
  </si>
  <si>
    <t>Circlip</t>
  </si>
  <si>
    <t>PCS</t>
  </si>
  <si>
    <t>座环</t>
  </si>
  <si>
    <t>Seat ring</t>
  </si>
  <si>
    <t>悬挂环</t>
  </si>
  <si>
    <t>Hanging ring</t>
  </si>
  <si>
    <t>扶正环</t>
  </si>
  <si>
    <t>Centering ring</t>
  </si>
  <si>
    <t>84822000</t>
  </si>
  <si>
    <t>轴承</t>
  </si>
  <si>
    <t>Bearing</t>
  </si>
  <si>
    <t>内管钳</t>
  </si>
  <si>
    <t xml:space="preserve">Pipe tongs </t>
  </si>
  <si>
    <t>8474900000</t>
  </si>
  <si>
    <t>钢套</t>
  </si>
  <si>
    <t>Bushing</t>
  </si>
  <si>
    <t>40169310</t>
  </si>
  <si>
    <t>胶圈</t>
  </si>
  <si>
    <t>Seal</t>
  </si>
  <si>
    <t>8483300090</t>
  </si>
  <si>
    <t>球座</t>
  </si>
  <si>
    <t>Tee</t>
  </si>
  <si>
    <t>8482800000</t>
  </si>
  <si>
    <t>钢球</t>
  </si>
  <si>
    <t>Steel ball</t>
  </si>
  <si>
    <t>7318240000</t>
  </si>
  <si>
    <t>芯轴</t>
  </si>
  <si>
    <t>Spindle</t>
  </si>
  <si>
    <t>7307990000</t>
  </si>
  <si>
    <t>小管</t>
  </si>
  <si>
    <t>Small tube</t>
  </si>
  <si>
    <t>钻头</t>
  </si>
  <si>
    <t>Drill bit</t>
  </si>
  <si>
    <t>TOTAL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</si>
  <si>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</si>
  <si>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</si>
  <si>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</si>
  <si>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SIGNATURE:</t>
  </si>
  <si>
    <t>CPT</t>
  </si>
  <si>
    <t>DATE:</t>
  </si>
  <si>
    <t>LIST OF PACKAGES</t>
  </si>
  <si>
    <t>箱件清单</t>
  </si>
  <si>
    <t>发票号: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</si>
  <si>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</si>
  <si>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10) TOTAL:</t>
  </si>
  <si>
    <r>
      <rPr>
        <b/>
        <sz val="9"/>
        <rFont val="Lingoes Unicode"/>
        <charset val="134"/>
      </rPr>
      <t>序号</t>
    </r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</si>
  <si>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</si>
  <si>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</si>
  <si>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</si>
  <si>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</si>
  <si>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t>G.W.(KG)</t>
  </si>
  <si>
    <t>N. W.(KG)</t>
  </si>
  <si>
    <t>VOL. (CBM)</t>
  </si>
  <si>
    <t>NO. OF PKGS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</si>
</sst>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\-mmm\-yy;@"/>
    <numFmt numFmtId="177" formatCode="0.00_ "/>
    <numFmt numFmtId="178" formatCode="0.000_ "/>
    <numFmt numFmtId="179" formatCode="_(* #,##0.00_);_(* \(#,##0.00\);_(* &quot;-&quot;??_);_(@_)"/>
    <numFmt numFmtId="180" formatCode="[$-409]d/mmm/yy;@"/>
    <numFmt numFmtId="181" formatCode="[$-409]dd\-mmm\-yy;@"/>
    <numFmt numFmtId="182" formatCode="0.00_);[Red]\(0.00\)"/>
    <numFmt numFmtId="183" formatCode="m/d/yyyy;@"/>
    <numFmt numFmtId="184" formatCode="0_ "/>
    <numFmt numFmtId="185" formatCode="#,##0.00_ "/>
  </numFmts>
  <fonts count="38">
    <font>
      <sz val="9"/>
      <name val="宋体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VNI-Helve-Condense"/>
      <charset val="134"/>
    </font>
    <font>
      <sz val="12"/>
      <name val="宋体"/>
      <charset val="134"/>
    </font>
    <font>
      <b/>
      <sz val="9"/>
      <name val="Lingoes Unicode"/>
      <charset val="134"/>
    </font>
    <font>
      <b/>
      <u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16" borderId="9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0" borderId="11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9" fillId="19" borderId="13" applyNumberFormat="0" applyAlignment="0" applyProtection="0">
      <alignment vertical="center"/>
    </xf>
    <xf numFmtId="0" fontId="26" fillId="19" borderId="9" applyNumberFormat="0" applyAlignment="0" applyProtection="0">
      <alignment vertical="center"/>
    </xf>
    <xf numFmtId="0" fontId="21" fillId="11" borderId="8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/>
    <xf numFmtId="0" fontId="17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35" fillId="0" borderId="0"/>
    <xf numFmtId="0" fontId="17" fillId="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>
      <alignment vertical="top"/>
      <protection locked="0"/>
    </xf>
    <xf numFmtId="0" fontId="0" fillId="0" borderId="0">
      <alignment vertical="center"/>
    </xf>
    <xf numFmtId="179" fontId="16" fillId="0" borderId="0" applyFont="0" applyFill="0" applyBorder="0" applyProtection="0"/>
  </cellStyleXfs>
  <cellXfs count="111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7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177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 wrapText="1"/>
    </xf>
    <xf numFmtId="176" fontId="6" fillId="2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 wrapText="1"/>
    </xf>
    <xf numFmtId="176" fontId="7" fillId="2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right" vertical="center" wrapText="1"/>
    </xf>
    <xf numFmtId="176" fontId="6" fillId="2" borderId="0" xfId="0" applyNumberFormat="1" applyFont="1" applyFill="1" applyBorder="1" applyAlignment="1">
      <alignment vertical="center" wrapText="1"/>
    </xf>
    <xf numFmtId="182" fontId="6" fillId="2" borderId="0" xfId="0" applyNumberFormat="1" applyFont="1" applyFill="1" applyBorder="1" applyAlignment="1">
      <alignment horizontal="left" vertical="center" wrapText="1"/>
    </xf>
    <xf numFmtId="177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82" fontId="6" fillId="0" borderId="0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182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vertical="center" wrapText="1"/>
    </xf>
    <xf numFmtId="0" fontId="1" fillId="0" borderId="4" xfId="0" applyNumberFormat="1" applyFont="1" applyFill="1" applyBorder="1" applyAlignment="1">
      <alignment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178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184" fontId="1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177" fontId="6" fillId="0" borderId="2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36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0" fontId="6" fillId="0" borderId="0" xfId="36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 wrapText="1"/>
    </xf>
    <xf numFmtId="177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184" fontId="0" fillId="0" borderId="4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82" fontId="1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181" fontId="6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58" fontId="6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6" fillId="0" borderId="0" xfId="36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vertical="center" wrapText="1"/>
    </xf>
    <xf numFmtId="0" fontId="1" fillId="0" borderId="6" xfId="0" applyNumberFormat="1" applyFont="1" applyFill="1" applyBorder="1" applyAlignment="1">
      <alignment vertical="center" wrapText="1"/>
    </xf>
    <xf numFmtId="43" fontId="1" fillId="0" borderId="4" xfId="8" applyFont="1" applyFill="1" applyBorder="1" applyAlignment="1">
      <alignment horizontal="center" vertical="center" wrapText="1"/>
    </xf>
    <xf numFmtId="179" fontId="1" fillId="0" borderId="4" xfId="53" applyFont="1" applyFill="1" applyBorder="1" applyAlignment="1" applyProtection="1">
      <alignment horizontal="center" vertical="center" wrapText="1"/>
      <protection locked="0"/>
    </xf>
    <xf numFmtId="0" fontId="6" fillId="0" borderId="2" xfId="0" applyNumberFormat="1" applyFont="1" applyFill="1" applyBorder="1" applyAlignment="1">
      <alignment horizontal="center" vertical="center"/>
    </xf>
    <xf numFmtId="43" fontId="6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36" applyNumberFormat="1" applyFont="1" applyFill="1" applyAlignment="1">
      <alignment horizontal="center" vertical="center" wrapText="1"/>
    </xf>
    <xf numFmtId="43" fontId="6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0" fontId="6" fillId="0" borderId="0" xfId="36" applyNumberFormat="1" applyFont="1" applyFill="1" applyBorder="1" applyAlignment="1">
      <alignment horizontal="center" vertical="center"/>
    </xf>
    <xf numFmtId="185" fontId="1" fillId="2" borderId="0" xfId="0" applyNumberFormat="1" applyFont="1" applyFill="1" applyBorder="1" applyAlignment="1">
      <alignment horizontal="center" vertical="center"/>
    </xf>
    <xf numFmtId="182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3" fontId="6" fillId="0" borderId="0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Normal" xfId="51"/>
    <cellStyle name="常规 2" xfId="52"/>
    <cellStyle name="千位分隔 2" xfId="53"/>
  </cellStyles>
  <tableStyles count="0" defaultTableStyle="TableStyleMedium2"/>
  <colors>
    <mruColors>
      <color rgb="009E1E75"/>
      <color rgb="00F72BB7"/>
      <color rgb="0092D05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H99"/>
  <sheetViews>
    <sheetView tabSelected="1" topLeftCell="A15" workbookViewId="0">
      <selection activeCell="L24" sqref="L24"/>
    </sheetView>
  </sheetViews>
  <sheetFormatPr defaultColWidth="12" defaultRowHeight="12" outlineLevelCol="7"/>
  <cols>
    <col min="1" max="1" width="6.83333333333333" style="70" customWidth="1"/>
    <col min="2" max="2" width="14.3333333333333" style="71" customWidth="1"/>
    <col min="3" max="3" width="21.3333333333333" style="71" customWidth="1"/>
    <col min="4" max="4" width="15.1222222222222" style="71" customWidth="1"/>
    <col min="5" max="5" width="9.83333333333333" style="70" customWidth="1"/>
    <col min="6" max="6" width="10.3333333333333" style="70" customWidth="1"/>
    <col min="7" max="7" width="14.1666666666667" style="72" customWidth="1"/>
    <col min="8" max="8" width="16.6666666666667" style="70" customWidth="1"/>
    <col min="9" max="16384" width="12" style="70"/>
  </cols>
  <sheetData>
    <row r="1" ht="21" customHeight="1" spans="1:8">
      <c r="A1" s="4" t="s">
        <v>0</v>
      </c>
      <c r="B1" s="2"/>
      <c r="C1" s="2"/>
      <c r="D1" s="2"/>
      <c r="E1" s="2"/>
      <c r="F1" s="2"/>
      <c r="G1" s="2"/>
      <c r="H1" s="2"/>
    </row>
    <row r="2" ht="41.1" customHeight="1" spans="1:8">
      <c r="A2" s="5" t="s">
        <v>1</v>
      </c>
      <c r="B2" s="73"/>
      <c r="C2" s="73"/>
      <c r="D2" s="73"/>
      <c r="E2" s="73"/>
      <c r="F2" s="73"/>
      <c r="G2" s="73"/>
      <c r="H2" s="73"/>
    </row>
    <row r="3" ht="18.75" spans="1:8">
      <c r="A3" s="74" t="s">
        <v>2</v>
      </c>
      <c r="B3" s="75"/>
      <c r="C3" s="75"/>
      <c r="D3" s="75"/>
      <c r="E3" s="75"/>
      <c r="F3" s="75"/>
      <c r="G3" s="75"/>
      <c r="H3" s="75"/>
    </row>
    <row r="4" ht="18.95" customHeight="1" spans="1:8">
      <c r="A4" s="76" t="s">
        <v>3</v>
      </c>
      <c r="B4" s="76"/>
      <c r="C4" s="76"/>
      <c r="D4" s="76"/>
      <c r="E4" s="76"/>
      <c r="F4" s="76"/>
      <c r="G4" s="76"/>
      <c r="H4" s="76"/>
    </row>
    <row r="5" ht="18" customHeight="1" spans="1:8">
      <c r="A5" s="77" t="s">
        <v>4</v>
      </c>
      <c r="B5" s="77"/>
      <c r="C5" s="77"/>
      <c r="D5" s="77"/>
      <c r="E5" s="77"/>
      <c r="F5" s="77"/>
      <c r="G5" s="77"/>
      <c r="H5" s="77"/>
    </row>
    <row r="6" ht="15.75" customHeight="1" spans="1:8">
      <c r="A6" s="8" t="s">
        <v>5</v>
      </c>
      <c r="B6" s="8"/>
      <c r="C6" s="8"/>
      <c r="D6" s="78"/>
      <c r="E6" s="79" t="s">
        <v>6</v>
      </c>
      <c r="F6" s="79"/>
      <c r="G6" s="80" t="s">
        <v>7</v>
      </c>
      <c r="H6" s="80"/>
    </row>
    <row r="7" ht="15.75" customHeight="1" spans="1:8">
      <c r="A7" s="12" t="s">
        <v>8</v>
      </c>
      <c r="B7" s="12"/>
      <c r="C7" s="12"/>
      <c r="D7" s="81"/>
      <c r="E7" s="22" t="s">
        <v>9</v>
      </c>
      <c r="F7" s="22"/>
      <c r="G7" s="15" t="str">
        <f>G6</f>
        <v>EMBMT20210525A-71</v>
      </c>
      <c r="H7" s="15"/>
    </row>
    <row r="8" ht="15.75" customHeight="1" spans="1:8">
      <c r="A8" s="16" t="s">
        <v>10</v>
      </c>
      <c r="B8" s="16"/>
      <c r="C8" s="16"/>
      <c r="D8" s="82"/>
      <c r="E8" s="17" t="s">
        <v>11</v>
      </c>
      <c r="F8" s="17"/>
      <c r="G8" s="17"/>
      <c r="H8" s="83">
        <v>44328</v>
      </c>
    </row>
    <row r="9" ht="15.75" customHeight="1" spans="1:8">
      <c r="A9" s="12" t="s">
        <v>12</v>
      </c>
      <c r="B9" s="12"/>
      <c r="C9" s="12"/>
      <c r="D9" s="13"/>
      <c r="E9" s="17" t="s">
        <v>13</v>
      </c>
      <c r="F9" s="17"/>
      <c r="G9" s="17"/>
      <c r="H9" s="83">
        <f>H8</f>
        <v>44328</v>
      </c>
    </row>
    <row r="10" ht="15.95" customHeight="1" spans="1:8">
      <c r="A10" s="19" t="s">
        <v>14</v>
      </c>
      <c r="B10" s="12" t="s">
        <v>15</v>
      </c>
      <c r="C10" s="12"/>
      <c r="D10" s="13"/>
      <c r="E10" s="84" t="s">
        <v>16</v>
      </c>
      <c r="F10" s="84"/>
      <c r="G10" s="85" t="s">
        <v>17</v>
      </c>
      <c r="H10" s="85"/>
    </row>
    <row r="11" ht="93.95" customHeight="1" spans="1:8">
      <c r="A11" s="20" t="s">
        <v>18</v>
      </c>
      <c r="B11" s="20"/>
      <c r="C11" s="20"/>
      <c r="D11" s="13"/>
      <c r="E11" s="22" t="s">
        <v>19</v>
      </c>
      <c r="F11" s="22"/>
      <c r="G11" s="22"/>
      <c r="H11" s="15"/>
    </row>
    <row r="12" ht="15" customHeight="1" spans="1:8">
      <c r="A12" s="86" t="s">
        <v>20</v>
      </c>
      <c r="B12" s="86"/>
      <c r="C12" s="86"/>
      <c r="D12" s="86"/>
      <c r="E12" s="17" t="s">
        <v>21</v>
      </c>
      <c r="F12" s="17"/>
      <c r="G12" s="87"/>
      <c r="H12" s="87"/>
    </row>
    <row r="13" ht="15" customHeight="1" spans="1:8">
      <c r="A13" s="88" t="s">
        <v>22</v>
      </c>
      <c r="B13" s="89"/>
      <c r="C13" s="90"/>
      <c r="D13" s="90"/>
      <c r="E13" s="17" t="s">
        <v>23</v>
      </c>
      <c r="F13" s="17"/>
      <c r="G13" s="87"/>
      <c r="H13" s="87"/>
    </row>
    <row r="14" ht="24" customHeight="1" spans="1:8">
      <c r="A14" s="23" t="s">
        <v>24</v>
      </c>
      <c r="B14" s="23"/>
      <c r="C14" s="23"/>
      <c r="D14" s="23"/>
      <c r="E14" s="23"/>
      <c r="F14" s="23"/>
      <c r="G14" s="23"/>
      <c r="H14" s="23"/>
    </row>
    <row r="15" ht="15" customHeight="1" spans="1:8">
      <c r="A15" s="28" t="s">
        <v>25</v>
      </c>
      <c r="B15" s="68"/>
      <c r="C15" s="28"/>
      <c r="D15" s="28"/>
      <c r="E15" s="28"/>
      <c r="F15" s="28"/>
      <c r="G15" s="28"/>
      <c r="H15" s="28"/>
    </row>
    <row r="16" s="69" customFormat="1" ht="15" customHeight="1" spans="1:8">
      <c r="A16" s="37" t="s">
        <v>26</v>
      </c>
      <c r="B16" s="91" t="s">
        <v>27</v>
      </c>
      <c r="C16" s="91" t="s">
        <v>28</v>
      </c>
      <c r="D16" s="91"/>
      <c r="E16" s="34" t="s">
        <v>29</v>
      </c>
      <c r="F16" s="34"/>
      <c r="G16" s="33" t="s">
        <v>30</v>
      </c>
      <c r="H16" s="37" t="s">
        <v>31</v>
      </c>
    </row>
    <row r="17" s="69" customFormat="1" ht="36.95" customHeight="1" spans="1:8">
      <c r="A17" s="25" t="s">
        <v>32</v>
      </c>
      <c r="B17" s="92" t="s">
        <v>33</v>
      </c>
      <c r="C17" s="35" t="s">
        <v>34</v>
      </c>
      <c r="D17" s="35"/>
      <c r="E17" s="25" t="s">
        <v>35</v>
      </c>
      <c r="F17" s="25"/>
      <c r="G17" s="36" t="s">
        <v>36</v>
      </c>
      <c r="H17" s="25" t="s">
        <v>37</v>
      </c>
    </row>
    <row r="18" s="53" customFormat="1" ht="30" customHeight="1" spans="1:8">
      <c r="A18" s="38">
        <v>1</v>
      </c>
      <c r="B18" s="43" t="s">
        <v>38</v>
      </c>
      <c r="C18" s="93" t="s">
        <v>39</v>
      </c>
      <c r="D18" s="94" t="s">
        <v>40</v>
      </c>
      <c r="E18" s="43">
        <v>160</v>
      </c>
      <c r="F18" s="43" t="s">
        <v>41</v>
      </c>
      <c r="G18" s="95">
        <v>5.94140625</v>
      </c>
      <c r="H18" s="95">
        <v>950.625</v>
      </c>
    </row>
    <row r="19" s="53" customFormat="1" ht="30" customHeight="1" spans="1:8">
      <c r="A19" s="38">
        <v>2</v>
      </c>
      <c r="B19" s="43" t="s">
        <v>38</v>
      </c>
      <c r="C19" s="93" t="s">
        <v>42</v>
      </c>
      <c r="D19" s="94" t="s">
        <v>43</v>
      </c>
      <c r="E19" s="43">
        <v>15</v>
      </c>
      <c r="F19" s="43" t="s">
        <v>41</v>
      </c>
      <c r="G19" s="95">
        <v>8.125</v>
      </c>
      <c r="H19" s="95">
        <v>121.875</v>
      </c>
    </row>
    <row r="20" s="53" customFormat="1" ht="30" customHeight="1" spans="1:8">
      <c r="A20" s="38">
        <v>3</v>
      </c>
      <c r="B20" s="43" t="s">
        <v>38</v>
      </c>
      <c r="C20" s="93" t="s">
        <v>44</v>
      </c>
      <c r="D20" s="94" t="s">
        <v>45</v>
      </c>
      <c r="E20" s="43">
        <v>30</v>
      </c>
      <c r="F20" s="43" t="s">
        <v>41</v>
      </c>
      <c r="G20" s="95">
        <v>7.109375</v>
      </c>
      <c r="H20" s="95">
        <v>213.28125</v>
      </c>
    </row>
    <row r="21" s="53" customFormat="1" ht="30" customHeight="1" spans="1:8">
      <c r="A21" s="38">
        <v>4</v>
      </c>
      <c r="B21" s="43" t="s">
        <v>38</v>
      </c>
      <c r="C21" s="93" t="s">
        <v>46</v>
      </c>
      <c r="D21" s="94" t="s">
        <v>47</v>
      </c>
      <c r="E21" s="43">
        <v>15</v>
      </c>
      <c r="F21" s="43" t="s">
        <v>41</v>
      </c>
      <c r="G21" s="95">
        <v>10.15625</v>
      </c>
      <c r="H21" s="95">
        <v>152.34375</v>
      </c>
    </row>
    <row r="22" s="53" customFormat="1" ht="30" customHeight="1" spans="1:8">
      <c r="A22" s="38">
        <v>5</v>
      </c>
      <c r="B22" s="43" t="s">
        <v>48</v>
      </c>
      <c r="C22" s="93" t="s">
        <v>49</v>
      </c>
      <c r="D22" s="94" t="s">
        <v>50</v>
      </c>
      <c r="E22" s="43">
        <v>30</v>
      </c>
      <c r="F22" s="43" t="s">
        <v>41</v>
      </c>
      <c r="G22" s="95">
        <v>3.92708333333333</v>
      </c>
      <c r="H22" s="95">
        <v>117.8125</v>
      </c>
    </row>
    <row r="23" s="53" customFormat="1" ht="30" customHeight="1" spans="1:8">
      <c r="A23" s="38">
        <v>6</v>
      </c>
      <c r="B23" s="43">
        <v>82032000</v>
      </c>
      <c r="C23" s="93" t="s">
        <v>51</v>
      </c>
      <c r="D23" s="94" t="s">
        <v>52</v>
      </c>
      <c r="E23" s="43">
        <v>30</v>
      </c>
      <c r="F23" s="43" t="s">
        <v>41</v>
      </c>
      <c r="G23" s="95">
        <v>75.9010416666667</v>
      </c>
      <c r="H23" s="95">
        <v>2277.03125</v>
      </c>
    </row>
    <row r="24" s="53" customFormat="1" ht="30" customHeight="1" spans="1:8">
      <c r="A24" s="38">
        <v>7</v>
      </c>
      <c r="B24" s="43" t="s">
        <v>53</v>
      </c>
      <c r="C24" s="93" t="s">
        <v>54</v>
      </c>
      <c r="D24" s="94" t="s">
        <v>55</v>
      </c>
      <c r="E24" s="43">
        <v>3</v>
      </c>
      <c r="F24" s="43" t="s">
        <v>41</v>
      </c>
      <c r="G24" s="95">
        <v>39.375</v>
      </c>
      <c r="H24" s="95">
        <v>118.125</v>
      </c>
    </row>
    <row r="25" s="53" customFormat="1" ht="30" customHeight="1" spans="1:8">
      <c r="A25" s="38">
        <v>8</v>
      </c>
      <c r="B25" s="43" t="s">
        <v>56</v>
      </c>
      <c r="C25" s="93" t="s">
        <v>57</v>
      </c>
      <c r="D25" s="94" t="s">
        <v>58</v>
      </c>
      <c r="E25" s="43">
        <v>60</v>
      </c>
      <c r="F25" s="43" t="s">
        <v>41</v>
      </c>
      <c r="G25" s="95">
        <v>5.078125</v>
      </c>
      <c r="H25" s="95">
        <v>304.6875</v>
      </c>
    </row>
    <row r="26" s="53" customFormat="1" ht="30" customHeight="1" spans="1:8">
      <c r="A26" s="38">
        <v>9</v>
      </c>
      <c r="B26" s="43" t="s">
        <v>59</v>
      </c>
      <c r="C26" s="93" t="s">
        <v>60</v>
      </c>
      <c r="D26" s="94" t="s">
        <v>61</v>
      </c>
      <c r="E26" s="43">
        <v>30</v>
      </c>
      <c r="F26" s="43" t="s">
        <v>41</v>
      </c>
      <c r="G26" s="95">
        <v>11.6796875</v>
      </c>
      <c r="H26" s="95">
        <v>350.390625</v>
      </c>
    </row>
    <row r="27" s="53" customFormat="1" ht="30" customHeight="1" spans="1:8">
      <c r="A27" s="38">
        <v>10</v>
      </c>
      <c r="B27" s="43" t="s">
        <v>62</v>
      </c>
      <c r="C27" s="93" t="s">
        <v>63</v>
      </c>
      <c r="D27" s="94" t="s">
        <v>64</v>
      </c>
      <c r="E27" s="43">
        <v>30</v>
      </c>
      <c r="F27" s="43" t="s">
        <v>41</v>
      </c>
      <c r="G27" s="95">
        <v>4.46875</v>
      </c>
      <c r="H27" s="95">
        <v>134.0625</v>
      </c>
    </row>
    <row r="28" s="53" customFormat="1" ht="30" customHeight="1" spans="1:8">
      <c r="A28" s="38">
        <v>11</v>
      </c>
      <c r="B28" s="43" t="s">
        <v>65</v>
      </c>
      <c r="C28" s="93" t="s">
        <v>66</v>
      </c>
      <c r="D28" s="94" t="s">
        <v>67</v>
      </c>
      <c r="E28" s="43">
        <v>5</v>
      </c>
      <c r="F28" s="43" t="s">
        <v>41</v>
      </c>
      <c r="G28" s="95">
        <v>44.6875</v>
      </c>
      <c r="H28" s="95">
        <v>223.4375</v>
      </c>
    </row>
    <row r="29" s="53" customFormat="1" ht="30" customHeight="1" spans="1:8">
      <c r="A29" s="38">
        <v>12</v>
      </c>
      <c r="B29" s="43" t="s">
        <v>68</v>
      </c>
      <c r="C29" s="93" t="s">
        <v>69</v>
      </c>
      <c r="D29" s="94" t="s">
        <v>70</v>
      </c>
      <c r="E29" s="43">
        <v>10</v>
      </c>
      <c r="F29" s="43" t="s">
        <v>41</v>
      </c>
      <c r="G29" s="95">
        <v>17.265625</v>
      </c>
      <c r="H29" s="95">
        <v>172.65625</v>
      </c>
    </row>
    <row r="30" s="53" customFormat="1" ht="30" customHeight="1" spans="1:8">
      <c r="A30" s="38">
        <v>13</v>
      </c>
      <c r="B30" s="43" t="s">
        <v>38</v>
      </c>
      <c r="C30" s="93" t="s">
        <v>39</v>
      </c>
      <c r="D30" s="94" t="s">
        <v>40</v>
      </c>
      <c r="E30" s="43">
        <v>10</v>
      </c>
      <c r="F30" s="43" t="s">
        <v>41</v>
      </c>
      <c r="G30" s="95">
        <v>2.03125</v>
      </c>
      <c r="H30" s="95">
        <v>20.3125</v>
      </c>
    </row>
    <row r="31" s="53" customFormat="1" ht="30" customHeight="1" spans="1:8">
      <c r="A31" s="38">
        <v>14</v>
      </c>
      <c r="B31" s="43">
        <v>8431432000</v>
      </c>
      <c r="C31" s="93" t="s">
        <v>71</v>
      </c>
      <c r="D31" s="94" t="s">
        <v>72</v>
      </c>
      <c r="E31" s="43">
        <v>80</v>
      </c>
      <c r="F31" s="43" t="s">
        <v>41</v>
      </c>
      <c r="G31" s="95">
        <v>69.5625</v>
      </c>
      <c r="H31" s="95">
        <v>5565</v>
      </c>
    </row>
    <row r="32" s="53" customFormat="1" ht="21" customHeight="1" spans="1:8">
      <c r="A32" s="38"/>
      <c r="B32" s="43"/>
      <c r="C32" s="43"/>
      <c r="D32" s="43"/>
      <c r="E32" s="43"/>
      <c r="F32" s="43"/>
      <c r="G32" s="95"/>
      <c r="H32" s="96"/>
    </row>
    <row r="33" s="37" customFormat="1" ht="17.1" customHeight="1" spans="1:8">
      <c r="A33" s="68" t="s">
        <v>73</v>
      </c>
      <c r="B33" s="97"/>
      <c r="C33" s="46"/>
      <c r="D33" s="46"/>
      <c r="E33" s="68">
        <f>SUM(E18:E32)</f>
        <v>508</v>
      </c>
      <c r="F33" s="68"/>
      <c r="G33" s="98"/>
      <c r="H33" s="98">
        <f>SUM(H18:H32)</f>
        <v>10721.640625</v>
      </c>
    </row>
    <row r="34" s="69" customFormat="1" ht="12.75" spans="2:8">
      <c r="B34" s="99"/>
      <c r="C34" s="54"/>
      <c r="D34" s="100"/>
      <c r="G34" s="101" t="s">
        <v>74</v>
      </c>
      <c r="H34" s="102"/>
    </row>
    <row r="35" s="69" customFormat="1" spans="2:8">
      <c r="B35" s="99"/>
      <c r="C35" s="54"/>
      <c r="D35" s="100"/>
      <c r="G35" s="101" t="s">
        <v>75</v>
      </c>
      <c r="H35" s="102">
        <v>3750</v>
      </c>
    </row>
    <row r="36" s="69" customFormat="1" spans="2:8">
      <c r="B36" s="99"/>
      <c r="C36" s="54"/>
      <c r="D36" s="100"/>
      <c r="G36" s="101" t="s">
        <v>76</v>
      </c>
      <c r="H36" s="102"/>
    </row>
    <row r="37" s="69" customFormat="1" spans="2:8">
      <c r="B37" s="103" t="s">
        <v>77</v>
      </c>
      <c r="C37" s="54"/>
      <c r="D37" s="100"/>
      <c r="G37" s="33" t="s">
        <v>78</v>
      </c>
      <c r="H37" s="104">
        <f>H33+H35</f>
        <v>14471.640625</v>
      </c>
    </row>
    <row r="38" s="69" customFormat="1" spans="2:8">
      <c r="B38" s="54" t="s">
        <v>79</v>
      </c>
      <c r="G38" s="105"/>
      <c r="H38" s="106"/>
    </row>
    <row r="39" s="69" customFormat="1" spans="2:8">
      <c r="B39" s="99"/>
      <c r="G39" s="107">
        <f>H8</f>
        <v>44328</v>
      </c>
      <c r="H39" s="107"/>
    </row>
    <row r="40" s="69" customFormat="1" ht="12.75" spans="2:8">
      <c r="B40" s="99"/>
      <c r="C40" s="100"/>
      <c r="D40" s="100"/>
      <c r="G40" s="33"/>
      <c r="H40" s="33"/>
    </row>
    <row r="41" s="69" customFormat="1" ht="16.5" spans="1:8">
      <c r="A41" s="108"/>
      <c r="B41" s="108"/>
      <c r="C41" s="109"/>
      <c r="D41" s="109"/>
      <c r="E41" s="108"/>
      <c r="F41" s="109"/>
      <c r="G41" s="108"/>
      <c r="H41" s="108"/>
    </row>
    <row r="42" spans="3:4">
      <c r="C42" s="110"/>
      <c r="D42" s="110"/>
    </row>
    <row r="43" spans="3:4">
      <c r="C43" s="110"/>
      <c r="D43" s="110"/>
    </row>
    <row r="44" spans="3:4">
      <c r="C44" s="110"/>
      <c r="D44" s="110"/>
    </row>
    <row r="45" spans="3:4">
      <c r="C45" s="110"/>
      <c r="D45" s="110"/>
    </row>
    <row r="46" spans="3:4">
      <c r="C46" s="110"/>
      <c r="D46" s="110"/>
    </row>
    <row r="47" spans="3:4">
      <c r="C47" s="110"/>
      <c r="D47" s="110"/>
    </row>
    <row r="48" spans="3:4">
      <c r="C48" s="110"/>
      <c r="D48" s="110"/>
    </row>
    <row r="49" spans="3:4">
      <c r="C49" s="110"/>
      <c r="D49" s="110"/>
    </row>
    <row r="50" spans="3:4">
      <c r="C50" s="110"/>
      <c r="D50" s="110"/>
    </row>
    <row r="51" spans="3:4">
      <c r="C51" s="110"/>
      <c r="D51" s="110"/>
    </row>
    <row r="52" spans="3:4">
      <c r="C52" s="110"/>
      <c r="D52" s="110"/>
    </row>
    <row r="53" spans="3:4">
      <c r="C53" s="110"/>
      <c r="D53" s="110"/>
    </row>
    <row r="54" spans="3:4">
      <c r="C54" s="110"/>
      <c r="D54" s="110"/>
    </row>
    <row r="55" spans="3:4">
      <c r="C55" s="110"/>
      <c r="D55" s="110"/>
    </row>
    <row r="56" spans="3:4">
      <c r="C56" s="110"/>
      <c r="D56" s="110"/>
    </row>
    <row r="57" spans="3:4">
      <c r="C57" s="110"/>
      <c r="D57" s="110"/>
    </row>
    <row r="58" spans="3:4">
      <c r="C58" s="110"/>
      <c r="D58" s="110"/>
    </row>
    <row r="59" spans="3:4">
      <c r="C59" s="110"/>
      <c r="D59" s="110"/>
    </row>
    <row r="60" spans="3:4">
      <c r="C60" s="110"/>
      <c r="D60" s="110"/>
    </row>
    <row r="61" spans="3:4">
      <c r="C61" s="110"/>
      <c r="D61" s="110"/>
    </row>
    <row r="62" spans="3:4">
      <c r="C62" s="110"/>
      <c r="D62" s="110"/>
    </row>
    <row r="63" spans="3:4">
      <c r="C63" s="110"/>
      <c r="D63" s="110"/>
    </row>
    <row r="64" spans="3:4">
      <c r="C64" s="110"/>
      <c r="D64" s="110"/>
    </row>
    <row r="65" spans="3:4">
      <c r="C65" s="110"/>
      <c r="D65" s="110"/>
    </row>
    <row r="66" spans="3:4">
      <c r="C66" s="110"/>
      <c r="D66" s="110"/>
    </row>
    <row r="67" spans="3:4">
      <c r="C67" s="110"/>
      <c r="D67" s="110"/>
    </row>
    <row r="68" spans="3:4">
      <c r="C68" s="110"/>
      <c r="D68" s="110"/>
    </row>
    <row r="69" spans="3:4">
      <c r="C69" s="110"/>
      <c r="D69" s="110"/>
    </row>
    <row r="70" spans="3:4">
      <c r="C70" s="110"/>
      <c r="D70" s="110"/>
    </row>
    <row r="71" spans="3:4">
      <c r="C71" s="110"/>
      <c r="D71" s="110"/>
    </row>
    <row r="72" spans="3:4">
      <c r="C72" s="110"/>
      <c r="D72" s="110"/>
    </row>
    <row r="73" spans="3:4">
      <c r="C73" s="110"/>
      <c r="D73" s="110"/>
    </row>
    <row r="74" spans="3:4">
      <c r="C74" s="110"/>
      <c r="D74" s="110"/>
    </row>
    <row r="75" spans="3:4">
      <c r="C75" s="110"/>
      <c r="D75" s="110"/>
    </row>
    <row r="76" spans="3:4">
      <c r="C76" s="110"/>
      <c r="D76" s="110"/>
    </row>
    <row r="77" spans="3:4">
      <c r="C77" s="110"/>
      <c r="D77" s="110"/>
    </row>
    <row r="78" spans="3:4">
      <c r="C78" s="110"/>
      <c r="D78" s="110"/>
    </row>
    <row r="79" spans="3:4">
      <c r="C79" s="110"/>
      <c r="D79" s="110"/>
    </row>
    <row r="80" spans="3:4">
      <c r="C80" s="110"/>
      <c r="D80" s="110"/>
    </row>
    <row r="81" spans="3:4">
      <c r="C81" s="110"/>
      <c r="D81" s="110"/>
    </row>
    <row r="82" spans="3:4">
      <c r="C82" s="110"/>
      <c r="D82" s="110"/>
    </row>
    <row r="83" spans="3:4">
      <c r="C83" s="110"/>
      <c r="D83" s="110"/>
    </row>
    <row r="84" spans="3:4">
      <c r="C84" s="110"/>
      <c r="D84" s="110"/>
    </row>
    <row r="85" spans="3:4">
      <c r="C85" s="110"/>
      <c r="D85" s="110"/>
    </row>
    <row r="86" spans="3:4">
      <c r="C86" s="110"/>
      <c r="D86" s="110"/>
    </row>
    <row r="87" spans="3:4">
      <c r="C87" s="110"/>
      <c r="D87" s="110"/>
    </row>
    <row r="88" spans="3:4">
      <c r="C88" s="110"/>
      <c r="D88" s="110"/>
    </row>
    <row r="89" spans="3:4">
      <c r="C89" s="110"/>
      <c r="D89" s="110"/>
    </row>
    <row r="90" spans="3:4">
      <c r="C90" s="110"/>
      <c r="D90" s="110"/>
    </row>
    <row r="91" spans="3:4">
      <c r="C91" s="110"/>
      <c r="D91" s="110"/>
    </row>
    <row r="92" spans="3:4">
      <c r="C92" s="110"/>
      <c r="D92" s="110"/>
    </row>
    <row r="93" spans="3:4">
      <c r="C93" s="110"/>
      <c r="D93" s="110"/>
    </row>
    <row r="94" spans="3:4">
      <c r="C94" s="110"/>
      <c r="D94" s="110"/>
    </row>
    <row r="95" spans="3:4">
      <c r="C95" s="110"/>
      <c r="D95" s="110"/>
    </row>
    <row r="96" spans="3:4">
      <c r="C96" s="110"/>
      <c r="D96" s="110"/>
    </row>
    <row r="97" spans="3:4">
      <c r="C97" s="110"/>
      <c r="D97" s="110"/>
    </row>
    <row r="98" spans="3:4">
      <c r="C98" s="110"/>
      <c r="D98" s="110"/>
    </row>
    <row r="99" spans="3:4">
      <c r="C99" s="110"/>
      <c r="D99" s="110"/>
    </row>
  </sheetData>
  <autoFilter ref="A17:H39">
    <extLst/>
  </autoFilter>
  <mergeCells count="33">
    <mergeCell ref="A1:H1"/>
    <mergeCell ref="A2:H2"/>
    <mergeCell ref="A3:H3"/>
    <mergeCell ref="A4:H4"/>
    <mergeCell ref="A5:H5"/>
    <mergeCell ref="A6:C6"/>
    <mergeCell ref="E6:F6"/>
    <mergeCell ref="G6:H6"/>
    <mergeCell ref="A7:C7"/>
    <mergeCell ref="G7:H7"/>
    <mergeCell ref="A8:C8"/>
    <mergeCell ref="E8:G8"/>
    <mergeCell ref="A9:C9"/>
    <mergeCell ref="E9:G9"/>
    <mergeCell ref="B10:C10"/>
    <mergeCell ref="E10:F10"/>
    <mergeCell ref="G10:H10"/>
    <mergeCell ref="A11:C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39:H39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39"/>
  <sheetViews>
    <sheetView topLeftCell="A10" workbookViewId="0">
      <selection activeCell="R17" sqref="R17"/>
    </sheetView>
  </sheetViews>
  <sheetFormatPr defaultColWidth="8.66666666666667" defaultRowHeight="11.25"/>
  <cols>
    <col min="1" max="1" width="6.5" customWidth="1"/>
    <col min="2" max="2" width="15.6666666666667" customWidth="1"/>
    <col min="3" max="3" width="20.5" customWidth="1"/>
    <col min="4" max="4" width="14.1666666666667" customWidth="1"/>
    <col min="5" max="5" width="13.6666666666667" customWidth="1"/>
    <col min="6" max="6" width="10.3333333333333" customWidth="1"/>
    <col min="7" max="7" width="10.1666666666667" customWidth="1"/>
    <col min="8" max="8" width="9.5" customWidth="1"/>
    <col min="9" max="9" width="11.3333333333333" customWidth="1"/>
  </cols>
  <sheetData>
    <row r="1" ht="18.75" spans="1:9">
      <c r="A1" s="2" t="str">
        <f>清关发票!A1</f>
        <v>BEIJING MENERGY TRADING LIMITED</v>
      </c>
      <c r="B1" s="2"/>
      <c r="C1" s="2"/>
      <c r="D1" s="2"/>
      <c r="E1" s="3"/>
      <c r="F1" s="4"/>
      <c r="G1" s="2"/>
      <c r="H1" s="2"/>
      <c r="I1" s="2"/>
    </row>
    <row r="2" ht="36" customHeight="1" spans="1:9">
      <c r="A2" s="5" t="str">
        <f>清关发票!A2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5"/>
      <c r="C2" s="5"/>
      <c r="D2" s="5"/>
      <c r="E2" s="6"/>
      <c r="F2" s="5"/>
      <c r="G2" s="5"/>
      <c r="H2" s="5"/>
      <c r="I2" s="5"/>
    </row>
    <row r="3" ht="18.75" spans="1:9">
      <c r="A3" s="7" t="str">
        <f>清关发票!A3</f>
        <v>北京众诚城商贸有限公司</v>
      </c>
      <c r="B3" s="2"/>
      <c r="C3" s="2"/>
      <c r="D3" s="2"/>
      <c r="E3" s="3"/>
      <c r="F3" s="4"/>
      <c r="G3" s="2"/>
      <c r="H3" s="2"/>
      <c r="I3" s="2"/>
    </row>
    <row r="4" ht="18.75" spans="1:9">
      <c r="A4" s="2" t="s">
        <v>80</v>
      </c>
      <c r="B4" s="2"/>
      <c r="C4" s="2"/>
      <c r="D4" s="2"/>
      <c r="E4" s="3"/>
      <c r="F4" s="4"/>
      <c r="G4" s="2"/>
      <c r="H4" s="2"/>
      <c r="I4" s="2"/>
    </row>
    <row r="5" ht="19.5" spans="1:9">
      <c r="A5" s="7" t="s">
        <v>81</v>
      </c>
      <c r="B5" s="2"/>
      <c r="C5" s="2"/>
      <c r="D5" s="2"/>
      <c r="E5" s="3"/>
      <c r="F5" s="4"/>
      <c r="G5" s="2"/>
      <c r="H5" s="2"/>
      <c r="I5" s="2"/>
    </row>
    <row r="6" ht="12" spans="1:9">
      <c r="A6" s="8" t="s">
        <v>5</v>
      </c>
      <c r="B6" s="8"/>
      <c r="C6" s="8"/>
      <c r="D6" s="9"/>
      <c r="E6" s="10" t="s">
        <v>82</v>
      </c>
      <c r="F6" s="10"/>
      <c r="G6" s="11" t="str">
        <f>清关发票!G6</f>
        <v>EMBMT20210525A-71</v>
      </c>
      <c r="H6" s="11"/>
      <c r="I6" s="11"/>
    </row>
    <row r="7" ht="12" spans="1:9">
      <c r="A7" s="12" t="s">
        <v>8</v>
      </c>
      <c r="B7" s="12"/>
      <c r="C7" s="12"/>
      <c r="D7" s="13"/>
      <c r="E7" s="14" t="s">
        <v>9</v>
      </c>
      <c r="F7" s="14"/>
      <c r="G7" s="15" t="str">
        <f>G6</f>
        <v>EMBMT20210525A-71</v>
      </c>
      <c r="H7" s="15"/>
      <c r="I7" s="15"/>
    </row>
    <row r="8" ht="12" spans="1:9">
      <c r="A8" s="16" t="s">
        <v>10</v>
      </c>
      <c r="B8" s="16"/>
      <c r="C8" s="16"/>
      <c r="D8" s="13"/>
      <c r="E8" s="14" t="s">
        <v>83</v>
      </c>
      <c r="F8" s="17"/>
      <c r="G8" s="17"/>
      <c r="H8" s="18">
        <f>清关发票!H8</f>
        <v>44328</v>
      </c>
      <c r="I8" s="18"/>
    </row>
    <row r="9" ht="12" spans="1:9">
      <c r="A9" s="12" t="s">
        <v>12</v>
      </c>
      <c r="B9" s="12"/>
      <c r="C9" s="12"/>
      <c r="D9" s="13"/>
      <c r="E9" s="14" t="s">
        <v>13</v>
      </c>
      <c r="F9" s="17"/>
      <c r="G9" s="17"/>
      <c r="H9" s="18">
        <f>H8</f>
        <v>44328</v>
      </c>
      <c r="I9" s="18"/>
    </row>
    <row r="10" ht="12" spans="1:9">
      <c r="A10" s="19" t="s">
        <v>14</v>
      </c>
      <c r="B10" s="12" t="s">
        <v>15</v>
      </c>
      <c r="C10" s="12"/>
      <c r="D10" s="13"/>
      <c r="E10" s="14" t="s">
        <v>16</v>
      </c>
      <c r="F10" s="17"/>
      <c r="G10" s="17"/>
      <c r="H10" s="18"/>
      <c r="I10" s="18"/>
    </row>
    <row r="11" ht="90" customHeight="1" spans="1:9">
      <c r="A11" s="20" t="s">
        <v>18</v>
      </c>
      <c r="B11" s="20"/>
      <c r="C11" s="20"/>
      <c r="D11" s="13"/>
      <c r="E11" s="21" t="s">
        <v>19</v>
      </c>
      <c r="F11" s="22"/>
      <c r="G11" s="22"/>
      <c r="H11" s="18"/>
      <c r="I11" s="18"/>
    </row>
    <row r="12" ht="12.75" spans="1:9">
      <c r="A12" s="23" t="s">
        <v>20</v>
      </c>
      <c r="B12" s="23"/>
      <c r="C12" s="23"/>
      <c r="D12" s="23"/>
      <c r="E12" s="14" t="s">
        <v>21</v>
      </c>
      <c r="F12" s="17"/>
      <c r="G12" s="24"/>
      <c r="H12" s="24"/>
      <c r="I12" s="24"/>
    </row>
    <row r="13" ht="12.75" spans="1:9">
      <c r="A13" s="23" t="s">
        <v>22</v>
      </c>
      <c r="B13" s="23"/>
      <c r="C13" s="23"/>
      <c r="D13" s="23"/>
      <c r="E13" s="14" t="s">
        <v>23</v>
      </c>
      <c r="F13" s="17"/>
      <c r="G13" s="24"/>
      <c r="H13" s="24"/>
      <c r="I13" s="24"/>
    </row>
    <row r="14" ht="12" spans="1:9">
      <c r="A14" s="17" t="s">
        <v>84</v>
      </c>
      <c r="B14" s="17"/>
      <c r="C14" s="25"/>
      <c r="D14" s="25"/>
      <c r="E14" s="25"/>
      <c r="F14" s="25"/>
      <c r="G14" s="25"/>
      <c r="H14" s="25"/>
      <c r="I14" s="25"/>
    </row>
    <row r="15" ht="12.75" spans="1:9">
      <c r="A15" s="17" t="s">
        <v>25</v>
      </c>
      <c r="B15" s="17"/>
      <c r="C15" s="17"/>
      <c r="D15" s="17"/>
      <c r="E15" s="26"/>
      <c r="F15" s="27"/>
      <c r="G15" s="28"/>
      <c r="H15" s="28"/>
      <c r="I15" s="28"/>
    </row>
    <row r="16" ht="21" customHeight="1" spans="1:9">
      <c r="A16" s="29" t="s">
        <v>85</v>
      </c>
      <c r="B16" s="30" t="s">
        <v>28</v>
      </c>
      <c r="C16" s="30"/>
      <c r="D16" s="31" t="s">
        <v>86</v>
      </c>
      <c r="E16" s="32" t="s">
        <v>87</v>
      </c>
      <c r="F16" s="25" t="s">
        <v>88</v>
      </c>
      <c r="G16" s="33" t="s">
        <v>89</v>
      </c>
      <c r="H16" s="34" t="s">
        <v>29</v>
      </c>
      <c r="I16" s="34"/>
    </row>
    <row r="17" ht="30" customHeight="1" spans="1:9">
      <c r="A17" s="25" t="s">
        <v>32</v>
      </c>
      <c r="B17" s="35" t="s">
        <v>34</v>
      </c>
      <c r="C17" s="35"/>
      <c r="D17" s="32" t="s">
        <v>90</v>
      </c>
      <c r="E17" s="32" t="s">
        <v>91</v>
      </c>
      <c r="F17" s="25" t="s">
        <v>92</v>
      </c>
      <c r="G17" s="36" t="s">
        <v>93</v>
      </c>
      <c r="H17" s="37" t="s">
        <v>35</v>
      </c>
      <c r="I17" s="37"/>
    </row>
    <row r="18" s="1" customFormat="1" ht="24" customHeight="1" spans="1:9">
      <c r="A18" s="38">
        <v>1</v>
      </c>
      <c r="B18" s="39" t="s">
        <v>39</v>
      </c>
      <c r="C18" s="40" t="s">
        <v>40</v>
      </c>
      <c r="D18" s="41">
        <v>21.82</v>
      </c>
      <c r="E18" s="41">
        <v>20</v>
      </c>
      <c r="F18" s="42">
        <v>1.01</v>
      </c>
      <c r="G18" s="41">
        <v>2</v>
      </c>
      <c r="H18" s="41">
        <v>160</v>
      </c>
      <c r="I18" s="66" t="s">
        <v>41</v>
      </c>
    </row>
    <row r="19" s="1" customFormat="1" ht="24" customHeight="1" spans="1:9">
      <c r="A19" s="38">
        <v>2</v>
      </c>
      <c r="B19" s="39" t="s">
        <v>42</v>
      </c>
      <c r="C19" s="40" t="s">
        <v>43</v>
      </c>
      <c r="D19" s="41">
        <v>10.91</v>
      </c>
      <c r="E19" s="41">
        <v>10</v>
      </c>
      <c r="F19" s="42"/>
      <c r="G19" s="41"/>
      <c r="H19" s="41">
        <v>15</v>
      </c>
      <c r="I19" s="66" t="s">
        <v>41</v>
      </c>
    </row>
    <row r="20" s="1" customFormat="1" ht="24" customHeight="1" spans="1:9">
      <c r="A20" s="38">
        <v>3</v>
      </c>
      <c r="B20" s="39" t="s">
        <v>44</v>
      </c>
      <c r="C20" s="40" t="s">
        <v>45</v>
      </c>
      <c r="D20" s="41">
        <v>10.91</v>
      </c>
      <c r="E20" s="41">
        <v>10</v>
      </c>
      <c r="F20" s="42"/>
      <c r="G20" s="41"/>
      <c r="H20" s="41">
        <v>30</v>
      </c>
      <c r="I20" s="66" t="s">
        <v>41</v>
      </c>
    </row>
    <row r="21" s="1" customFormat="1" ht="24" customHeight="1" spans="1:9">
      <c r="A21" s="38">
        <v>4</v>
      </c>
      <c r="B21" s="39" t="s">
        <v>46</v>
      </c>
      <c r="C21" s="40" t="s">
        <v>47</v>
      </c>
      <c r="D21" s="41">
        <v>10.91</v>
      </c>
      <c r="E21" s="41">
        <v>10</v>
      </c>
      <c r="F21" s="42"/>
      <c r="G21" s="41"/>
      <c r="H21" s="41">
        <v>15</v>
      </c>
      <c r="I21" s="66" t="s">
        <v>41</v>
      </c>
    </row>
    <row r="22" s="1" customFormat="1" ht="24" customHeight="1" spans="1:9">
      <c r="A22" s="38">
        <v>5</v>
      </c>
      <c r="B22" s="39" t="s">
        <v>49</v>
      </c>
      <c r="C22" s="40" t="s">
        <v>50</v>
      </c>
      <c r="D22" s="41">
        <v>21.82</v>
      </c>
      <c r="E22" s="41">
        <v>20</v>
      </c>
      <c r="F22" s="42"/>
      <c r="G22" s="41"/>
      <c r="H22" s="41">
        <v>30</v>
      </c>
      <c r="I22" s="66" t="s">
        <v>41</v>
      </c>
    </row>
    <row r="23" s="1" customFormat="1" ht="24" customHeight="1" spans="1:9">
      <c r="A23" s="38">
        <v>6</v>
      </c>
      <c r="B23" s="39" t="s">
        <v>51</v>
      </c>
      <c r="C23" s="40" t="s">
        <v>52</v>
      </c>
      <c r="D23" s="41">
        <v>54.55</v>
      </c>
      <c r="E23" s="41">
        <v>50</v>
      </c>
      <c r="F23" s="42"/>
      <c r="G23" s="41"/>
      <c r="H23" s="41">
        <v>30</v>
      </c>
      <c r="I23" s="66" t="s">
        <v>41</v>
      </c>
    </row>
    <row r="24" s="1" customFormat="1" ht="24" customHeight="1" spans="1:9">
      <c r="A24" s="38">
        <v>7</v>
      </c>
      <c r="B24" s="39" t="s">
        <v>54</v>
      </c>
      <c r="C24" s="40" t="s">
        <v>55</v>
      </c>
      <c r="D24" s="41">
        <v>10.91</v>
      </c>
      <c r="E24" s="41">
        <v>10</v>
      </c>
      <c r="F24" s="42"/>
      <c r="G24" s="41"/>
      <c r="H24" s="41">
        <v>3</v>
      </c>
      <c r="I24" s="66" t="s">
        <v>41</v>
      </c>
    </row>
    <row r="25" s="1" customFormat="1" ht="24" customHeight="1" spans="1:9">
      <c r="A25" s="38">
        <v>8</v>
      </c>
      <c r="B25" s="39" t="s">
        <v>57</v>
      </c>
      <c r="C25" s="40" t="s">
        <v>58</v>
      </c>
      <c r="D25" s="41">
        <v>10.91</v>
      </c>
      <c r="E25" s="41">
        <v>10</v>
      </c>
      <c r="F25" s="42"/>
      <c r="G25" s="41"/>
      <c r="H25" s="41">
        <v>60</v>
      </c>
      <c r="I25" s="66" t="s">
        <v>41</v>
      </c>
    </row>
    <row r="26" s="1" customFormat="1" ht="24" customHeight="1" spans="1:9">
      <c r="A26" s="38">
        <v>9</v>
      </c>
      <c r="B26" s="39" t="s">
        <v>60</v>
      </c>
      <c r="C26" s="40" t="s">
        <v>61</v>
      </c>
      <c r="D26" s="41">
        <v>32.73</v>
      </c>
      <c r="E26" s="41">
        <v>30</v>
      </c>
      <c r="F26" s="42"/>
      <c r="G26" s="41"/>
      <c r="H26" s="41">
        <v>30</v>
      </c>
      <c r="I26" s="66" t="s">
        <v>41</v>
      </c>
    </row>
    <row r="27" s="1" customFormat="1" ht="24" customHeight="1" spans="1:9">
      <c r="A27" s="38">
        <v>10</v>
      </c>
      <c r="B27" s="39" t="s">
        <v>63</v>
      </c>
      <c r="C27" s="40" t="s">
        <v>64</v>
      </c>
      <c r="D27" s="41">
        <v>10.91</v>
      </c>
      <c r="E27" s="41">
        <v>10</v>
      </c>
      <c r="F27" s="42"/>
      <c r="G27" s="41"/>
      <c r="H27" s="41">
        <v>30</v>
      </c>
      <c r="I27" s="66" t="s">
        <v>41</v>
      </c>
    </row>
    <row r="28" s="1" customFormat="1" ht="24" customHeight="1" spans="1:9">
      <c r="A28" s="38">
        <v>11</v>
      </c>
      <c r="B28" s="39" t="s">
        <v>66</v>
      </c>
      <c r="C28" s="40" t="s">
        <v>67</v>
      </c>
      <c r="D28" s="41">
        <v>10.91</v>
      </c>
      <c r="E28" s="41">
        <v>10</v>
      </c>
      <c r="F28" s="42"/>
      <c r="G28" s="41"/>
      <c r="H28" s="41">
        <v>5</v>
      </c>
      <c r="I28" s="66" t="s">
        <v>41</v>
      </c>
    </row>
    <row r="29" s="1" customFormat="1" ht="24" customHeight="1" spans="1:9">
      <c r="A29" s="38">
        <v>12</v>
      </c>
      <c r="B29" s="39" t="s">
        <v>69</v>
      </c>
      <c r="C29" s="40" t="s">
        <v>70</v>
      </c>
      <c r="D29" s="41">
        <v>10.91</v>
      </c>
      <c r="E29" s="41">
        <v>10</v>
      </c>
      <c r="F29" s="42"/>
      <c r="G29" s="41"/>
      <c r="H29" s="41">
        <v>10</v>
      </c>
      <c r="I29" s="66" t="s">
        <v>41</v>
      </c>
    </row>
    <row r="30" s="1" customFormat="1" ht="24" customHeight="1" spans="1:9">
      <c r="A30" s="38">
        <v>13</v>
      </c>
      <c r="B30" s="39" t="s">
        <v>39</v>
      </c>
      <c r="C30" s="40" t="s">
        <v>40</v>
      </c>
      <c r="D30" s="41">
        <v>21.8</v>
      </c>
      <c r="E30" s="41">
        <v>20</v>
      </c>
      <c r="F30" s="42"/>
      <c r="G30" s="41"/>
      <c r="H30" s="41">
        <v>10</v>
      </c>
      <c r="I30" s="66" t="s">
        <v>41</v>
      </c>
    </row>
    <row r="31" s="1" customFormat="1" ht="24" customHeight="1" spans="1:9">
      <c r="A31" s="38">
        <v>14</v>
      </c>
      <c r="B31" s="39" t="s">
        <v>71</v>
      </c>
      <c r="C31" s="40" t="s">
        <v>72</v>
      </c>
      <c r="D31" s="41">
        <v>140</v>
      </c>
      <c r="E31" s="41">
        <v>120</v>
      </c>
      <c r="F31" s="42"/>
      <c r="G31" s="41"/>
      <c r="H31" s="41">
        <v>80</v>
      </c>
      <c r="I31" s="66" t="s">
        <v>41</v>
      </c>
    </row>
    <row r="32" ht="24" customHeight="1" spans="1:9">
      <c r="A32" s="38"/>
      <c r="B32" s="43"/>
      <c r="C32" s="43"/>
      <c r="D32" s="41"/>
      <c r="E32" s="41"/>
      <c r="F32" s="42"/>
      <c r="G32" s="41"/>
      <c r="H32" s="44"/>
      <c r="I32" s="67"/>
    </row>
    <row r="33" ht="24.75" spans="1:9">
      <c r="A33" s="45" t="s">
        <v>73</v>
      </c>
      <c r="B33" s="46"/>
      <c r="C33" s="46"/>
      <c r="D33" s="47">
        <f>SUM(D18:D32)</f>
        <v>380</v>
      </c>
      <c r="E33" s="47">
        <f>SUM(E18:E32)</f>
        <v>340</v>
      </c>
      <c r="F33" s="48">
        <f>SUM(F18:F32)</f>
        <v>1.01</v>
      </c>
      <c r="G33" s="47">
        <f>SUM(G18:G32)</f>
        <v>2</v>
      </c>
      <c r="H33" s="47">
        <f>SUM(H18:H32)</f>
        <v>508</v>
      </c>
      <c r="I33" s="68"/>
    </row>
    <row r="34" ht="33" customHeight="1" spans="1:9">
      <c r="A34" s="49"/>
      <c r="B34" s="50"/>
      <c r="C34" s="51"/>
      <c r="D34" s="52"/>
      <c r="E34" s="52"/>
      <c r="F34" s="52"/>
      <c r="G34" s="53"/>
      <c r="H34" s="53"/>
      <c r="I34" s="52"/>
    </row>
    <row r="35" ht="18" customHeight="1" spans="1:9">
      <c r="A35" s="49"/>
      <c r="B35" s="51"/>
      <c r="C35" s="51"/>
      <c r="D35" s="52"/>
      <c r="E35" s="52"/>
      <c r="F35" s="52"/>
      <c r="G35" s="53"/>
      <c r="H35" s="53"/>
      <c r="I35" s="52"/>
    </row>
    <row r="36" ht="12" spans="1:9">
      <c r="A36" s="37"/>
      <c r="B36" s="54" t="s">
        <v>77</v>
      </c>
      <c r="C36" s="54"/>
      <c r="D36" s="55"/>
      <c r="E36" s="55"/>
      <c r="F36" s="55"/>
      <c r="G36" s="56"/>
      <c r="H36" s="56"/>
      <c r="I36" s="56"/>
    </row>
    <row r="37" ht="12" spans="1:9">
      <c r="A37" s="37"/>
      <c r="B37" s="54" t="s">
        <v>79</v>
      </c>
      <c r="C37" s="54"/>
      <c r="D37" s="55"/>
      <c r="E37" s="55"/>
      <c r="F37" s="57">
        <f>H8</f>
        <v>44328</v>
      </c>
      <c r="G37" s="57"/>
      <c r="H37" s="57"/>
      <c r="I37" s="57"/>
    </row>
    <row r="38" ht="12.75" spans="1:9">
      <c r="A38" s="58"/>
      <c r="B38" s="59"/>
      <c r="C38" s="59"/>
      <c r="D38" s="58"/>
      <c r="E38" s="60"/>
      <c r="F38" s="61"/>
      <c r="G38" s="58"/>
      <c r="H38" s="58"/>
      <c r="I38" s="58"/>
    </row>
    <row r="39" ht="16.5" spans="1:9">
      <c r="A39" s="62"/>
      <c r="B39" s="63"/>
      <c r="C39" s="63"/>
      <c r="D39" s="62"/>
      <c r="E39" s="64"/>
      <c r="F39" s="65"/>
      <c r="G39" s="62"/>
      <c r="H39" s="62"/>
      <c r="I39" s="62"/>
    </row>
  </sheetData>
  <autoFilter ref="A17:I31">
    <extLst/>
  </autoFilter>
  <mergeCells count="40">
    <mergeCell ref="A1:I1"/>
    <mergeCell ref="A2:I2"/>
    <mergeCell ref="A3:I3"/>
    <mergeCell ref="A4:I4"/>
    <mergeCell ref="A5:I5"/>
    <mergeCell ref="A6:C6"/>
    <mergeCell ref="E6:F6"/>
    <mergeCell ref="G6:I6"/>
    <mergeCell ref="A7:C7"/>
    <mergeCell ref="G7:I7"/>
    <mergeCell ref="A8:C8"/>
    <mergeCell ref="E8:G8"/>
    <mergeCell ref="H8:I8"/>
    <mergeCell ref="A9:C9"/>
    <mergeCell ref="E9:G9"/>
    <mergeCell ref="H9:I9"/>
    <mergeCell ref="B10:C10"/>
    <mergeCell ref="E10:G10"/>
    <mergeCell ref="H10:I10"/>
    <mergeCell ref="A11:C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36:E36"/>
    <mergeCell ref="D37:E37"/>
    <mergeCell ref="F37:I37"/>
    <mergeCell ref="F18:F31"/>
    <mergeCell ref="G18:G3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清关发票</vt:lpstr>
      <vt:lpstr>清关箱单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2020-02-22T06:34:00Z</dcterms:created>
  <dcterms:modified xsi:type="dcterms:W3CDTF">2021-05-25T09:54:43Z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2052-11.1.0.9739</vt:lpwstr>
  </property>
</Properties>
</file>