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00" windowHeight="7125"/>
  </bookViews>
  <sheets>
    <sheet name="INVOICE" sheetId="1" r:id="rId1"/>
    <sheet name="PACKING LIST" sheetId="2" r:id="rId2"/>
  </sheets>
  <definedNames>
    <definedName name="_xlnm.Print_Area" localSheetId="0">INVOICE!$A$1:$K$58</definedName>
  </definedNames>
  <calcPr calcId="124519"/>
</workbook>
</file>

<file path=xl/calcChain.xml><?xml version="1.0" encoding="utf-8"?>
<calcChain xmlns="http://schemas.openxmlformats.org/spreadsheetml/2006/main">
  <c r="I56" i="2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I55" i="1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55" l="1"/>
  <c r="K58" s="1"/>
  <c r="K56" i="2"/>
</calcChain>
</file>

<file path=xl/sharedStrings.xml><?xml version="1.0" encoding="utf-8"?>
<sst xmlns="http://schemas.openxmlformats.org/spreadsheetml/2006/main" count="233" uniqueCount="91">
  <si>
    <t>APEX STEEL LTD</t>
  </si>
  <si>
    <t>TUBE MILL DIVISION</t>
  </si>
  <si>
    <t>ROLLING MILL DIVISION</t>
  </si>
  <si>
    <t>27-29 Funzi Road,Off Enterprise Road, Industrial Area</t>
  </si>
  <si>
    <t>NAIROBI DIVISION</t>
  </si>
  <si>
    <t>P.O.BOX 18441 - 00500 Nairobi, Kenya</t>
  </si>
  <si>
    <t>KENYA COMMERCIAL BANK</t>
  </si>
  <si>
    <t>Tel : +254 20 6969000 Mobile : + 254 733-640150 / 722-828850 / 732-668031</t>
  </si>
  <si>
    <t>Email : sales@apex-steel.com                       website : www.apex-steel.com</t>
  </si>
  <si>
    <t>BUYER/CONSIGNEE</t>
  </si>
  <si>
    <t>Commericial Invoice: EVAPST20210318</t>
  </si>
  <si>
    <t>EVER BRIGHT MIING SARL</t>
  </si>
  <si>
    <t>APEX STEEL  LTD</t>
  </si>
  <si>
    <t>P.O. BOX</t>
  </si>
  <si>
    <t>P.O.BOX 18441 - 00500</t>
  </si>
  <si>
    <t>Date:18/03/2021</t>
  </si>
  <si>
    <t>LUBEN BASHI, DRC</t>
  </si>
  <si>
    <t>Country  of Origin :KENYA</t>
  </si>
  <si>
    <t xml:space="preserve"> Nairobi, Kenya</t>
  </si>
  <si>
    <t>Place of Loading:NAIROBI</t>
  </si>
  <si>
    <t>Email :sed2008@163.com</t>
  </si>
  <si>
    <t>Final Place:LUBEN BASHI, DRC</t>
  </si>
  <si>
    <t xml:space="preserve">Email : sales@apex-steel.com </t>
  </si>
  <si>
    <t>Country of Destination: DRC</t>
  </si>
  <si>
    <t xml:space="preserve"> Website : www.apex-steel.com</t>
  </si>
  <si>
    <t>Transit Type:Inland Transit</t>
  </si>
  <si>
    <t>No</t>
  </si>
  <si>
    <t>Description of Goods</t>
  </si>
  <si>
    <t>Order</t>
  </si>
  <si>
    <t>TOTAL</t>
  </si>
  <si>
    <t>Qty</t>
  </si>
  <si>
    <t>MILD STEEL IPE 160 X 82 X 12.31kg/m X 12mtrs</t>
  </si>
  <si>
    <t>PC</t>
  </si>
  <si>
    <t>UNIVERSAL COLUMN 152X152X23KG/MX12MTR</t>
  </si>
  <si>
    <t>UNIVERSAL COLUMN 203X203X46.1KG/MX12MTR</t>
  </si>
  <si>
    <t>MILD STEEL  IPE 200X100X17.95KG/MX12MTR</t>
  </si>
  <si>
    <t>UNIVERSAL  BEAM 254X146X31.1KG/MX12MTR</t>
  </si>
  <si>
    <t>UNIVERSAL  BEAM 406X178X54.1KG/MX12MTR</t>
  </si>
  <si>
    <t>UNIVERSAL  BEAM 356X171X45KG/MX12MTR</t>
  </si>
  <si>
    <t>UNIVERSAL  BEAM 305X165X40.1KG/MX12MTR</t>
  </si>
  <si>
    <t>UNIVERSAL COLUMN 305X305X97KG/MX12MTR</t>
  </si>
  <si>
    <t>MILD STEEL CHANNEL 152X76X17.9KG/MX6MTR</t>
  </si>
  <si>
    <t>MILD STEEL ANGLE 100X100X6MMX6MTR</t>
  </si>
  <si>
    <t>MILD STEEL ANGLE 75X75X6MMX6MTR</t>
  </si>
  <si>
    <t>MILD STEEL ANGLE 60X60X6MMX6MTR</t>
  </si>
  <si>
    <t>MILD STEEL ANGLE 50X50X6MMX6MTR</t>
  </si>
  <si>
    <t>MILD STEEL FLAT 130X10MMX6MTR</t>
  </si>
  <si>
    <t>MILD STEEL FLAT 65X6MMX6MTR</t>
  </si>
  <si>
    <t>MILD STEEL FLAT I00X6MMX6MTR</t>
  </si>
  <si>
    <t>MILD STEEL ROUND BAR 12MM X12MTR</t>
  </si>
  <si>
    <t>MILD STEEL ROUND BAR 20MM X12MTR</t>
  </si>
  <si>
    <t>MILD STEEL PLATE 1220' X 2440' X 20 MM</t>
  </si>
  <si>
    <t>MILD STEEL PLATE 1220' X 2440' X 18 MM</t>
  </si>
  <si>
    <t>MILD STEEL PLATE 1220' X 2440' X 12 MM</t>
  </si>
  <si>
    <t>MILD STEEL PLATE 1220' X 2440' X 10 MM</t>
  </si>
  <si>
    <t>MILD STEEL PLATE 1220' X 2440' X  8 MM</t>
  </si>
  <si>
    <t>MILD STEEL PLATE 1220' X 2440' X  5.9 MM</t>
  </si>
  <si>
    <t>MILD STEEL CHEQURED PLATE 1220' X 2440' X 4.4 MM</t>
  </si>
  <si>
    <t>MILD STEEL CHEQURED PLATE 1220' X 2440' X 5.8 MM</t>
  </si>
  <si>
    <t>MILD STEEL  CHANNEL 80X45X6.8KG/MX6MTR</t>
  </si>
  <si>
    <t>MILD STEEL ANGLE 30X30X4MMX6MTR</t>
  </si>
  <si>
    <t>MILD STEEL ANGLE 40X40X4MMX6MTR</t>
  </si>
  <si>
    <t>GALVANISED FLAT BAR 25X4MMX6MTR</t>
  </si>
  <si>
    <t>GALVANISED FLAT BAR 40X4MMX6MTR</t>
  </si>
  <si>
    <t>MILD STEEL DEFORMED BAR 20 MM X 12 MTRS</t>
  </si>
  <si>
    <t>MILD STEEL DEFORMED BAR 14 MM X 12 MTRS</t>
  </si>
  <si>
    <t>MILD STEEL DEFORMED BAR 12 MM X 12 MTRS</t>
  </si>
  <si>
    <t>MILD STEEL ROUND BAR 8 MM X 12 MTR</t>
  </si>
  <si>
    <t>SUB TOTAL</t>
  </si>
  <si>
    <t>USD</t>
  </si>
  <si>
    <t>TOTAL FOB (USD)</t>
  </si>
  <si>
    <t>Wt/pc</t>
  </si>
  <si>
    <t>Kg</t>
  </si>
  <si>
    <t>WEIGHT Kgs</t>
  </si>
  <si>
    <t>UNIT</t>
    <phoneticPr fontId="5" type="noConversion"/>
  </si>
  <si>
    <t>PACKING LIST</t>
    <phoneticPr fontId="5" type="noConversion"/>
  </si>
  <si>
    <t>Qty</t>
    <phoneticPr fontId="5" type="noConversion"/>
  </si>
  <si>
    <t>Unit Price(USD)</t>
    <phoneticPr fontId="5" type="noConversion"/>
  </si>
  <si>
    <t>Total Amount(USD)</t>
    <phoneticPr fontId="5" type="noConversion"/>
  </si>
  <si>
    <t>Cel:00243-827162451</t>
    <phoneticPr fontId="5" type="noConversion"/>
  </si>
  <si>
    <t>Date:18/03/2021</t>
    <phoneticPr fontId="5" type="noConversion"/>
  </si>
  <si>
    <t>MILD STEEL CHEQURED PLATE 1220' X 2440' X 4.4 MM</t>
    <phoneticPr fontId="5" type="noConversion"/>
  </si>
  <si>
    <t>Unit</t>
    <phoneticPr fontId="5" type="noConversion"/>
  </si>
  <si>
    <t>COMMERCIAL IVOICE</t>
    <phoneticPr fontId="5" type="noConversion"/>
  </si>
  <si>
    <t>SELLER</t>
    <phoneticPr fontId="5" type="noConversion"/>
  </si>
  <si>
    <t>PROJECT ADDRESS:Dikulushi Mine, 23 kilometres west of Lake Mweru and 50 kilometres north of Kilwa in the Moero Sector of Pweto Territory,Katanga Province, Democratic Republic of Congo</t>
    <phoneticPr fontId="5" type="noConversion"/>
  </si>
  <si>
    <t>Contact : Mr. Li Junwu</t>
    <phoneticPr fontId="5" type="noConversion"/>
  </si>
  <si>
    <t>Cel:00243-827162451</t>
    <phoneticPr fontId="5" type="noConversion"/>
  </si>
  <si>
    <t>SELLER</t>
    <phoneticPr fontId="5" type="noConversion"/>
  </si>
  <si>
    <t>PROJECT ADDRESS:Dikulushi Mine, 23 kilometres west of Lake Mweru and 50 kilometres north of Kilwa in the Moero Sector of Pweto Territory,Katanga Province, Democratic Republic of Congo</t>
    <phoneticPr fontId="5" type="noConversion"/>
  </si>
  <si>
    <t>Contact : Mr. Li Junwu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</si>
</sst>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mm/dd/yy"/>
  </numFmts>
  <fonts count="33">
    <font>
      <sz val="11"/>
      <color theme="1"/>
      <name val="等线"/>
      <charset val="134"/>
      <scheme val="minor"/>
    </font>
    <font>
      <i/>
      <sz val="9"/>
      <name val="Times New Roman"/>
      <family val="1"/>
    </font>
    <font>
      <sz val="10"/>
      <name val="Century Gothic"/>
      <family val="2"/>
    </font>
    <font>
      <b/>
      <sz val="10"/>
      <name val="Arial"/>
      <family val="2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Arial"/>
      <family val="2"/>
    </font>
    <font>
      <b/>
      <sz val="12"/>
      <name val="Albertus Medium"/>
      <family val="1"/>
    </font>
    <font>
      <b/>
      <sz val="10"/>
      <name val="Albertus Medium"/>
      <family val="1"/>
    </font>
    <font>
      <sz val="10"/>
      <name val="Albertus Medium"/>
      <family val="1"/>
    </font>
    <font>
      <sz val="10"/>
      <color theme="1"/>
      <name val="Century Gothic"/>
      <family val="2"/>
    </font>
    <font>
      <sz val="11"/>
      <color theme="1"/>
      <name val="Arial"/>
      <family val="2"/>
    </font>
    <font>
      <b/>
      <sz val="9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Arial"/>
      <family val="2"/>
    </font>
    <font>
      <sz val="8"/>
      <color theme="1"/>
      <name val="Poppins"/>
      <family val="1"/>
    </font>
    <font>
      <b/>
      <sz val="11"/>
      <color theme="1"/>
      <name val="Arial"/>
      <family val="2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2060"/>
      <name val="Bookman Old Style"/>
      <family val="1"/>
    </font>
    <font>
      <sz val="9"/>
      <color rgb="FF1F497D"/>
      <name val="Bookman Old Style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Arial"/>
      <family val="2"/>
    </font>
    <font>
      <sz val="11"/>
      <color theme="1"/>
      <name val="等线"/>
      <charset val="134"/>
      <scheme val="minor"/>
    </font>
    <font>
      <sz val="9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25" fillId="0" borderId="0" applyFont="0" applyFill="0" applyBorder="0" applyAlignment="0" applyProtection="0"/>
  </cellStyleXfs>
  <cellXfs count="153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12" fillId="0" borderId="12" xfId="0" applyFont="1" applyFill="1" applyBorder="1" applyAlignment="1">
      <alignment horizontal="left"/>
    </xf>
    <xf numFmtId="14" fontId="13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left"/>
    </xf>
    <xf numFmtId="0" fontId="15" fillId="0" borderId="11" xfId="0" applyFont="1" applyFill="1" applyBorder="1" applyAlignment="1"/>
    <xf numFmtId="14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11" fillId="0" borderId="6" xfId="0" applyFont="1" applyBorder="1"/>
    <xf numFmtId="0" fontId="4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3" fontId="7" fillId="0" borderId="13" xfId="0" applyNumberFormat="1" applyFont="1" applyFill="1" applyBorder="1" applyAlignment="1" applyProtection="1">
      <alignment horizontal="center"/>
      <protection locked="0"/>
    </xf>
    <xf numFmtId="1" fontId="7" fillId="0" borderId="13" xfId="0" applyNumberFormat="1" applyFont="1" applyBorder="1" applyAlignment="1" applyProtection="1">
      <alignment horizontal="center"/>
      <protection locked="0"/>
    </xf>
    <xf numFmtId="4" fontId="7" fillId="0" borderId="13" xfId="0" applyNumberFormat="1" applyFont="1" applyBorder="1" applyAlignment="1" applyProtection="1">
      <alignment horizontal="center"/>
    </xf>
    <xf numFmtId="2" fontId="12" fillId="0" borderId="13" xfId="0" applyNumberFormat="1" applyFont="1" applyBorder="1" applyAlignment="1">
      <alignment horizontal="center"/>
    </xf>
    <xf numFmtId="176" fontId="6" fillId="0" borderId="13" xfId="1" applyFont="1" applyBorder="1" applyAlignment="1">
      <alignment horizontal="center"/>
    </xf>
    <xf numFmtId="0" fontId="17" fillId="0" borderId="13" xfId="0" applyFont="1" applyBorder="1" applyAlignment="1">
      <alignment horizontal="right"/>
    </xf>
    <xf numFmtId="176" fontId="17" fillId="0" borderId="13" xfId="0" applyNumberFormat="1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76" fontId="18" fillId="0" borderId="13" xfId="0" applyNumberFormat="1" applyFont="1" applyBorder="1" applyAlignment="1">
      <alignment horizontal="center"/>
    </xf>
    <xf numFmtId="176" fontId="19" fillId="0" borderId="13" xfId="0" applyNumberFormat="1" applyFont="1" applyBorder="1" applyAlignment="1">
      <alignment horizontal="center"/>
    </xf>
    <xf numFmtId="0" fontId="18" fillId="0" borderId="13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177" fontId="23" fillId="0" borderId="0" xfId="0" applyNumberFormat="1" applyFont="1" applyBorder="1" applyAlignment="1">
      <alignment horizontal="right"/>
    </xf>
    <xf numFmtId="0" fontId="22" fillId="0" borderId="0" xfId="0" applyFont="1" applyBorder="1" applyAlignment="1" applyProtection="1">
      <alignment horizontal="left"/>
      <protection locked="0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0" fontId="10" fillId="0" borderId="13" xfId="0" applyFont="1" applyBorder="1" applyAlignment="1" applyProtection="1">
      <alignment horizontal="left"/>
      <protection locked="0"/>
    </xf>
    <xf numFmtId="0" fontId="6" fillId="0" borderId="13" xfId="0" applyFont="1" applyBorder="1" applyAlignment="1">
      <alignment horizontal="left"/>
    </xf>
    <xf numFmtId="0" fontId="7" fillId="0" borderId="13" xfId="0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left"/>
      <protection locked="0"/>
    </xf>
    <xf numFmtId="0" fontId="24" fillId="0" borderId="3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9" fillId="0" borderId="21" xfId="0" applyFont="1" applyBorder="1" applyAlignment="1" applyProtection="1">
      <alignment horizontal="left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9" fillId="0" borderId="23" xfId="0" applyFont="1" applyBorder="1" applyAlignment="1" applyProtection="1">
      <alignment horizontal="left"/>
      <protection locked="0"/>
    </xf>
    <xf numFmtId="0" fontId="22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7" fillId="0" borderId="13" xfId="0" applyFont="1" applyFill="1" applyBorder="1" applyAlignment="1">
      <alignment horizontal="center"/>
    </xf>
    <xf numFmtId="2" fontId="27" fillId="0" borderId="13" xfId="0" applyNumberFormat="1" applyFont="1" applyFill="1" applyBorder="1" applyAlignment="1">
      <alignment horizontal="center"/>
    </xf>
    <xf numFmtId="176" fontId="28" fillId="0" borderId="13" xfId="1" applyFont="1" applyBorder="1" applyAlignment="1"/>
    <xf numFmtId="2" fontId="27" fillId="0" borderId="13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2" fontId="28" fillId="0" borderId="13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2" fontId="28" fillId="2" borderId="13" xfId="0" applyNumberFormat="1" applyFont="1" applyFill="1" applyBorder="1" applyAlignment="1">
      <alignment horizontal="center"/>
    </xf>
    <xf numFmtId="176" fontId="28" fillId="2" borderId="13" xfId="1" applyFont="1" applyFill="1" applyBorder="1" applyAlignment="1"/>
    <xf numFmtId="0" fontId="22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3" fillId="0" borderId="3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30" fillId="3" borderId="0" xfId="0" applyFont="1" applyFill="1" applyBorder="1" applyAlignment="1">
      <alignment horizontal="left" vertical="top" wrapText="1"/>
    </xf>
    <xf numFmtId="0" fontId="30" fillId="3" borderId="7" xfId="0" applyFont="1" applyFill="1" applyBorder="1" applyAlignment="1">
      <alignment horizontal="left" vertical="top" wrapText="1"/>
    </xf>
    <xf numFmtId="0" fontId="22" fillId="0" borderId="3" xfId="0" applyFont="1" applyBorder="1" applyAlignment="1" applyProtection="1">
      <alignment horizontal="left" wrapText="1"/>
      <protection locked="0"/>
    </xf>
    <xf numFmtId="0" fontId="22" fillId="0" borderId="0" xfId="0" applyFont="1" applyBorder="1" applyAlignment="1" applyProtection="1">
      <alignment horizontal="left" wrapText="1"/>
      <protection locked="0"/>
    </xf>
    <xf numFmtId="0" fontId="22" fillId="0" borderId="7" xfId="0" applyFont="1" applyBorder="1" applyAlignment="1" applyProtection="1">
      <alignment horizontal="left" wrapText="1"/>
      <protection locked="0"/>
    </xf>
    <xf numFmtId="0" fontId="22" fillId="0" borderId="3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30" fillId="0" borderId="0" xfId="0" applyFont="1" applyFill="1" applyBorder="1" applyAlignment="1">
      <alignment horizontal="left" wrapText="1"/>
    </xf>
    <xf numFmtId="0" fontId="30" fillId="0" borderId="7" xfId="0" applyFont="1" applyFill="1" applyBorder="1" applyAlignment="1">
      <alignment horizontal="left" wrapText="1"/>
    </xf>
    <xf numFmtId="0" fontId="27" fillId="0" borderId="3" xfId="0" applyFont="1" applyBorder="1" applyAlignment="1">
      <alignment horizontal="left" wrapText="1"/>
    </xf>
    <xf numFmtId="0" fontId="27" fillId="0" borderId="0" xfId="0" applyFont="1" applyBorder="1" applyAlignment="1">
      <alignment horizontal="left" wrapText="1"/>
    </xf>
    <xf numFmtId="0" fontId="27" fillId="0" borderId="7" xfId="0" applyFont="1" applyBorder="1" applyAlignment="1">
      <alignment horizontal="left" wrapText="1"/>
    </xf>
    <xf numFmtId="0" fontId="27" fillId="0" borderId="3" xfId="0" applyFont="1" applyFill="1" applyBorder="1" applyAlignment="1">
      <alignment horizontal="left" wrapText="1"/>
    </xf>
    <xf numFmtId="0" fontId="27" fillId="0" borderId="7" xfId="0" applyFont="1" applyFill="1" applyBorder="1" applyAlignment="1">
      <alignment horizontal="left" wrapText="1"/>
    </xf>
    <xf numFmtId="0" fontId="22" fillId="0" borderId="3" xfId="0" applyFont="1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30" fillId="3" borderId="10" xfId="0" applyFont="1" applyFill="1" applyBorder="1" applyAlignment="1">
      <alignment horizontal="left" vertical="top" wrapText="1"/>
    </xf>
    <xf numFmtId="0" fontId="22" fillId="0" borderId="3" xfId="0" applyFont="1" applyBorder="1" applyAlignment="1" applyProtection="1">
      <alignment horizontal="left"/>
      <protection locked="0"/>
    </xf>
    <xf numFmtId="0" fontId="22" fillId="0" borderId="7" xfId="0" applyFont="1" applyBorder="1" applyAlignment="1" applyProtection="1">
      <alignment horizontal="left"/>
      <protection locked="0"/>
    </xf>
    <xf numFmtId="0" fontId="22" fillId="0" borderId="0" xfId="0" applyFont="1" applyAlignment="1" applyProtection="1">
      <alignment horizontal="left"/>
      <protection locked="0"/>
    </xf>
    <xf numFmtId="0" fontId="30" fillId="3" borderId="12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7" xfId="0" applyFont="1" applyBorder="1" applyAlignment="1">
      <alignment horizontal="left"/>
    </xf>
    <xf numFmtId="0" fontId="30" fillId="0" borderId="12" xfId="0" applyFont="1" applyBorder="1" applyAlignment="1">
      <alignment horizontal="left"/>
    </xf>
    <xf numFmtId="14" fontId="22" fillId="0" borderId="3" xfId="0" applyNumberFormat="1" applyFont="1" applyBorder="1" applyAlignment="1" applyProtection="1">
      <alignment horizontal="left" vertical="center"/>
      <protection locked="0"/>
    </xf>
    <xf numFmtId="14" fontId="22" fillId="0" borderId="0" xfId="0" applyNumberFormat="1" applyFont="1" applyBorder="1" applyAlignment="1" applyProtection="1">
      <alignment horizontal="left" vertical="center"/>
      <protection locked="0"/>
    </xf>
    <xf numFmtId="14" fontId="22" fillId="0" borderId="7" xfId="0" applyNumberFormat="1" applyFont="1" applyBorder="1" applyAlignment="1" applyProtection="1">
      <alignment horizontal="left" vertical="center"/>
      <protection locked="0"/>
    </xf>
    <xf numFmtId="177" fontId="22" fillId="0" borderId="3" xfId="0" applyNumberFormat="1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 wrapText="1"/>
    </xf>
    <xf numFmtId="177" fontId="22" fillId="0" borderId="7" xfId="0" applyNumberFormat="1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27" fillId="0" borderId="3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7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2" fillId="0" borderId="4" xfId="0" applyFont="1" applyBorder="1" applyAlignment="1" applyProtection="1">
      <alignment horizontal="left"/>
      <protection locked="0"/>
    </xf>
    <xf numFmtId="0" fontId="22" fillId="0" borderId="5" xfId="0" applyFont="1" applyBorder="1" applyAlignment="1" applyProtection="1">
      <alignment horizontal="left"/>
      <protection locked="0"/>
    </xf>
    <xf numFmtId="0" fontId="22" fillId="0" borderId="8" xfId="0" applyFont="1" applyBorder="1" applyAlignment="1" applyProtection="1">
      <alignment horizontal="left"/>
      <protection locked="0"/>
    </xf>
    <xf numFmtId="177" fontId="22" fillId="0" borderId="4" xfId="0" applyNumberFormat="1" applyFont="1" applyBorder="1" applyAlignment="1">
      <alignment horizontal="left"/>
    </xf>
    <xf numFmtId="177" fontId="22" fillId="0" borderId="5" xfId="0" applyNumberFormat="1" applyFont="1" applyBorder="1" applyAlignment="1">
      <alignment horizontal="left"/>
    </xf>
    <xf numFmtId="177" fontId="22" fillId="0" borderId="8" xfId="0" applyNumberFormat="1" applyFont="1" applyBorder="1" applyAlignment="1">
      <alignment horizontal="left"/>
    </xf>
    <xf numFmtId="0" fontId="27" fillId="0" borderId="11" xfId="0" applyFont="1" applyBorder="1" applyAlignment="1"/>
    <xf numFmtId="0" fontId="23" fillId="2" borderId="10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23" fillId="2" borderId="12" xfId="0" applyFont="1" applyFill="1" applyBorder="1" applyAlignment="1"/>
    <xf numFmtId="0" fontId="23" fillId="2" borderId="3" xfId="0" applyFont="1" applyFill="1" applyBorder="1" applyAlignment="1"/>
    <xf numFmtId="0" fontId="23" fillId="2" borderId="0" xfId="0" applyFont="1" applyFill="1" applyBorder="1" applyAlignment="1"/>
    <xf numFmtId="0" fontId="23" fillId="2" borderId="7" xfId="0" applyFont="1" applyFill="1" applyBorder="1" applyAlignment="1"/>
    <xf numFmtId="0" fontId="23" fillId="2" borderId="12" xfId="0" applyFont="1" applyFill="1" applyBorder="1" applyAlignment="1">
      <alignment horizontal="center"/>
    </xf>
    <xf numFmtId="0" fontId="32" fillId="2" borderId="12" xfId="0" applyFont="1" applyFill="1" applyBorder="1" applyAlignment="1">
      <alignment horizontal="center"/>
    </xf>
    <xf numFmtId="0" fontId="26" fillId="0" borderId="13" xfId="0" applyFont="1" applyBorder="1" applyAlignment="1">
      <alignment horizontal="left"/>
    </xf>
    <xf numFmtId="2" fontId="28" fillId="0" borderId="13" xfId="1" applyNumberFormat="1" applyFont="1" applyBorder="1" applyAlignment="1">
      <alignment horizontal="center"/>
    </xf>
    <xf numFmtId="0" fontId="22" fillId="0" borderId="13" xfId="0" applyFont="1" applyBorder="1" applyAlignment="1">
      <alignment horizontal="left"/>
    </xf>
    <xf numFmtId="0" fontId="28" fillId="0" borderId="13" xfId="0" applyFont="1" applyBorder="1" applyAlignment="1">
      <alignment horizontal="left"/>
    </xf>
    <xf numFmtId="0" fontId="28" fillId="2" borderId="13" xfId="0" applyFont="1" applyFill="1" applyBorder="1" applyAlignment="1">
      <alignment horizontal="left"/>
    </xf>
    <xf numFmtId="2" fontId="27" fillId="2" borderId="13" xfId="0" applyNumberFormat="1" applyFont="1" applyFill="1" applyBorder="1" applyAlignment="1">
      <alignment horizontal="center"/>
    </xf>
    <xf numFmtId="2" fontId="22" fillId="2" borderId="13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A7" workbookViewId="0">
      <selection activeCell="Q12" sqref="Q12"/>
    </sheetView>
  </sheetViews>
  <sheetFormatPr defaultColWidth="9" defaultRowHeight="13.5"/>
  <cols>
    <col min="1" max="1" width="8" customWidth="1"/>
    <col min="5" max="5" width="4.75" customWidth="1"/>
    <col min="6" max="6" width="10.625" customWidth="1"/>
    <col min="7" max="7" width="4" hidden="1" customWidth="1"/>
    <col min="8" max="8" width="7.75" customWidth="1"/>
    <col min="9" max="9" width="7.375" customWidth="1"/>
    <col min="10" max="10" width="11.75" customWidth="1"/>
    <col min="11" max="11" width="13.75" customWidth="1"/>
    <col min="12" max="12" width="9" hidden="1" customWidth="1"/>
    <col min="13" max="13" width="25.125" hidden="1" customWidth="1"/>
    <col min="14" max="14" width="11" hidden="1" customWidth="1"/>
    <col min="15" max="15" width="10" customWidth="1"/>
    <col min="16" max="16" width="11.75" customWidth="1"/>
  </cols>
  <sheetData>
    <row r="1" spans="1:23" ht="15" customHeigh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23" ht="20.25" customHeight="1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8"/>
      <c r="M2" t="s">
        <v>2</v>
      </c>
      <c r="N2">
        <v>1240585632</v>
      </c>
    </row>
    <row r="3" spans="1:23" ht="14.25">
      <c r="A3" s="76" t="s">
        <v>3</v>
      </c>
      <c r="B3" s="77"/>
      <c r="C3" s="77"/>
      <c r="D3" s="77"/>
      <c r="E3" s="77"/>
      <c r="F3" s="77"/>
      <c r="G3" s="77"/>
      <c r="H3" s="77"/>
      <c r="I3" s="77"/>
      <c r="J3" s="77"/>
      <c r="K3" s="78"/>
      <c r="M3" t="s">
        <v>4</v>
      </c>
      <c r="N3">
        <v>1240585632</v>
      </c>
    </row>
    <row r="4" spans="1:23" ht="15" customHeight="1">
      <c r="A4" s="76" t="s">
        <v>5</v>
      </c>
      <c r="B4" s="77"/>
      <c r="C4" s="77"/>
      <c r="D4" s="77"/>
      <c r="E4" s="77"/>
      <c r="F4" s="77"/>
      <c r="G4" s="77"/>
      <c r="H4" s="77"/>
      <c r="I4" s="77"/>
      <c r="J4" s="77"/>
      <c r="K4" s="78"/>
      <c r="M4" t="s">
        <v>6</v>
      </c>
    </row>
    <row r="5" spans="1:23" ht="15" customHeight="1">
      <c r="A5" s="76" t="s">
        <v>7</v>
      </c>
      <c r="B5" s="77"/>
      <c r="C5" s="77"/>
      <c r="D5" s="77"/>
      <c r="E5" s="77"/>
      <c r="F5" s="77"/>
      <c r="G5" s="77"/>
      <c r="H5" s="77"/>
      <c r="I5" s="77"/>
      <c r="J5" s="77"/>
      <c r="K5" s="78"/>
      <c r="Q5" s="15"/>
    </row>
    <row r="6" spans="1:23" ht="15" customHeight="1">
      <c r="A6" s="76" t="s">
        <v>8</v>
      </c>
      <c r="B6" s="77"/>
      <c r="C6" s="77"/>
      <c r="D6" s="77"/>
      <c r="E6" s="77"/>
      <c r="F6" s="77"/>
      <c r="G6" s="77"/>
      <c r="H6" s="77"/>
      <c r="I6" s="77"/>
      <c r="J6" s="77"/>
      <c r="K6" s="78"/>
      <c r="Q6" s="16"/>
    </row>
    <row r="7" spans="1:23" ht="27.75" customHeight="1">
      <c r="A7" s="79" t="s">
        <v>83</v>
      </c>
      <c r="B7" s="80"/>
      <c r="C7" s="80"/>
      <c r="D7" s="80"/>
      <c r="E7" s="80"/>
      <c r="F7" s="80"/>
      <c r="G7" s="80"/>
      <c r="H7" s="80"/>
      <c r="I7" s="80"/>
      <c r="J7" s="80"/>
      <c r="K7" s="81"/>
      <c r="Q7" s="16"/>
    </row>
    <row r="8" spans="1:23" ht="14.25">
      <c r="A8" s="82" t="s">
        <v>9</v>
      </c>
      <c r="B8" s="83"/>
      <c r="C8" s="83"/>
      <c r="D8" s="83"/>
      <c r="E8" s="84"/>
      <c r="F8" s="82" t="s">
        <v>84</v>
      </c>
      <c r="G8" s="83"/>
      <c r="H8" s="83"/>
      <c r="I8" s="84"/>
      <c r="J8" s="85" t="s">
        <v>10</v>
      </c>
      <c r="K8" s="86"/>
      <c r="L8" s="39" t="s">
        <v>10</v>
      </c>
    </row>
    <row r="9" spans="1:23" ht="15">
      <c r="A9" s="87" t="s">
        <v>11</v>
      </c>
      <c r="B9" s="88"/>
      <c r="C9" s="88"/>
      <c r="D9" s="88"/>
      <c r="E9" s="89"/>
      <c r="F9" s="90" t="s">
        <v>12</v>
      </c>
      <c r="G9" s="91"/>
      <c r="H9" s="91"/>
      <c r="I9" s="92"/>
      <c r="J9" s="85"/>
      <c r="K9" s="86"/>
      <c r="L9" s="40"/>
      <c r="M9" s="4"/>
    </row>
    <row r="10" spans="1:23" ht="15">
      <c r="A10" s="87" t="s">
        <v>13</v>
      </c>
      <c r="B10" s="88"/>
      <c r="C10" s="88"/>
      <c r="D10" s="88"/>
      <c r="E10" s="89"/>
      <c r="F10" s="90" t="s">
        <v>14</v>
      </c>
      <c r="G10" s="91"/>
      <c r="H10" s="91"/>
      <c r="I10" s="92"/>
      <c r="J10" s="93" t="s">
        <v>15</v>
      </c>
      <c r="K10" s="94"/>
      <c r="L10" s="5" t="s">
        <v>15</v>
      </c>
      <c r="M10" s="4"/>
      <c r="N10" s="4"/>
      <c r="O10" s="4"/>
    </row>
    <row r="11" spans="1:23" ht="30" customHeight="1">
      <c r="A11" s="87" t="s">
        <v>16</v>
      </c>
      <c r="B11" s="88"/>
      <c r="C11" s="88"/>
      <c r="D11" s="88"/>
      <c r="E11" s="89"/>
      <c r="F11" s="90" t="s">
        <v>3</v>
      </c>
      <c r="G11" s="91"/>
      <c r="H11" s="91"/>
      <c r="I11" s="92"/>
      <c r="J11" s="93" t="s">
        <v>17</v>
      </c>
      <c r="K11" s="94"/>
      <c r="L11" s="5" t="s">
        <v>17</v>
      </c>
      <c r="O11" s="6"/>
      <c r="P11" s="17"/>
      <c r="Q11" s="34"/>
      <c r="R11" s="34"/>
      <c r="S11" s="35"/>
      <c r="T11" s="35"/>
      <c r="U11" s="35"/>
      <c r="V11" s="36"/>
      <c r="W11" s="36"/>
    </row>
    <row r="12" spans="1:23" ht="56.25" customHeight="1">
      <c r="A12" s="95" t="s">
        <v>85</v>
      </c>
      <c r="B12" s="96"/>
      <c r="C12" s="96"/>
      <c r="D12" s="96"/>
      <c r="E12" s="97"/>
      <c r="F12" s="90" t="s">
        <v>18</v>
      </c>
      <c r="G12" s="91"/>
      <c r="H12" s="91"/>
      <c r="I12" s="92"/>
      <c r="J12" s="93" t="s">
        <v>19</v>
      </c>
      <c r="K12" s="94"/>
      <c r="L12" s="5" t="s">
        <v>19</v>
      </c>
      <c r="O12" s="7"/>
      <c r="P12" s="7"/>
    </row>
    <row r="13" spans="1:23" ht="15">
      <c r="A13" s="87" t="s">
        <v>20</v>
      </c>
      <c r="B13" s="88"/>
      <c r="C13" s="88"/>
      <c r="D13" s="88"/>
      <c r="E13" s="89"/>
      <c r="F13" s="90" t="s">
        <v>7</v>
      </c>
      <c r="G13" s="91"/>
      <c r="H13" s="91"/>
      <c r="I13" s="92"/>
      <c r="J13" s="93" t="s">
        <v>21</v>
      </c>
      <c r="K13" s="94"/>
      <c r="L13" s="5" t="s">
        <v>21</v>
      </c>
      <c r="O13" s="8"/>
      <c r="P13" s="8"/>
    </row>
    <row r="14" spans="1:23" ht="14.25">
      <c r="A14" s="95" t="s">
        <v>86</v>
      </c>
      <c r="B14" s="96"/>
      <c r="C14" s="96"/>
      <c r="D14" s="96"/>
      <c r="E14" s="97"/>
      <c r="F14" s="90" t="s">
        <v>22</v>
      </c>
      <c r="G14" s="91"/>
      <c r="H14" s="91"/>
      <c r="I14" s="91"/>
      <c r="J14" s="98" t="s">
        <v>23</v>
      </c>
      <c r="K14" s="99"/>
      <c r="L14" s="9" t="s">
        <v>23</v>
      </c>
      <c r="O14" s="8"/>
      <c r="P14" s="8"/>
    </row>
    <row r="15" spans="1:23" ht="14.25">
      <c r="A15" s="87" t="s">
        <v>87</v>
      </c>
      <c r="B15" s="88"/>
      <c r="C15" s="88"/>
      <c r="D15" s="88"/>
      <c r="E15" s="89"/>
      <c r="F15" s="90" t="s">
        <v>24</v>
      </c>
      <c r="G15" s="91"/>
      <c r="H15" s="91"/>
      <c r="I15" s="91"/>
      <c r="J15" s="98" t="s">
        <v>25</v>
      </c>
      <c r="K15" s="99"/>
      <c r="L15" s="10" t="s">
        <v>25</v>
      </c>
      <c r="O15" s="8"/>
      <c r="P15" s="8"/>
    </row>
    <row r="16" spans="1:23" ht="14.25" customHeight="1">
      <c r="A16" s="37" t="s">
        <v>26</v>
      </c>
      <c r="B16" s="41" t="s">
        <v>27</v>
      </c>
      <c r="C16" s="42"/>
      <c r="D16" s="42"/>
      <c r="E16" s="42"/>
      <c r="F16" s="42"/>
      <c r="G16" s="43"/>
      <c r="H16" s="37" t="s">
        <v>74</v>
      </c>
      <c r="I16" s="37" t="s">
        <v>76</v>
      </c>
      <c r="J16" s="37" t="s">
        <v>77</v>
      </c>
      <c r="K16" s="37" t="s">
        <v>78</v>
      </c>
      <c r="O16" s="11"/>
      <c r="P16" s="18"/>
      <c r="Q16" s="18"/>
      <c r="R16" s="18"/>
      <c r="S16" s="18"/>
      <c r="T16" s="18"/>
      <c r="U16" s="18"/>
      <c r="V16" s="18"/>
    </row>
    <row r="17" spans="1:22" ht="14.25" customHeight="1">
      <c r="A17" s="38"/>
      <c r="B17" s="44"/>
      <c r="C17" s="45"/>
      <c r="D17" s="45"/>
      <c r="E17" s="45"/>
      <c r="F17" s="45"/>
      <c r="G17" s="46"/>
      <c r="H17" s="38"/>
      <c r="I17" s="38"/>
      <c r="J17" s="38"/>
      <c r="K17" s="38"/>
      <c r="O17" s="7"/>
      <c r="P17" s="7"/>
      <c r="Q17" s="7"/>
      <c r="R17" s="7"/>
      <c r="S17" s="7"/>
      <c r="T17" s="7"/>
      <c r="U17" s="7"/>
      <c r="V17" s="7"/>
    </row>
    <row r="18" spans="1:22" ht="20.100000000000001" customHeight="1">
      <c r="A18" s="60">
        <v>1</v>
      </c>
      <c r="B18" s="61" t="s">
        <v>31</v>
      </c>
      <c r="C18" s="61"/>
      <c r="D18" s="61"/>
      <c r="E18" s="61"/>
      <c r="F18" s="61"/>
      <c r="G18" s="61"/>
      <c r="H18" s="60" t="s">
        <v>32</v>
      </c>
      <c r="I18" s="62">
        <v>4</v>
      </c>
      <c r="J18" s="63">
        <v>188.65</v>
      </c>
      <c r="K18" s="64">
        <f t="shared" ref="K18:K53" si="0">J18*I18</f>
        <v>754.6</v>
      </c>
      <c r="O18" s="12"/>
      <c r="P18" s="12"/>
      <c r="Q18" s="13"/>
      <c r="R18" s="13"/>
      <c r="S18" s="13"/>
      <c r="T18" s="13"/>
      <c r="U18" s="13"/>
      <c r="V18" s="13"/>
    </row>
    <row r="19" spans="1:22" ht="20.100000000000001" customHeight="1">
      <c r="A19" s="60">
        <v>2</v>
      </c>
      <c r="B19" s="61" t="s">
        <v>33</v>
      </c>
      <c r="C19" s="61"/>
      <c r="D19" s="61"/>
      <c r="E19" s="61"/>
      <c r="F19" s="61"/>
      <c r="G19" s="61"/>
      <c r="H19" s="60" t="s">
        <v>32</v>
      </c>
      <c r="I19" s="62">
        <v>2</v>
      </c>
      <c r="J19" s="65">
        <v>352.48</v>
      </c>
      <c r="K19" s="64">
        <f t="shared" si="0"/>
        <v>704.96</v>
      </c>
      <c r="O19" s="12"/>
      <c r="P19" s="12"/>
      <c r="Q19" s="13"/>
      <c r="R19" s="13"/>
      <c r="S19" s="13"/>
      <c r="T19" s="13"/>
      <c r="U19" s="13"/>
      <c r="V19" s="13"/>
    </row>
    <row r="20" spans="1:22" ht="20.100000000000001" customHeight="1">
      <c r="A20" s="60">
        <v>3</v>
      </c>
      <c r="B20" s="61" t="s">
        <v>34</v>
      </c>
      <c r="C20" s="61"/>
      <c r="D20" s="61"/>
      <c r="E20" s="61"/>
      <c r="F20" s="61"/>
      <c r="G20" s="61"/>
      <c r="H20" s="60" t="s">
        <v>32</v>
      </c>
      <c r="I20" s="66">
        <v>7</v>
      </c>
      <c r="J20" s="66">
        <v>706.48</v>
      </c>
      <c r="K20" s="64">
        <f t="shared" si="0"/>
        <v>4945.3600000000006</v>
      </c>
      <c r="O20" s="12"/>
      <c r="P20" s="12"/>
      <c r="Q20" s="13"/>
      <c r="R20" s="13"/>
      <c r="S20" s="13"/>
      <c r="T20" s="13"/>
      <c r="U20" s="13"/>
      <c r="V20" s="13"/>
    </row>
    <row r="21" spans="1:22" ht="20.100000000000001" customHeight="1">
      <c r="A21" s="60">
        <v>4</v>
      </c>
      <c r="B21" s="61" t="s">
        <v>35</v>
      </c>
      <c r="C21" s="61"/>
      <c r="D21" s="61"/>
      <c r="E21" s="61"/>
      <c r="F21" s="61"/>
      <c r="G21" s="61"/>
      <c r="H21" s="60" t="s">
        <v>32</v>
      </c>
      <c r="I21" s="62">
        <v>46</v>
      </c>
      <c r="J21" s="65">
        <v>275.08999999999997</v>
      </c>
      <c r="K21" s="64">
        <f t="shared" si="0"/>
        <v>12654.14</v>
      </c>
      <c r="O21" s="12"/>
      <c r="P21" s="12"/>
      <c r="Q21" s="13"/>
      <c r="R21" s="13"/>
      <c r="S21" s="13"/>
      <c r="T21" s="13"/>
      <c r="U21" s="13"/>
      <c r="V21" s="13"/>
    </row>
    <row r="22" spans="1:22" ht="20.100000000000001" customHeight="1">
      <c r="A22" s="60">
        <v>5</v>
      </c>
      <c r="B22" s="61" t="s">
        <v>36</v>
      </c>
      <c r="C22" s="61"/>
      <c r="D22" s="61"/>
      <c r="E22" s="61"/>
      <c r="F22" s="61"/>
      <c r="G22" s="61"/>
      <c r="H22" s="60" t="s">
        <v>32</v>
      </c>
      <c r="I22" s="62">
        <v>2</v>
      </c>
      <c r="J22" s="65">
        <v>476.61</v>
      </c>
      <c r="K22" s="64">
        <f t="shared" si="0"/>
        <v>953.22</v>
      </c>
      <c r="O22" s="12"/>
      <c r="P22" s="12"/>
      <c r="Q22" s="13"/>
      <c r="R22" s="13"/>
      <c r="S22" s="13"/>
      <c r="T22" s="13"/>
      <c r="U22" s="13"/>
      <c r="V22" s="13"/>
    </row>
    <row r="23" spans="1:22" ht="20.100000000000001" customHeight="1">
      <c r="A23" s="60">
        <v>6</v>
      </c>
      <c r="B23" s="61" t="s">
        <v>37</v>
      </c>
      <c r="C23" s="61"/>
      <c r="D23" s="61"/>
      <c r="E23" s="61"/>
      <c r="F23" s="61"/>
      <c r="G23" s="61"/>
      <c r="H23" s="60" t="s">
        <v>32</v>
      </c>
      <c r="I23" s="66">
        <v>22</v>
      </c>
      <c r="J23" s="65">
        <v>898.16</v>
      </c>
      <c r="K23" s="64">
        <f t="shared" si="0"/>
        <v>19759.52</v>
      </c>
      <c r="O23" s="12"/>
      <c r="P23" s="12"/>
      <c r="Q23" s="13"/>
      <c r="R23" s="13"/>
      <c r="S23" s="13"/>
      <c r="T23" s="13"/>
      <c r="U23" s="13"/>
      <c r="V23" s="13"/>
    </row>
    <row r="24" spans="1:22" ht="20.100000000000001" customHeight="1">
      <c r="A24" s="60">
        <v>7</v>
      </c>
      <c r="B24" s="61" t="s">
        <v>38</v>
      </c>
      <c r="C24" s="61"/>
      <c r="D24" s="61"/>
      <c r="E24" s="61"/>
      <c r="F24" s="61"/>
      <c r="G24" s="61"/>
      <c r="H24" s="60" t="s">
        <v>32</v>
      </c>
      <c r="I24" s="67">
        <v>14</v>
      </c>
      <c r="J24" s="68">
        <v>747.09</v>
      </c>
      <c r="K24" s="64">
        <f t="shared" si="0"/>
        <v>10459.26</v>
      </c>
      <c r="O24" s="12"/>
      <c r="P24" s="12"/>
      <c r="Q24" s="13"/>
      <c r="R24" s="13"/>
      <c r="S24" s="13"/>
      <c r="T24" s="13"/>
      <c r="U24" s="13"/>
      <c r="V24" s="13"/>
    </row>
    <row r="25" spans="1:22" ht="20.100000000000001" customHeight="1">
      <c r="A25" s="60">
        <v>8</v>
      </c>
      <c r="B25" s="61" t="s">
        <v>39</v>
      </c>
      <c r="C25" s="61"/>
      <c r="D25" s="61"/>
      <c r="E25" s="61"/>
      <c r="F25" s="61"/>
      <c r="G25" s="61"/>
      <c r="H25" s="60" t="s">
        <v>32</v>
      </c>
      <c r="I25" s="67">
        <v>22</v>
      </c>
      <c r="J25" s="68">
        <v>669.05</v>
      </c>
      <c r="K25" s="64">
        <f t="shared" si="0"/>
        <v>14719.099999999999</v>
      </c>
      <c r="O25" s="12"/>
      <c r="P25" s="12"/>
      <c r="Q25" s="13"/>
      <c r="R25" s="13"/>
      <c r="S25" s="13"/>
      <c r="T25" s="13"/>
      <c r="U25" s="13"/>
      <c r="V25" s="13"/>
    </row>
    <row r="26" spans="1:22" ht="20.100000000000001" customHeight="1">
      <c r="A26" s="60">
        <v>9</v>
      </c>
      <c r="B26" s="61" t="s">
        <v>40</v>
      </c>
      <c r="C26" s="61"/>
      <c r="D26" s="61"/>
      <c r="E26" s="61"/>
      <c r="F26" s="61"/>
      <c r="G26" s="61"/>
      <c r="H26" s="60" t="s">
        <v>32</v>
      </c>
      <c r="I26" s="67">
        <v>5</v>
      </c>
      <c r="J26" s="68">
        <v>1610.38</v>
      </c>
      <c r="K26" s="64">
        <f t="shared" si="0"/>
        <v>8051.9000000000005</v>
      </c>
      <c r="O26" s="12"/>
      <c r="P26" s="12"/>
      <c r="Q26" s="13"/>
      <c r="R26" s="13"/>
      <c r="S26" s="13"/>
      <c r="T26" s="13"/>
      <c r="U26" s="13"/>
      <c r="V26" s="13"/>
    </row>
    <row r="27" spans="1:22" ht="20.100000000000001" customHeight="1">
      <c r="A27" s="60">
        <v>10</v>
      </c>
      <c r="B27" s="61" t="s">
        <v>41</v>
      </c>
      <c r="C27" s="61"/>
      <c r="D27" s="61"/>
      <c r="E27" s="61"/>
      <c r="F27" s="61"/>
      <c r="G27" s="61"/>
      <c r="H27" s="60" t="s">
        <v>32</v>
      </c>
      <c r="I27" s="67">
        <v>13</v>
      </c>
      <c r="J27" s="68">
        <v>137.16</v>
      </c>
      <c r="K27" s="64">
        <f t="shared" si="0"/>
        <v>1783.08</v>
      </c>
      <c r="O27" s="12"/>
      <c r="P27" s="12"/>
      <c r="Q27" s="13"/>
      <c r="R27" s="13"/>
      <c r="S27" s="13"/>
      <c r="T27" s="13"/>
      <c r="U27" s="13"/>
      <c r="V27" s="13"/>
    </row>
    <row r="28" spans="1:22" ht="20.100000000000001" customHeight="1">
      <c r="A28" s="60">
        <v>11</v>
      </c>
      <c r="B28" s="69" t="s">
        <v>42</v>
      </c>
      <c r="C28" s="69"/>
      <c r="D28" s="69"/>
      <c r="E28" s="69"/>
      <c r="F28" s="69"/>
      <c r="G28" s="69"/>
      <c r="H28" s="60" t="s">
        <v>32</v>
      </c>
      <c r="I28" s="67">
        <v>34</v>
      </c>
      <c r="J28" s="68">
        <v>77.48</v>
      </c>
      <c r="K28" s="64">
        <f t="shared" si="0"/>
        <v>2634.32</v>
      </c>
      <c r="O28" s="12"/>
      <c r="P28" s="12"/>
      <c r="Q28" s="13"/>
      <c r="R28" s="13"/>
      <c r="S28" s="13"/>
      <c r="T28" s="13"/>
      <c r="U28" s="13"/>
      <c r="V28" s="13"/>
    </row>
    <row r="29" spans="1:22" ht="20.100000000000001" customHeight="1">
      <c r="A29" s="60">
        <v>12</v>
      </c>
      <c r="B29" s="69" t="s">
        <v>43</v>
      </c>
      <c r="C29" s="69"/>
      <c r="D29" s="69"/>
      <c r="E29" s="69"/>
      <c r="F29" s="69"/>
      <c r="G29" s="69"/>
      <c r="H29" s="60" t="s">
        <v>32</v>
      </c>
      <c r="I29" s="67">
        <v>4</v>
      </c>
      <c r="J29" s="68">
        <v>52.11</v>
      </c>
      <c r="K29" s="64">
        <f t="shared" si="0"/>
        <v>208.44</v>
      </c>
      <c r="O29" s="12"/>
      <c r="P29" s="12"/>
      <c r="Q29" s="13"/>
      <c r="R29" s="13"/>
      <c r="S29" s="13"/>
      <c r="T29" s="13"/>
      <c r="U29" s="13"/>
      <c r="V29" s="13"/>
    </row>
    <row r="30" spans="1:22" ht="20.100000000000001" customHeight="1">
      <c r="A30" s="60">
        <v>13</v>
      </c>
      <c r="B30" s="69" t="s">
        <v>44</v>
      </c>
      <c r="C30" s="69"/>
      <c r="D30" s="69"/>
      <c r="E30" s="69"/>
      <c r="F30" s="69"/>
      <c r="G30" s="69"/>
      <c r="H30" s="60" t="s">
        <v>32</v>
      </c>
      <c r="I30" s="67">
        <v>45</v>
      </c>
      <c r="J30" s="68">
        <v>34.49</v>
      </c>
      <c r="K30" s="64">
        <f t="shared" si="0"/>
        <v>1552.0500000000002</v>
      </c>
      <c r="O30" s="12"/>
      <c r="P30" s="12"/>
      <c r="Q30" s="13"/>
      <c r="R30" s="13"/>
      <c r="S30" s="13"/>
      <c r="T30" s="13"/>
      <c r="U30" s="13"/>
      <c r="V30" s="13"/>
    </row>
    <row r="31" spans="1:22" ht="20.100000000000001" customHeight="1">
      <c r="A31" s="60">
        <v>14</v>
      </c>
      <c r="B31" s="69" t="s">
        <v>45</v>
      </c>
      <c r="C31" s="69"/>
      <c r="D31" s="69"/>
      <c r="E31" s="69"/>
      <c r="F31" s="69"/>
      <c r="G31" s="69"/>
      <c r="H31" s="60" t="s">
        <v>32</v>
      </c>
      <c r="I31" s="67">
        <v>35</v>
      </c>
      <c r="J31" s="68">
        <v>28.73</v>
      </c>
      <c r="K31" s="64">
        <f t="shared" si="0"/>
        <v>1005.5500000000001</v>
      </c>
      <c r="O31" s="12"/>
      <c r="P31" s="12"/>
      <c r="Q31" s="13"/>
      <c r="R31" s="13"/>
      <c r="S31" s="13"/>
      <c r="T31" s="13"/>
      <c r="U31" s="13"/>
      <c r="V31" s="13"/>
    </row>
    <row r="32" spans="1:22" ht="20.100000000000001" customHeight="1">
      <c r="A32" s="60">
        <v>15</v>
      </c>
      <c r="B32" s="69" t="s">
        <v>46</v>
      </c>
      <c r="C32" s="69"/>
      <c r="D32" s="69"/>
      <c r="E32" s="69"/>
      <c r="F32" s="69"/>
      <c r="G32" s="69"/>
      <c r="H32" s="60" t="s">
        <v>32</v>
      </c>
      <c r="I32" s="67">
        <v>21</v>
      </c>
      <c r="J32" s="68">
        <v>88.03</v>
      </c>
      <c r="K32" s="64">
        <f t="shared" si="0"/>
        <v>1848.63</v>
      </c>
      <c r="O32" s="12"/>
      <c r="P32" s="12"/>
      <c r="Q32" s="13"/>
      <c r="R32" s="13"/>
      <c r="S32" s="13"/>
      <c r="T32" s="13"/>
      <c r="U32" s="13"/>
      <c r="V32" s="13"/>
    </row>
    <row r="33" spans="1:22" ht="20.100000000000001" customHeight="1">
      <c r="A33" s="60">
        <v>16</v>
      </c>
      <c r="B33" s="70" t="s">
        <v>47</v>
      </c>
      <c r="C33" s="70"/>
      <c r="D33" s="70"/>
      <c r="E33" s="70"/>
      <c r="F33" s="70"/>
      <c r="G33" s="70"/>
      <c r="H33" s="60" t="s">
        <v>32</v>
      </c>
      <c r="I33" s="67">
        <v>125</v>
      </c>
      <c r="J33" s="68">
        <v>19.55</v>
      </c>
      <c r="K33" s="64">
        <f t="shared" si="0"/>
        <v>2443.75</v>
      </c>
      <c r="O33" s="12"/>
      <c r="P33" s="12"/>
      <c r="Q33" s="13"/>
      <c r="R33" s="13"/>
      <c r="S33" s="13"/>
      <c r="T33" s="13"/>
      <c r="U33" s="13"/>
      <c r="V33" s="13"/>
    </row>
    <row r="34" spans="1:22" ht="20.100000000000001" customHeight="1">
      <c r="A34" s="60">
        <v>17</v>
      </c>
      <c r="B34" s="70" t="s">
        <v>48</v>
      </c>
      <c r="C34" s="70"/>
      <c r="D34" s="70"/>
      <c r="E34" s="70"/>
      <c r="F34" s="70"/>
      <c r="G34" s="70"/>
      <c r="H34" s="60" t="s">
        <v>32</v>
      </c>
      <c r="I34" s="67">
        <v>30</v>
      </c>
      <c r="J34" s="68">
        <v>36.1</v>
      </c>
      <c r="K34" s="64">
        <f t="shared" si="0"/>
        <v>1083</v>
      </c>
      <c r="O34" s="12"/>
      <c r="P34" s="12"/>
      <c r="Q34" s="13"/>
      <c r="R34" s="13"/>
      <c r="S34" s="13"/>
      <c r="T34" s="13"/>
      <c r="U34" s="13"/>
      <c r="V34" s="13"/>
    </row>
    <row r="35" spans="1:22" ht="20.100000000000001" customHeight="1">
      <c r="A35" s="60">
        <v>18</v>
      </c>
      <c r="B35" s="70" t="s">
        <v>49</v>
      </c>
      <c r="C35" s="70"/>
      <c r="D35" s="70"/>
      <c r="E35" s="70"/>
      <c r="F35" s="70"/>
      <c r="G35" s="70"/>
      <c r="H35" s="60" t="s">
        <v>32</v>
      </c>
      <c r="I35" s="67">
        <v>39</v>
      </c>
      <c r="J35" s="68">
        <v>10.44</v>
      </c>
      <c r="K35" s="64">
        <f t="shared" si="0"/>
        <v>407.15999999999997</v>
      </c>
      <c r="O35" s="12"/>
      <c r="P35" s="12"/>
      <c r="Q35" s="13"/>
      <c r="R35" s="13"/>
      <c r="S35" s="13"/>
      <c r="T35" s="13"/>
      <c r="U35" s="13"/>
      <c r="V35" s="13"/>
    </row>
    <row r="36" spans="1:22" ht="20.100000000000001" customHeight="1">
      <c r="A36" s="60">
        <v>19</v>
      </c>
      <c r="B36" s="70" t="s">
        <v>50</v>
      </c>
      <c r="C36" s="70"/>
      <c r="D36" s="70"/>
      <c r="E36" s="70"/>
      <c r="F36" s="70"/>
      <c r="G36" s="70"/>
      <c r="H36" s="60" t="s">
        <v>32</v>
      </c>
      <c r="I36" s="67">
        <v>4</v>
      </c>
      <c r="J36" s="68">
        <v>28.98</v>
      </c>
      <c r="K36" s="64">
        <f t="shared" si="0"/>
        <v>115.92</v>
      </c>
      <c r="O36" s="12"/>
      <c r="P36" s="12"/>
      <c r="Q36" s="13"/>
      <c r="R36" s="13"/>
      <c r="S36" s="13"/>
      <c r="T36" s="13"/>
      <c r="U36" s="13"/>
      <c r="V36" s="13"/>
    </row>
    <row r="37" spans="1:22" ht="20.100000000000001" customHeight="1">
      <c r="A37" s="60">
        <v>20</v>
      </c>
      <c r="B37" s="70" t="s">
        <v>51</v>
      </c>
      <c r="C37" s="70"/>
      <c r="D37" s="70"/>
      <c r="E37" s="70"/>
      <c r="F37" s="70"/>
      <c r="G37" s="70"/>
      <c r="H37" s="60" t="s">
        <v>32</v>
      </c>
      <c r="I37" s="67">
        <v>21</v>
      </c>
      <c r="J37" s="68">
        <v>647.48</v>
      </c>
      <c r="K37" s="64">
        <f t="shared" si="0"/>
        <v>13597.08</v>
      </c>
      <c r="O37" s="12"/>
      <c r="P37" s="12"/>
      <c r="Q37" s="13"/>
      <c r="R37" s="13"/>
      <c r="S37" s="13"/>
      <c r="T37" s="13"/>
      <c r="U37" s="13"/>
      <c r="V37" s="13"/>
    </row>
    <row r="38" spans="1:22" ht="20.100000000000001" customHeight="1">
      <c r="A38" s="60">
        <v>21</v>
      </c>
      <c r="B38" s="70" t="s">
        <v>52</v>
      </c>
      <c r="C38" s="70"/>
      <c r="D38" s="70"/>
      <c r="E38" s="70"/>
      <c r="F38" s="70"/>
      <c r="G38" s="70"/>
      <c r="H38" s="60" t="s">
        <v>32</v>
      </c>
      <c r="I38" s="67">
        <v>1</v>
      </c>
      <c r="J38" s="68">
        <v>605.14</v>
      </c>
      <c r="K38" s="64">
        <f t="shared" si="0"/>
        <v>605.14</v>
      </c>
      <c r="O38" s="12"/>
      <c r="P38" s="12"/>
      <c r="Q38" s="13"/>
      <c r="R38" s="13"/>
      <c r="S38" s="13"/>
      <c r="T38" s="13"/>
      <c r="U38" s="13"/>
      <c r="V38" s="13"/>
    </row>
    <row r="39" spans="1:22" ht="20.100000000000001" customHeight="1">
      <c r="A39" s="60">
        <v>22</v>
      </c>
      <c r="B39" s="70" t="s">
        <v>53</v>
      </c>
      <c r="C39" s="70"/>
      <c r="D39" s="70"/>
      <c r="E39" s="70"/>
      <c r="F39" s="70"/>
      <c r="G39" s="70"/>
      <c r="H39" s="60" t="s">
        <v>32</v>
      </c>
      <c r="I39" s="67">
        <v>11</v>
      </c>
      <c r="J39" s="68">
        <v>388.49</v>
      </c>
      <c r="K39" s="64">
        <f t="shared" si="0"/>
        <v>4273.3900000000003</v>
      </c>
      <c r="O39" s="12"/>
      <c r="P39" s="12"/>
      <c r="Q39" s="13"/>
      <c r="R39" s="13"/>
      <c r="S39" s="13"/>
      <c r="T39" s="13"/>
      <c r="U39" s="13"/>
      <c r="V39" s="13"/>
    </row>
    <row r="40" spans="1:22" ht="20.100000000000001" customHeight="1">
      <c r="A40" s="60">
        <v>23</v>
      </c>
      <c r="B40" s="70" t="s">
        <v>54</v>
      </c>
      <c r="C40" s="70"/>
      <c r="D40" s="70"/>
      <c r="E40" s="70"/>
      <c r="F40" s="70"/>
      <c r="G40" s="70"/>
      <c r="H40" s="60" t="s">
        <v>32</v>
      </c>
      <c r="I40" s="67">
        <v>30</v>
      </c>
      <c r="J40" s="68">
        <v>298.83999999999997</v>
      </c>
      <c r="K40" s="64">
        <f t="shared" si="0"/>
        <v>8965.1999999999989</v>
      </c>
      <c r="O40" s="12"/>
      <c r="P40" s="12"/>
      <c r="Q40" s="13"/>
      <c r="R40" s="13"/>
      <c r="S40" s="13"/>
      <c r="T40" s="13"/>
      <c r="U40" s="13"/>
      <c r="V40" s="13"/>
    </row>
    <row r="41" spans="1:22" ht="20.100000000000001" customHeight="1">
      <c r="A41" s="60">
        <v>24</v>
      </c>
      <c r="B41" s="70" t="s">
        <v>55</v>
      </c>
      <c r="C41" s="70"/>
      <c r="D41" s="70"/>
      <c r="E41" s="70"/>
      <c r="F41" s="70"/>
      <c r="G41" s="70"/>
      <c r="H41" s="60" t="s">
        <v>32</v>
      </c>
      <c r="I41" s="67">
        <v>67</v>
      </c>
      <c r="J41" s="68">
        <v>239.08</v>
      </c>
      <c r="K41" s="64">
        <f t="shared" si="0"/>
        <v>16018.36</v>
      </c>
      <c r="O41" s="12"/>
      <c r="P41" s="12"/>
      <c r="Q41" s="13"/>
      <c r="R41" s="13"/>
      <c r="S41" s="13"/>
      <c r="T41" s="13"/>
      <c r="U41" s="13"/>
      <c r="V41" s="13"/>
    </row>
    <row r="42" spans="1:22" ht="20.100000000000001" customHeight="1">
      <c r="A42" s="60">
        <v>25</v>
      </c>
      <c r="B42" s="70" t="s">
        <v>56</v>
      </c>
      <c r="C42" s="70"/>
      <c r="D42" s="70"/>
      <c r="E42" s="70"/>
      <c r="F42" s="70"/>
      <c r="G42" s="70"/>
      <c r="H42" s="60" t="s">
        <v>32</v>
      </c>
      <c r="I42" s="67">
        <v>6</v>
      </c>
      <c r="J42" s="68">
        <v>179.3</v>
      </c>
      <c r="K42" s="64">
        <f t="shared" si="0"/>
        <v>1075.8000000000002</v>
      </c>
      <c r="O42" s="12"/>
      <c r="P42" s="12"/>
      <c r="Q42" s="13"/>
      <c r="R42" s="13"/>
      <c r="S42" s="13"/>
      <c r="T42" s="13"/>
      <c r="U42" s="13"/>
      <c r="V42" s="13"/>
    </row>
    <row r="43" spans="1:22" ht="20.100000000000001" customHeight="1">
      <c r="A43" s="60">
        <v>26</v>
      </c>
      <c r="B43" s="70" t="s">
        <v>81</v>
      </c>
      <c r="C43" s="70"/>
      <c r="D43" s="70"/>
      <c r="E43" s="70"/>
      <c r="F43" s="70"/>
      <c r="G43" s="70"/>
      <c r="H43" s="60" t="s">
        <v>32</v>
      </c>
      <c r="I43" s="67">
        <v>11</v>
      </c>
      <c r="J43" s="68">
        <v>146.87</v>
      </c>
      <c r="K43" s="64">
        <f t="shared" si="0"/>
        <v>1615.5700000000002</v>
      </c>
      <c r="O43" s="12"/>
      <c r="P43" s="12"/>
      <c r="Q43" s="13"/>
      <c r="R43" s="13"/>
      <c r="S43" s="13"/>
      <c r="T43" s="13"/>
      <c r="U43" s="13"/>
      <c r="V43" s="13"/>
    </row>
    <row r="44" spans="1:22" ht="20.100000000000001" customHeight="1">
      <c r="A44" s="60">
        <v>27</v>
      </c>
      <c r="B44" s="70" t="s">
        <v>58</v>
      </c>
      <c r="C44" s="70"/>
      <c r="D44" s="70"/>
      <c r="E44" s="70"/>
      <c r="F44" s="70"/>
      <c r="G44" s="70"/>
      <c r="H44" s="60" t="s">
        <v>32</v>
      </c>
      <c r="I44" s="67">
        <v>127</v>
      </c>
      <c r="J44" s="68">
        <v>191.56</v>
      </c>
      <c r="K44" s="64">
        <f t="shared" si="0"/>
        <v>24328.12</v>
      </c>
      <c r="O44" s="12"/>
      <c r="P44" s="12"/>
      <c r="Q44" s="13"/>
      <c r="R44" s="13"/>
      <c r="S44" s="13"/>
      <c r="T44" s="13"/>
      <c r="U44" s="13"/>
      <c r="V44" s="13"/>
    </row>
    <row r="45" spans="1:22" ht="20.100000000000001" customHeight="1">
      <c r="A45" s="60">
        <v>28</v>
      </c>
      <c r="B45" s="70" t="s">
        <v>59</v>
      </c>
      <c r="C45" s="70"/>
      <c r="D45" s="70"/>
      <c r="E45" s="70"/>
      <c r="F45" s="70"/>
      <c r="G45" s="70"/>
      <c r="H45" s="60" t="s">
        <v>32</v>
      </c>
      <c r="I45" s="67">
        <v>17</v>
      </c>
      <c r="J45" s="68">
        <v>52.11</v>
      </c>
      <c r="K45" s="64">
        <f t="shared" si="0"/>
        <v>885.87</v>
      </c>
      <c r="O45" s="12"/>
      <c r="P45" s="12"/>
      <c r="Q45" s="13"/>
      <c r="R45" s="13"/>
      <c r="S45" s="13"/>
      <c r="T45" s="13"/>
      <c r="U45" s="13"/>
      <c r="V45" s="13"/>
    </row>
    <row r="46" spans="1:22" ht="20.100000000000001" customHeight="1">
      <c r="A46" s="60">
        <v>29</v>
      </c>
      <c r="B46" s="70" t="s">
        <v>60</v>
      </c>
      <c r="C46" s="70"/>
      <c r="D46" s="70"/>
      <c r="E46" s="70"/>
      <c r="F46" s="70"/>
      <c r="G46" s="70"/>
      <c r="H46" s="60" t="s">
        <v>32</v>
      </c>
      <c r="I46" s="67">
        <v>6</v>
      </c>
      <c r="J46" s="68">
        <v>11.5</v>
      </c>
      <c r="K46" s="64">
        <f t="shared" si="0"/>
        <v>69</v>
      </c>
      <c r="O46" s="12"/>
      <c r="P46" s="12"/>
      <c r="Q46" s="13"/>
      <c r="R46" s="13"/>
      <c r="S46" s="13"/>
      <c r="T46" s="13"/>
      <c r="U46" s="13"/>
      <c r="V46" s="13"/>
    </row>
    <row r="47" spans="1:22" ht="20.100000000000001" customHeight="1">
      <c r="A47" s="60">
        <v>30</v>
      </c>
      <c r="B47" s="70" t="s">
        <v>61</v>
      </c>
      <c r="C47" s="70"/>
      <c r="D47" s="70"/>
      <c r="E47" s="70"/>
      <c r="F47" s="70"/>
      <c r="G47" s="70"/>
      <c r="H47" s="60" t="s">
        <v>32</v>
      </c>
      <c r="I47" s="67">
        <v>6</v>
      </c>
      <c r="J47" s="68">
        <v>15.36</v>
      </c>
      <c r="K47" s="64">
        <f t="shared" si="0"/>
        <v>92.16</v>
      </c>
      <c r="O47" s="12"/>
      <c r="P47" s="12"/>
      <c r="Q47" s="13"/>
      <c r="R47" s="13"/>
      <c r="S47" s="13"/>
      <c r="T47" s="13"/>
      <c r="U47" s="13"/>
      <c r="V47" s="13"/>
    </row>
    <row r="48" spans="1:22" ht="20.100000000000001" customHeight="1">
      <c r="A48" s="60">
        <v>31</v>
      </c>
      <c r="B48" s="70" t="s">
        <v>62</v>
      </c>
      <c r="C48" s="70"/>
      <c r="D48" s="70"/>
      <c r="E48" s="70"/>
      <c r="F48" s="70"/>
      <c r="G48" s="70"/>
      <c r="H48" s="60" t="s">
        <v>32</v>
      </c>
      <c r="I48" s="67">
        <v>65</v>
      </c>
      <c r="J48" s="68">
        <v>10.01</v>
      </c>
      <c r="K48" s="64">
        <f t="shared" si="0"/>
        <v>650.65</v>
      </c>
      <c r="O48" s="12"/>
      <c r="P48" s="12"/>
      <c r="Q48" s="13"/>
      <c r="R48" s="13"/>
      <c r="S48" s="13"/>
      <c r="T48" s="13"/>
      <c r="U48" s="13"/>
      <c r="V48" s="13"/>
    </row>
    <row r="49" spans="1:22" ht="20.100000000000001" customHeight="1">
      <c r="A49" s="60">
        <v>32</v>
      </c>
      <c r="B49" s="71" t="s">
        <v>63</v>
      </c>
      <c r="C49" s="71"/>
      <c r="D49" s="71"/>
      <c r="E49" s="71"/>
      <c r="F49" s="71"/>
      <c r="G49" s="71"/>
      <c r="H49" s="72" t="s">
        <v>32</v>
      </c>
      <c r="I49" s="73">
        <v>228</v>
      </c>
      <c r="J49" s="74">
        <v>20.04</v>
      </c>
      <c r="K49" s="75">
        <f t="shared" si="0"/>
        <v>4569.12</v>
      </c>
      <c r="O49" s="12"/>
      <c r="P49" s="12"/>
      <c r="Q49" s="13"/>
      <c r="R49" s="13"/>
      <c r="S49" s="13"/>
      <c r="T49" s="13"/>
      <c r="U49" s="13"/>
      <c r="V49" s="13"/>
    </row>
    <row r="50" spans="1:22" ht="20.100000000000001" customHeight="1">
      <c r="A50" s="60">
        <v>33</v>
      </c>
      <c r="B50" s="70" t="s">
        <v>64</v>
      </c>
      <c r="C50" s="70"/>
      <c r="D50" s="70"/>
      <c r="E50" s="70"/>
      <c r="F50" s="70"/>
      <c r="G50" s="70"/>
      <c r="H50" s="60" t="s">
        <v>32</v>
      </c>
      <c r="I50" s="67">
        <v>29</v>
      </c>
      <c r="J50" s="68">
        <v>28.98</v>
      </c>
      <c r="K50" s="64">
        <f t="shared" si="0"/>
        <v>840.42</v>
      </c>
      <c r="O50" s="12"/>
      <c r="P50" s="12"/>
      <c r="Q50" s="13"/>
      <c r="R50" s="13"/>
      <c r="S50" s="13"/>
      <c r="T50" s="13"/>
      <c r="U50" s="13"/>
      <c r="V50" s="13"/>
    </row>
    <row r="51" spans="1:22" ht="20.100000000000001" customHeight="1">
      <c r="A51" s="60">
        <v>34</v>
      </c>
      <c r="B51" s="70" t="s">
        <v>65</v>
      </c>
      <c r="C51" s="70"/>
      <c r="D51" s="70"/>
      <c r="E51" s="70"/>
      <c r="F51" s="70"/>
      <c r="G51" s="70"/>
      <c r="H51" s="60" t="s">
        <v>32</v>
      </c>
      <c r="I51" s="67">
        <v>35</v>
      </c>
      <c r="J51" s="68">
        <v>14.22</v>
      </c>
      <c r="K51" s="64">
        <f t="shared" si="0"/>
        <v>497.70000000000005</v>
      </c>
      <c r="O51" s="12"/>
      <c r="P51" s="12"/>
      <c r="Q51" s="13"/>
      <c r="R51" s="13"/>
      <c r="S51" s="13"/>
      <c r="T51" s="13"/>
      <c r="U51" s="13"/>
      <c r="V51" s="13"/>
    </row>
    <row r="52" spans="1:22" ht="20.100000000000001" customHeight="1">
      <c r="A52" s="60">
        <v>35</v>
      </c>
      <c r="B52" s="70" t="s">
        <v>66</v>
      </c>
      <c r="C52" s="70"/>
      <c r="D52" s="70"/>
      <c r="E52" s="70"/>
      <c r="F52" s="70"/>
      <c r="G52" s="70"/>
      <c r="H52" s="60" t="s">
        <v>32</v>
      </c>
      <c r="I52" s="67">
        <v>11</v>
      </c>
      <c r="J52" s="68">
        <v>10.44</v>
      </c>
      <c r="K52" s="64">
        <f t="shared" si="0"/>
        <v>114.83999999999999</v>
      </c>
      <c r="O52" s="12"/>
      <c r="P52" s="12"/>
      <c r="Q52" s="13"/>
      <c r="R52" s="13"/>
      <c r="S52" s="13"/>
      <c r="T52" s="13"/>
      <c r="U52" s="13"/>
      <c r="V52" s="13"/>
    </row>
    <row r="53" spans="1:22" ht="20.100000000000001" customHeight="1">
      <c r="A53" s="60">
        <v>36</v>
      </c>
      <c r="B53" s="70" t="s">
        <v>67</v>
      </c>
      <c r="C53" s="70"/>
      <c r="D53" s="70"/>
      <c r="E53" s="70"/>
      <c r="F53" s="70"/>
      <c r="G53" s="70"/>
      <c r="H53" s="60" t="s">
        <v>32</v>
      </c>
      <c r="I53" s="67">
        <v>64</v>
      </c>
      <c r="J53" s="68">
        <v>4.8</v>
      </c>
      <c r="K53" s="64">
        <f t="shared" si="0"/>
        <v>307.2</v>
      </c>
      <c r="O53" s="12"/>
      <c r="P53" s="12"/>
      <c r="Q53" s="13"/>
      <c r="R53" s="13"/>
      <c r="S53" s="13"/>
      <c r="T53" s="13"/>
      <c r="U53" s="13"/>
      <c r="V53" s="13"/>
    </row>
    <row r="54" spans="1:22" ht="20.100000000000001" customHeight="1">
      <c r="A54" s="21"/>
      <c r="B54" s="48"/>
      <c r="C54" s="48"/>
      <c r="D54" s="48"/>
      <c r="E54" s="48"/>
      <c r="F54" s="48"/>
      <c r="G54" s="48"/>
      <c r="H54" s="21"/>
      <c r="I54" s="22"/>
      <c r="J54" s="22"/>
      <c r="K54" s="27"/>
      <c r="O54" s="13"/>
      <c r="P54" s="13"/>
      <c r="Q54" s="13"/>
      <c r="R54" s="13"/>
      <c r="S54" s="13"/>
      <c r="T54" s="13"/>
      <c r="U54" s="13"/>
      <c r="V54" s="13"/>
    </row>
    <row r="55" spans="1:22" ht="15">
      <c r="A55" s="49" t="s">
        <v>68</v>
      </c>
      <c r="B55" s="49"/>
      <c r="C55" s="49"/>
      <c r="D55" s="49"/>
      <c r="E55" s="49"/>
      <c r="F55" s="49"/>
      <c r="G55" s="49"/>
      <c r="H55" s="23"/>
      <c r="I55" s="24">
        <f>SUM(I18:I54)</f>
        <v>1209</v>
      </c>
      <c r="J55" s="28" t="s">
        <v>69</v>
      </c>
      <c r="K55" s="29">
        <f>SUM(K18:K54)</f>
        <v>164589.58000000005</v>
      </c>
    </row>
    <row r="56" spans="1:22" ht="15.75">
      <c r="A56" s="50"/>
      <c r="B56" s="50"/>
      <c r="C56" s="50"/>
      <c r="D56" s="50"/>
      <c r="E56" s="50"/>
      <c r="F56" s="50"/>
      <c r="G56" s="50"/>
      <c r="H56" s="50"/>
      <c r="I56" s="50"/>
      <c r="J56" s="30"/>
      <c r="K56" s="31"/>
    </row>
    <row r="57" spans="1:22" ht="15">
      <c r="A57" s="57"/>
      <c r="B57" s="58"/>
      <c r="C57" s="58"/>
      <c r="D57" s="58"/>
      <c r="E57" s="58"/>
      <c r="F57" s="58"/>
      <c r="G57" s="58"/>
      <c r="H57" s="58"/>
      <c r="I57" s="59"/>
      <c r="J57" s="14"/>
      <c r="K57" s="32"/>
    </row>
    <row r="58" spans="1:22" ht="28.5">
      <c r="A58" s="47"/>
      <c r="B58" s="47"/>
      <c r="C58" s="47"/>
      <c r="D58" s="47"/>
      <c r="E58" s="47"/>
      <c r="F58" s="47"/>
      <c r="G58" s="47"/>
      <c r="H58" s="47"/>
      <c r="I58" s="47"/>
      <c r="J58" s="33" t="s">
        <v>70</v>
      </c>
      <c r="K58" s="29">
        <f>K55+K57</f>
        <v>164589.58000000005</v>
      </c>
    </row>
  </sheetData>
  <mergeCells count="81">
    <mergeCell ref="A1:K1"/>
    <mergeCell ref="A2:K2"/>
    <mergeCell ref="A3:K3"/>
    <mergeCell ref="A4:K4"/>
    <mergeCell ref="A5:K5"/>
    <mergeCell ref="L8:L9"/>
    <mergeCell ref="J8:K9"/>
    <mergeCell ref="I16:I17"/>
    <mergeCell ref="B16:G17"/>
    <mergeCell ref="A58:I58"/>
    <mergeCell ref="B53:G53"/>
    <mergeCell ref="B54:G54"/>
    <mergeCell ref="A55:G55"/>
    <mergeCell ref="A56:I56"/>
    <mergeCell ref="A57:I57"/>
    <mergeCell ref="B48:G48"/>
    <mergeCell ref="B49:G49"/>
    <mergeCell ref="B50:G50"/>
    <mergeCell ref="B51:G51"/>
    <mergeCell ref="B52:G52"/>
    <mergeCell ref="B43:G43"/>
    <mergeCell ref="B44:G44"/>
    <mergeCell ref="B45:G45"/>
    <mergeCell ref="B46:G46"/>
    <mergeCell ref="B47:G47"/>
    <mergeCell ref="B38:G38"/>
    <mergeCell ref="B39:G39"/>
    <mergeCell ref="B40:G40"/>
    <mergeCell ref="B41:G41"/>
    <mergeCell ref="B42:G42"/>
    <mergeCell ref="B33:G33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23:G23"/>
    <mergeCell ref="B24:G24"/>
    <mergeCell ref="B25:G25"/>
    <mergeCell ref="B26:G26"/>
    <mergeCell ref="B27:G27"/>
    <mergeCell ref="B18:G18"/>
    <mergeCell ref="B19:G19"/>
    <mergeCell ref="B20:G20"/>
    <mergeCell ref="B21:G21"/>
    <mergeCell ref="B22:G22"/>
    <mergeCell ref="A15:E15"/>
    <mergeCell ref="F15:I15"/>
    <mergeCell ref="J15:K15"/>
    <mergeCell ref="A16:A17"/>
    <mergeCell ref="H16:H17"/>
    <mergeCell ref="J16:J17"/>
    <mergeCell ref="K16:K17"/>
    <mergeCell ref="A13:E13"/>
    <mergeCell ref="F13:I13"/>
    <mergeCell ref="J13:K13"/>
    <mergeCell ref="A14:E14"/>
    <mergeCell ref="F14:I14"/>
    <mergeCell ref="J14:K14"/>
    <mergeCell ref="Q11:R11"/>
    <mergeCell ref="S11:U11"/>
    <mergeCell ref="V11:W11"/>
    <mergeCell ref="A12:E12"/>
    <mergeCell ref="F12:I12"/>
    <mergeCell ref="J12:K12"/>
    <mergeCell ref="A10:E10"/>
    <mergeCell ref="F10:I10"/>
    <mergeCell ref="J10:K10"/>
    <mergeCell ref="A11:E11"/>
    <mergeCell ref="F11:I11"/>
    <mergeCell ref="J11:K11"/>
    <mergeCell ref="A6:K6"/>
    <mergeCell ref="A8:E8"/>
    <mergeCell ref="F8:I8"/>
    <mergeCell ref="A9:E9"/>
    <mergeCell ref="F9:I9"/>
    <mergeCell ref="A7:K7"/>
  </mergeCells>
  <phoneticPr fontId="5" type="noConversion"/>
  <dataValidations count="1">
    <dataValidation type="list" allowBlank="1" showInputMessage="1" showErrorMessage="1" sqref="A2">
      <formula1>$M$2:$M$3</formula1>
    </dataValidation>
  </dataValidations>
  <printOptions horizontalCentered="1" verticalCentered="1"/>
  <pageMargins left="0" right="0" top="0" bottom="0" header="0" footer="0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0"/>
  <sheetViews>
    <sheetView topLeftCell="A44" workbookViewId="0">
      <selection activeCell="N14" sqref="N14"/>
    </sheetView>
  </sheetViews>
  <sheetFormatPr defaultRowHeight="13.5"/>
  <cols>
    <col min="5" max="5" width="6.375" customWidth="1"/>
    <col min="7" max="7" width="4.5" customWidth="1"/>
    <col min="11" max="11" width="23.375" customWidth="1"/>
  </cols>
  <sheetData>
    <row r="1" spans="1:11" ht="15" hidden="1">
      <c r="A1" s="1"/>
      <c r="B1" s="2"/>
      <c r="C1" s="2"/>
      <c r="D1" s="2"/>
      <c r="E1" s="3"/>
      <c r="F1" s="3"/>
      <c r="G1" s="3"/>
      <c r="H1" s="3"/>
      <c r="I1" s="3"/>
      <c r="J1" s="3"/>
      <c r="K1" s="20"/>
    </row>
    <row r="2" spans="1:11" ht="14.25" customHeigh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14.25">
      <c r="A3" s="100" t="s">
        <v>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spans="1:11" ht="14.25">
      <c r="A4" s="100" t="s">
        <v>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14.25">
      <c r="A5" s="100" t="s">
        <v>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</row>
    <row r="6" spans="1:11" ht="14.25">
      <c r="A6" s="100" t="s">
        <v>7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</row>
    <row r="7" spans="1:11" ht="14.25">
      <c r="A7" s="100" t="s">
        <v>8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8" spans="1:11" ht="28.5" customHeight="1" thickBot="1">
      <c r="A8" s="102" t="s">
        <v>75</v>
      </c>
      <c r="B8" s="103"/>
      <c r="C8" s="103"/>
      <c r="D8" s="103"/>
      <c r="E8" s="103"/>
      <c r="F8" s="103"/>
      <c r="G8" s="103"/>
      <c r="H8" s="103"/>
      <c r="I8" s="103"/>
      <c r="J8" s="103"/>
      <c r="K8" s="104"/>
    </row>
    <row r="9" spans="1:11" ht="14.25">
      <c r="A9" s="105" t="s">
        <v>9</v>
      </c>
      <c r="B9" s="106"/>
      <c r="C9" s="106"/>
      <c r="D9" s="106"/>
      <c r="E9" s="107"/>
      <c r="F9" s="105" t="s">
        <v>88</v>
      </c>
      <c r="G9" s="106"/>
      <c r="H9" s="106"/>
      <c r="I9" s="106"/>
      <c r="J9" s="107"/>
      <c r="K9" s="108" t="s">
        <v>10</v>
      </c>
    </row>
    <row r="10" spans="1:11" ht="14.25">
      <c r="A10" s="109" t="s">
        <v>11</v>
      </c>
      <c r="B10" s="36"/>
      <c r="C10" s="36"/>
      <c r="D10" s="36"/>
      <c r="E10" s="110"/>
      <c r="F10" s="109" t="s">
        <v>12</v>
      </c>
      <c r="G10" s="111"/>
      <c r="H10" s="111"/>
      <c r="I10" s="111"/>
      <c r="J10" s="110"/>
      <c r="K10" s="112"/>
    </row>
    <row r="11" spans="1:11" ht="15">
      <c r="A11" s="109" t="s">
        <v>13</v>
      </c>
      <c r="B11" s="36"/>
      <c r="C11" s="36"/>
      <c r="D11" s="36"/>
      <c r="E11" s="110"/>
      <c r="F11" s="113" t="s">
        <v>14</v>
      </c>
      <c r="G11" s="114"/>
      <c r="H11" s="114"/>
      <c r="I11" s="114"/>
      <c r="J11" s="115"/>
      <c r="K11" s="116" t="s">
        <v>80</v>
      </c>
    </row>
    <row r="12" spans="1:11" ht="15">
      <c r="A12" s="109" t="s">
        <v>16</v>
      </c>
      <c r="B12" s="36"/>
      <c r="C12" s="36"/>
      <c r="D12" s="36"/>
      <c r="E12" s="110"/>
      <c r="F12" s="113" t="s">
        <v>3</v>
      </c>
      <c r="G12" s="114"/>
      <c r="H12" s="114"/>
      <c r="I12" s="114"/>
      <c r="J12" s="115"/>
      <c r="K12" s="116" t="s">
        <v>17</v>
      </c>
    </row>
    <row r="13" spans="1:11" ht="54" customHeight="1">
      <c r="A13" s="95" t="s">
        <v>89</v>
      </c>
      <c r="B13" s="96"/>
      <c r="C13" s="96"/>
      <c r="D13" s="96"/>
      <c r="E13" s="97"/>
      <c r="F13" s="117" t="s">
        <v>18</v>
      </c>
      <c r="G13" s="118"/>
      <c r="H13" s="118"/>
      <c r="I13" s="118"/>
      <c r="J13" s="119"/>
      <c r="K13" s="116" t="s">
        <v>19</v>
      </c>
    </row>
    <row r="14" spans="1:11" ht="27.75" customHeight="1">
      <c r="A14" s="109" t="s">
        <v>20</v>
      </c>
      <c r="B14" s="36"/>
      <c r="C14" s="36"/>
      <c r="D14" s="36"/>
      <c r="E14" s="110"/>
      <c r="F14" s="120" t="s">
        <v>7</v>
      </c>
      <c r="G14" s="121"/>
      <c r="H14" s="121"/>
      <c r="I14" s="121"/>
      <c r="J14" s="122"/>
      <c r="K14" s="123" t="s">
        <v>21</v>
      </c>
    </row>
    <row r="15" spans="1:11" ht="14.25">
      <c r="A15" s="124" t="s">
        <v>90</v>
      </c>
      <c r="B15" s="125"/>
      <c r="C15" s="125"/>
      <c r="D15" s="125"/>
      <c r="E15" s="126"/>
      <c r="F15" s="113" t="s">
        <v>22</v>
      </c>
      <c r="G15" s="34"/>
      <c r="H15" s="34"/>
      <c r="I15" s="34"/>
      <c r="J15" s="115"/>
      <c r="K15" s="127" t="s">
        <v>23</v>
      </c>
    </row>
    <row r="16" spans="1:11" ht="15" thickBot="1">
      <c r="A16" s="128" t="s">
        <v>79</v>
      </c>
      <c r="B16" s="129"/>
      <c r="C16" s="129"/>
      <c r="D16" s="129"/>
      <c r="E16" s="130"/>
      <c r="F16" s="131" t="s">
        <v>24</v>
      </c>
      <c r="G16" s="132"/>
      <c r="H16" s="132"/>
      <c r="I16" s="132"/>
      <c r="J16" s="133"/>
      <c r="K16" s="134" t="s">
        <v>25</v>
      </c>
    </row>
    <row r="17" spans="1:11" ht="14.25">
      <c r="A17" s="135" t="s">
        <v>26</v>
      </c>
      <c r="B17" s="136" t="s">
        <v>27</v>
      </c>
      <c r="C17" s="137"/>
      <c r="D17" s="137"/>
      <c r="E17" s="137"/>
      <c r="F17" s="137"/>
      <c r="G17" s="138"/>
      <c r="H17" s="135" t="s">
        <v>82</v>
      </c>
      <c r="I17" s="135" t="s">
        <v>28</v>
      </c>
      <c r="J17" s="135" t="s">
        <v>71</v>
      </c>
      <c r="K17" s="139" t="s">
        <v>29</v>
      </c>
    </row>
    <row r="18" spans="1:11" ht="14.25">
      <c r="A18" s="140"/>
      <c r="B18" s="141"/>
      <c r="C18" s="142"/>
      <c r="D18" s="142"/>
      <c r="E18" s="142"/>
      <c r="F18" s="142"/>
      <c r="G18" s="143"/>
      <c r="H18" s="140"/>
      <c r="I18" s="144" t="s">
        <v>30</v>
      </c>
      <c r="J18" s="144" t="s">
        <v>72</v>
      </c>
      <c r="K18" s="145" t="s">
        <v>73</v>
      </c>
    </row>
    <row r="19" spans="1:11" ht="14.25">
      <c r="A19" s="60">
        <v>1</v>
      </c>
      <c r="B19" s="146" t="s">
        <v>31</v>
      </c>
      <c r="C19" s="146"/>
      <c r="D19" s="146"/>
      <c r="E19" s="146"/>
      <c r="F19" s="146"/>
      <c r="G19" s="146"/>
      <c r="H19" s="60" t="s">
        <v>32</v>
      </c>
      <c r="I19" s="62">
        <v>4</v>
      </c>
      <c r="J19" s="63">
        <v>147.22</v>
      </c>
      <c r="K19" s="68">
        <f>J19*I19</f>
        <v>588.88</v>
      </c>
    </row>
    <row r="20" spans="1:11" ht="14.25">
      <c r="A20" s="60">
        <v>2</v>
      </c>
      <c r="B20" s="146" t="s">
        <v>33</v>
      </c>
      <c r="C20" s="146"/>
      <c r="D20" s="146"/>
      <c r="E20" s="146"/>
      <c r="F20" s="146"/>
      <c r="G20" s="146"/>
      <c r="H20" s="60" t="s">
        <v>32</v>
      </c>
      <c r="I20" s="62">
        <v>2</v>
      </c>
      <c r="J20" s="65">
        <v>276</v>
      </c>
      <c r="K20" s="68">
        <f>I20*J20</f>
        <v>552</v>
      </c>
    </row>
    <row r="21" spans="1:11" ht="14.25">
      <c r="A21" s="60">
        <v>3</v>
      </c>
      <c r="B21" s="146" t="s">
        <v>34</v>
      </c>
      <c r="C21" s="146"/>
      <c r="D21" s="146"/>
      <c r="E21" s="146"/>
      <c r="F21" s="146"/>
      <c r="G21" s="146"/>
      <c r="H21" s="60" t="s">
        <v>32</v>
      </c>
      <c r="I21" s="66">
        <v>7</v>
      </c>
      <c r="J21" s="147">
        <v>553.29999999999995</v>
      </c>
      <c r="K21" s="68">
        <f t="shared" ref="K21:K54" si="0">I21*J21</f>
        <v>3873.0999999999995</v>
      </c>
    </row>
    <row r="22" spans="1:11" ht="14.25">
      <c r="A22" s="60">
        <v>4</v>
      </c>
      <c r="B22" s="146" t="s">
        <v>35</v>
      </c>
      <c r="C22" s="146"/>
      <c r="D22" s="146"/>
      <c r="E22" s="146"/>
      <c r="F22" s="146"/>
      <c r="G22" s="146"/>
      <c r="H22" s="60" t="s">
        <v>32</v>
      </c>
      <c r="I22" s="62">
        <v>46</v>
      </c>
      <c r="J22" s="65">
        <v>215</v>
      </c>
      <c r="K22" s="68">
        <f t="shared" si="0"/>
        <v>9890</v>
      </c>
    </row>
    <row r="23" spans="1:11" ht="14.25">
      <c r="A23" s="60">
        <v>5</v>
      </c>
      <c r="B23" s="146" t="s">
        <v>36</v>
      </c>
      <c r="C23" s="146"/>
      <c r="D23" s="146"/>
      <c r="E23" s="146"/>
      <c r="F23" s="146"/>
      <c r="G23" s="146"/>
      <c r="H23" s="60" t="s">
        <v>32</v>
      </c>
      <c r="I23" s="62">
        <v>2</v>
      </c>
      <c r="J23" s="65">
        <v>373</v>
      </c>
      <c r="K23" s="68">
        <f t="shared" si="0"/>
        <v>746</v>
      </c>
    </row>
    <row r="24" spans="1:11" ht="14.25">
      <c r="A24" s="60">
        <v>6</v>
      </c>
      <c r="B24" s="146" t="s">
        <v>37</v>
      </c>
      <c r="C24" s="146"/>
      <c r="D24" s="146"/>
      <c r="E24" s="146"/>
      <c r="F24" s="146"/>
      <c r="G24" s="146"/>
      <c r="H24" s="60" t="s">
        <v>32</v>
      </c>
      <c r="I24" s="66">
        <v>22</v>
      </c>
      <c r="J24" s="147">
        <v>649</v>
      </c>
      <c r="K24" s="68">
        <f t="shared" si="0"/>
        <v>14278</v>
      </c>
    </row>
    <row r="25" spans="1:11" ht="14.25">
      <c r="A25" s="60">
        <v>7</v>
      </c>
      <c r="B25" s="146" t="s">
        <v>38</v>
      </c>
      <c r="C25" s="146"/>
      <c r="D25" s="146"/>
      <c r="E25" s="146"/>
      <c r="F25" s="146"/>
      <c r="G25" s="146"/>
      <c r="H25" s="60" t="s">
        <v>32</v>
      </c>
      <c r="I25" s="67">
        <v>14</v>
      </c>
      <c r="J25" s="147">
        <v>540</v>
      </c>
      <c r="K25" s="68">
        <f t="shared" si="0"/>
        <v>7560</v>
      </c>
    </row>
    <row r="26" spans="1:11" ht="14.25">
      <c r="A26" s="60">
        <v>8</v>
      </c>
      <c r="B26" s="146" t="s">
        <v>39</v>
      </c>
      <c r="C26" s="146"/>
      <c r="D26" s="146"/>
      <c r="E26" s="146"/>
      <c r="F26" s="146"/>
      <c r="G26" s="146"/>
      <c r="H26" s="60" t="s">
        <v>32</v>
      </c>
      <c r="I26" s="67">
        <v>22</v>
      </c>
      <c r="J26" s="147">
        <v>480</v>
      </c>
      <c r="K26" s="68">
        <f t="shared" si="0"/>
        <v>10560</v>
      </c>
    </row>
    <row r="27" spans="1:11" ht="14.25">
      <c r="A27" s="60">
        <v>9</v>
      </c>
      <c r="B27" s="146" t="s">
        <v>40</v>
      </c>
      <c r="C27" s="146"/>
      <c r="D27" s="146"/>
      <c r="E27" s="146"/>
      <c r="F27" s="146"/>
      <c r="G27" s="146"/>
      <c r="H27" s="60" t="s">
        <v>32</v>
      </c>
      <c r="I27" s="67">
        <v>5</v>
      </c>
      <c r="J27" s="147">
        <v>1164</v>
      </c>
      <c r="K27" s="68">
        <f t="shared" si="0"/>
        <v>5820</v>
      </c>
    </row>
    <row r="28" spans="1:11" ht="14.25">
      <c r="A28" s="60">
        <v>10</v>
      </c>
      <c r="B28" s="146" t="s">
        <v>41</v>
      </c>
      <c r="C28" s="146"/>
      <c r="D28" s="146"/>
      <c r="E28" s="146"/>
      <c r="F28" s="146"/>
      <c r="G28" s="146"/>
      <c r="H28" s="60" t="s">
        <v>32</v>
      </c>
      <c r="I28" s="67">
        <v>13</v>
      </c>
      <c r="J28" s="147">
        <v>107.4</v>
      </c>
      <c r="K28" s="68">
        <f t="shared" si="0"/>
        <v>1396.2</v>
      </c>
    </row>
    <row r="29" spans="1:11" ht="14.25">
      <c r="A29" s="60">
        <v>11</v>
      </c>
      <c r="B29" s="148" t="s">
        <v>42</v>
      </c>
      <c r="C29" s="148"/>
      <c r="D29" s="148"/>
      <c r="E29" s="148"/>
      <c r="F29" s="148"/>
      <c r="G29" s="148"/>
      <c r="H29" s="60" t="s">
        <v>32</v>
      </c>
      <c r="I29" s="67">
        <v>34</v>
      </c>
      <c r="J29" s="147">
        <v>56</v>
      </c>
      <c r="K29" s="68">
        <f t="shared" si="0"/>
        <v>1904</v>
      </c>
    </row>
    <row r="30" spans="1:11" ht="14.25">
      <c r="A30" s="60">
        <v>12</v>
      </c>
      <c r="B30" s="148" t="s">
        <v>43</v>
      </c>
      <c r="C30" s="148"/>
      <c r="D30" s="148"/>
      <c r="E30" s="148"/>
      <c r="F30" s="148"/>
      <c r="G30" s="148"/>
      <c r="H30" s="60" t="s">
        <v>32</v>
      </c>
      <c r="I30" s="67">
        <v>4</v>
      </c>
      <c r="J30" s="147">
        <v>41</v>
      </c>
      <c r="K30" s="68">
        <f t="shared" si="0"/>
        <v>164</v>
      </c>
    </row>
    <row r="31" spans="1:11" ht="14.25">
      <c r="A31" s="60">
        <v>13</v>
      </c>
      <c r="B31" s="148" t="s">
        <v>44</v>
      </c>
      <c r="C31" s="148"/>
      <c r="D31" s="148"/>
      <c r="E31" s="148"/>
      <c r="F31" s="148"/>
      <c r="G31" s="148"/>
      <c r="H31" s="60" t="s">
        <v>32</v>
      </c>
      <c r="I31" s="67">
        <v>45</v>
      </c>
      <c r="J31" s="147">
        <v>32.520000000000003</v>
      </c>
      <c r="K31" s="68">
        <f t="shared" si="0"/>
        <v>1463.4</v>
      </c>
    </row>
    <row r="32" spans="1:11" ht="14.25">
      <c r="A32" s="60">
        <v>14</v>
      </c>
      <c r="B32" s="148" t="s">
        <v>45</v>
      </c>
      <c r="C32" s="148"/>
      <c r="D32" s="148"/>
      <c r="E32" s="148"/>
      <c r="F32" s="148"/>
      <c r="G32" s="148"/>
      <c r="H32" s="60" t="s">
        <v>32</v>
      </c>
      <c r="I32" s="67">
        <v>35</v>
      </c>
      <c r="J32" s="147">
        <v>27</v>
      </c>
      <c r="K32" s="68">
        <f t="shared" si="0"/>
        <v>945</v>
      </c>
    </row>
    <row r="33" spans="1:11" ht="14.25">
      <c r="A33" s="60">
        <v>15</v>
      </c>
      <c r="B33" s="148" t="s">
        <v>46</v>
      </c>
      <c r="C33" s="148"/>
      <c r="D33" s="148"/>
      <c r="E33" s="148"/>
      <c r="F33" s="148"/>
      <c r="G33" s="148"/>
      <c r="H33" s="60" t="s">
        <v>32</v>
      </c>
      <c r="I33" s="67">
        <v>21</v>
      </c>
      <c r="J33" s="147">
        <v>61.26</v>
      </c>
      <c r="K33" s="68">
        <f t="shared" si="0"/>
        <v>1286.46</v>
      </c>
    </row>
    <row r="34" spans="1:11" ht="14.25">
      <c r="A34" s="60">
        <v>16</v>
      </c>
      <c r="B34" s="149" t="s">
        <v>47</v>
      </c>
      <c r="C34" s="149"/>
      <c r="D34" s="149"/>
      <c r="E34" s="149"/>
      <c r="F34" s="149"/>
      <c r="G34" s="149"/>
      <c r="H34" s="60" t="s">
        <v>32</v>
      </c>
      <c r="I34" s="67">
        <v>125</v>
      </c>
      <c r="J34" s="65">
        <v>18.36</v>
      </c>
      <c r="K34" s="68">
        <f t="shared" si="0"/>
        <v>2295</v>
      </c>
    </row>
    <row r="35" spans="1:11" ht="14.25">
      <c r="A35" s="60">
        <v>17</v>
      </c>
      <c r="B35" s="149" t="s">
        <v>48</v>
      </c>
      <c r="C35" s="149"/>
      <c r="D35" s="149"/>
      <c r="E35" s="149"/>
      <c r="F35" s="149"/>
      <c r="G35" s="149"/>
      <c r="H35" s="60" t="s">
        <v>32</v>
      </c>
      <c r="I35" s="67">
        <v>30</v>
      </c>
      <c r="J35" s="65">
        <v>28.26</v>
      </c>
      <c r="K35" s="68">
        <f t="shared" si="0"/>
        <v>847.80000000000007</v>
      </c>
    </row>
    <row r="36" spans="1:11" ht="14.25">
      <c r="A36" s="60">
        <v>18</v>
      </c>
      <c r="B36" s="149" t="s">
        <v>49</v>
      </c>
      <c r="C36" s="149"/>
      <c r="D36" s="149"/>
      <c r="E36" s="149"/>
      <c r="F36" s="149"/>
      <c r="G36" s="149"/>
      <c r="H36" s="60" t="s">
        <v>32</v>
      </c>
      <c r="I36" s="67">
        <v>39</v>
      </c>
      <c r="J36" s="65">
        <v>10.66</v>
      </c>
      <c r="K36" s="68">
        <f t="shared" si="0"/>
        <v>415.74</v>
      </c>
    </row>
    <row r="37" spans="1:11" ht="14.25">
      <c r="A37" s="60">
        <v>19</v>
      </c>
      <c r="B37" s="149" t="s">
        <v>50</v>
      </c>
      <c r="C37" s="149"/>
      <c r="D37" s="149"/>
      <c r="E37" s="149"/>
      <c r="F37" s="149"/>
      <c r="G37" s="149"/>
      <c r="H37" s="60" t="s">
        <v>32</v>
      </c>
      <c r="I37" s="67">
        <v>4</v>
      </c>
      <c r="J37" s="65">
        <v>29.59</v>
      </c>
      <c r="K37" s="68">
        <f t="shared" si="0"/>
        <v>118.36</v>
      </c>
    </row>
    <row r="38" spans="1:11" ht="14.25">
      <c r="A38" s="60">
        <v>20</v>
      </c>
      <c r="B38" s="149" t="s">
        <v>51</v>
      </c>
      <c r="C38" s="149"/>
      <c r="D38" s="149"/>
      <c r="E38" s="149"/>
      <c r="F38" s="149"/>
      <c r="G38" s="149"/>
      <c r="H38" s="60" t="s">
        <v>32</v>
      </c>
      <c r="I38" s="67">
        <v>21</v>
      </c>
      <c r="J38" s="65">
        <v>468</v>
      </c>
      <c r="K38" s="68">
        <f t="shared" si="0"/>
        <v>9828</v>
      </c>
    </row>
    <row r="39" spans="1:11" ht="14.25">
      <c r="A39" s="60">
        <v>21</v>
      </c>
      <c r="B39" s="149" t="s">
        <v>52</v>
      </c>
      <c r="C39" s="149"/>
      <c r="D39" s="149"/>
      <c r="E39" s="149"/>
      <c r="F39" s="149"/>
      <c r="G39" s="149"/>
      <c r="H39" s="60" t="s">
        <v>32</v>
      </c>
      <c r="I39" s="67">
        <v>1</v>
      </c>
      <c r="J39" s="65">
        <v>421.2</v>
      </c>
      <c r="K39" s="68">
        <f t="shared" si="0"/>
        <v>421.2</v>
      </c>
    </row>
    <row r="40" spans="1:11" ht="14.25">
      <c r="A40" s="60">
        <v>22</v>
      </c>
      <c r="B40" s="149" t="s">
        <v>53</v>
      </c>
      <c r="C40" s="149"/>
      <c r="D40" s="149"/>
      <c r="E40" s="149"/>
      <c r="F40" s="149"/>
      <c r="G40" s="149"/>
      <c r="H40" s="60" t="s">
        <v>32</v>
      </c>
      <c r="I40" s="67">
        <v>11</v>
      </c>
      <c r="J40" s="65">
        <v>280.8</v>
      </c>
      <c r="K40" s="68">
        <f t="shared" si="0"/>
        <v>3088.8</v>
      </c>
    </row>
    <row r="41" spans="1:11" ht="14.25">
      <c r="A41" s="60">
        <v>23</v>
      </c>
      <c r="B41" s="149" t="s">
        <v>54</v>
      </c>
      <c r="C41" s="149"/>
      <c r="D41" s="149"/>
      <c r="E41" s="149"/>
      <c r="F41" s="149"/>
      <c r="G41" s="149"/>
      <c r="H41" s="60" t="s">
        <v>32</v>
      </c>
      <c r="I41" s="67">
        <v>30</v>
      </c>
      <c r="J41" s="65">
        <v>234</v>
      </c>
      <c r="K41" s="68">
        <f t="shared" si="0"/>
        <v>7020</v>
      </c>
    </row>
    <row r="42" spans="1:11" ht="14.25">
      <c r="A42" s="60">
        <v>24</v>
      </c>
      <c r="B42" s="149" t="s">
        <v>55</v>
      </c>
      <c r="C42" s="149"/>
      <c r="D42" s="149"/>
      <c r="E42" s="149"/>
      <c r="F42" s="149"/>
      <c r="G42" s="149"/>
      <c r="H42" s="60" t="s">
        <v>32</v>
      </c>
      <c r="I42" s="67">
        <v>67</v>
      </c>
      <c r="J42" s="65">
        <v>187.2</v>
      </c>
      <c r="K42" s="68">
        <f t="shared" si="0"/>
        <v>12542.4</v>
      </c>
    </row>
    <row r="43" spans="1:11" ht="14.25">
      <c r="A43" s="60">
        <v>25</v>
      </c>
      <c r="B43" s="149" t="s">
        <v>56</v>
      </c>
      <c r="C43" s="149"/>
      <c r="D43" s="149"/>
      <c r="E43" s="149"/>
      <c r="F43" s="149"/>
      <c r="G43" s="149"/>
      <c r="H43" s="60" t="s">
        <v>32</v>
      </c>
      <c r="I43" s="67">
        <v>6</v>
      </c>
      <c r="J43" s="65">
        <v>140.4</v>
      </c>
      <c r="K43" s="68">
        <f t="shared" si="0"/>
        <v>842.40000000000009</v>
      </c>
    </row>
    <row r="44" spans="1:11" ht="14.25">
      <c r="A44" s="60">
        <v>26</v>
      </c>
      <c r="B44" s="149" t="s">
        <v>57</v>
      </c>
      <c r="C44" s="149"/>
      <c r="D44" s="149"/>
      <c r="E44" s="149"/>
      <c r="F44" s="149"/>
      <c r="G44" s="149"/>
      <c r="H44" s="60" t="s">
        <v>32</v>
      </c>
      <c r="I44" s="67">
        <v>11</v>
      </c>
      <c r="J44" s="65">
        <v>115</v>
      </c>
      <c r="K44" s="68">
        <f t="shared" si="0"/>
        <v>1265</v>
      </c>
    </row>
    <row r="45" spans="1:11" ht="14.25">
      <c r="A45" s="60">
        <v>27</v>
      </c>
      <c r="B45" s="149" t="s">
        <v>58</v>
      </c>
      <c r="C45" s="149"/>
      <c r="D45" s="149"/>
      <c r="E45" s="149"/>
      <c r="F45" s="149"/>
      <c r="G45" s="149"/>
      <c r="H45" s="60" t="s">
        <v>32</v>
      </c>
      <c r="I45" s="67">
        <v>127</v>
      </c>
      <c r="J45" s="65">
        <v>150</v>
      </c>
      <c r="K45" s="68">
        <f t="shared" si="0"/>
        <v>19050</v>
      </c>
    </row>
    <row r="46" spans="1:11" ht="14.25">
      <c r="A46" s="60">
        <v>28</v>
      </c>
      <c r="B46" s="149" t="s">
        <v>59</v>
      </c>
      <c r="C46" s="149"/>
      <c r="D46" s="149"/>
      <c r="E46" s="149"/>
      <c r="F46" s="149"/>
      <c r="G46" s="149"/>
      <c r="H46" s="60" t="s">
        <v>32</v>
      </c>
      <c r="I46" s="67">
        <v>17</v>
      </c>
      <c r="J46" s="65">
        <v>40.799999999999997</v>
      </c>
      <c r="K46" s="68">
        <f t="shared" si="0"/>
        <v>693.59999999999991</v>
      </c>
    </row>
    <row r="47" spans="1:11" ht="14.25">
      <c r="A47" s="60">
        <v>29</v>
      </c>
      <c r="B47" s="149" t="s">
        <v>60</v>
      </c>
      <c r="C47" s="149"/>
      <c r="D47" s="149"/>
      <c r="E47" s="149"/>
      <c r="F47" s="149"/>
      <c r="G47" s="149"/>
      <c r="H47" s="60" t="s">
        <v>32</v>
      </c>
      <c r="I47" s="67">
        <v>6</v>
      </c>
      <c r="J47" s="65">
        <v>10.8</v>
      </c>
      <c r="K47" s="68">
        <f t="shared" si="0"/>
        <v>64.800000000000011</v>
      </c>
    </row>
    <row r="48" spans="1:11" ht="14.25">
      <c r="A48" s="60">
        <v>30</v>
      </c>
      <c r="B48" s="149" t="s">
        <v>61</v>
      </c>
      <c r="C48" s="149"/>
      <c r="D48" s="149"/>
      <c r="E48" s="149"/>
      <c r="F48" s="149"/>
      <c r="G48" s="149"/>
      <c r="H48" s="60" t="s">
        <v>32</v>
      </c>
      <c r="I48" s="67">
        <v>6</v>
      </c>
      <c r="J48" s="65">
        <v>14.4</v>
      </c>
      <c r="K48" s="68">
        <f t="shared" si="0"/>
        <v>86.4</v>
      </c>
    </row>
    <row r="49" spans="1:11" ht="14.25">
      <c r="A49" s="60">
        <v>31</v>
      </c>
      <c r="B49" s="149" t="s">
        <v>62</v>
      </c>
      <c r="C49" s="149"/>
      <c r="D49" s="149"/>
      <c r="E49" s="149"/>
      <c r="F49" s="149"/>
      <c r="G49" s="149"/>
      <c r="H49" s="60" t="s">
        <v>32</v>
      </c>
      <c r="I49" s="67">
        <v>65</v>
      </c>
      <c r="J49" s="65">
        <v>3.76</v>
      </c>
      <c r="K49" s="68">
        <f t="shared" si="0"/>
        <v>244.39999999999998</v>
      </c>
    </row>
    <row r="50" spans="1:11" ht="14.25">
      <c r="A50" s="60">
        <v>32</v>
      </c>
      <c r="B50" s="150" t="s">
        <v>63</v>
      </c>
      <c r="C50" s="150"/>
      <c r="D50" s="150"/>
      <c r="E50" s="150"/>
      <c r="F50" s="150"/>
      <c r="G50" s="150"/>
      <c r="H50" s="72" t="s">
        <v>32</v>
      </c>
      <c r="I50" s="73">
        <v>228</v>
      </c>
      <c r="J50" s="151">
        <v>7.53</v>
      </c>
      <c r="K50" s="152">
        <f t="shared" si="0"/>
        <v>1716.8400000000001</v>
      </c>
    </row>
    <row r="51" spans="1:11" ht="14.25">
      <c r="A51" s="60">
        <v>33</v>
      </c>
      <c r="B51" s="149" t="s">
        <v>64</v>
      </c>
      <c r="C51" s="149"/>
      <c r="D51" s="149"/>
      <c r="E51" s="149"/>
      <c r="F51" s="149"/>
      <c r="G51" s="149"/>
      <c r="H51" s="60" t="s">
        <v>32</v>
      </c>
      <c r="I51" s="67">
        <v>29</v>
      </c>
      <c r="J51" s="65">
        <v>29.59</v>
      </c>
      <c r="K51" s="68">
        <f t="shared" si="0"/>
        <v>858.11</v>
      </c>
    </row>
    <row r="52" spans="1:11" ht="14.25">
      <c r="A52" s="60">
        <v>34</v>
      </c>
      <c r="B52" s="149" t="s">
        <v>65</v>
      </c>
      <c r="C52" s="149"/>
      <c r="D52" s="149"/>
      <c r="E52" s="149"/>
      <c r="F52" s="149"/>
      <c r="G52" s="149"/>
      <c r="H52" s="60" t="s">
        <v>32</v>
      </c>
      <c r="I52" s="67">
        <v>35</v>
      </c>
      <c r="J52" s="65">
        <v>14.52</v>
      </c>
      <c r="K52" s="68">
        <f t="shared" si="0"/>
        <v>508.2</v>
      </c>
    </row>
    <row r="53" spans="1:11" ht="14.25">
      <c r="A53" s="60">
        <v>35</v>
      </c>
      <c r="B53" s="149" t="s">
        <v>66</v>
      </c>
      <c r="C53" s="149"/>
      <c r="D53" s="149"/>
      <c r="E53" s="149"/>
      <c r="F53" s="149"/>
      <c r="G53" s="149"/>
      <c r="H53" s="60" t="s">
        <v>32</v>
      </c>
      <c r="I53" s="67">
        <v>11</v>
      </c>
      <c r="J53" s="65">
        <v>10.66</v>
      </c>
      <c r="K53" s="68">
        <f t="shared" si="0"/>
        <v>117.26</v>
      </c>
    </row>
    <row r="54" spans="1:11" ht="14.25">
      <c r="A54" s="60">
        <v>36</v>
      </c>
      <c r="B54" s="149" t="s">
        <v>67</v>
      </c>
      <c r="C54" s="149"/>
      <c r="D54" s="149"/>
      <c r="E54" s="149"/>
      <c r="F54" s="149"/>
      <c r="G54" s="149"/>
      <c r="H54" s="60" t="s">
        <v>32</v>
      </c>
      <c r="I54" s="67">
        <v>64</v>
      </c>
      <c r="J54" s="65">
        <v>4.74</v>
      </c>
      <c r="K54" s="68">
        <f t="shared" si="0"/>
        <v>303.36</v>
      </c>
    </row>
    <row r="55" spans="1:11" ht="14.25">
      <c r="A55" s="60"/>
      <c r="B55" s="70"/>
      <c r="C55" s="70"/>
      <c r="D55" s="70"/>
      <c r="E55" s="70"/>
      <c r="F55" s="70"/>
      <c r="G55" s="70"/>
      <c r="H55" s="60"/>
      <c r="I55" s="67"/>
      <c r="J55" s="147"/>
      <c r="K55" s="68"/>
    </row>
    <row r="56" spans="1:11" ht="14.25">
      <c r="A56" s="49" t="s">
        <v>68</v>
      </c>
      <c r="B56" s="49"/>
      <c r="C56" s="49"/>
      <c r="D56" s="49"/>
      <c r="E56" s="49"/>
      <c r="F56" s="49"/>
      <c r="G56" s="49"/>
      <c r="H56" s="23"/>
      <c r="I56" s="24">
        <f>SUM(I19:I55)</f>
        <v>1209</v>
      </c>
      <c r="J56" s="25"/>
      <c r="K56" s="26">
        <f>SUM(K19:K54)</f>
        <v>123354.70999999998</v>
      </c>
    </row>
    <row r="57" spans="1:11" ht="14.25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19"/>
    </row>
    <row r="58" spans="1:11" ht="14.25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19"/>
    </row>
    <row r="59" spans="1:11" ht="14.2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19"/>
    </row>
    <row r="60" spans="1:11" ht="14.25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19"/>
    </row>
  </sheetData>
  <mergeCells count="67">
    <mergeCell ref="A2:K2"/>
    <mergeCell ref="A3:K3"/>
    <mergeCell ref="A4:K4"/>
    <mergeCell ref="A5:K5"/>
    <mergeCell ref="A6:K6"/>
    <mergeCell ref="A7:K7"/>
    <mergeCell ref="A8:K8"/>
    <mergeCell ref="A57:J57"/>
    <mergeCell ref="A58:J58"/>
    <mergeCell ref="A59:J59"/>
    <mergeCell ref="B47:G47"/>
    <mergeCell ref="B48:G48"/>
    <mergeCell ref="B49:G49"/>
    <mergeCell ref="B50:G50"/>
    <mergeCell ref="B51:G51"/>
    <mergeCell ref="B52:G52"/>
    <mergeCell ref="B41:G41"/>
    <mergeCell ref="B42:G42"/>
    <mergeCell ref="B43:G43"/>
    <mergeCell ref="B44:G44"/>
    <mergeCell ref="B45:G45"/>
    <mergeCell ref="A60:J60"/>
    <mergeCell ref="B53:G53"/>
    <mergeCell ref="B54:G54"/>
    <mergeCell ref="B55:G55"/>
    <mergeCell ref="A56:G56"/>
    <mergeCell ref="B46:G46"/>
    <mergeCell ref="B35:G35"/>
    <mergeCell ref="B36:G36"/>
    <mergeCell ref="B37:G37"/>
    <mergeCell ref="B38:G38"/>
    <mergeCell ref="B39:G39"/>
    <mergeCell ref="B40:G40"/>
    <mergeCell ref="B34:G34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17:G17"/>
    <mergeCell ref="B19:G19"/>
    <mergeCell ref="B20:G20"/>
    <mergeCell ref="B21:G21"/>
    <mergeCell ref="B22:G22"/>
    <mergeCell ref="A14:E14"/>
    <mergeCell ref="F14:J14"/>
    <mergeCell ref="A15:E15"/>
    <mergeCell ref="F15:J15"/>
    <mergeCell ref="A16:E16"/>
    <mergeCell ref="F16:J16"/>
    <mergeCell ref="A11:E11"/>
    <mergeCell ref="F11:J11"/>
    <mergeCell ref="A12:E12"/>
    <mergeCell ref="F12:J12"/>
    <mergeCell ref="A13:E13"/>
    <mergeCell ref="F13:J13"/>
    <mergeCell ref="A9:E9"/>
    <mergeCell ref="F9:J9"/>
    <mergeCell ref="K9:K10"/>
    <mergeCell ref="A10:E10"/>
    <mergeCell ref="F10:J10"/>
  </mergeCells>
  <phoneticPr fontId="5" type="noConversion"/>
  <dataValidations count="1">
    <dataValidation type="list" allowBlank="1" showInputMessage="1" showErrorMessage="1" sqref="A3">
      <formula1>$N$2:$N$3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17850E4BB104CBC9189125489D486" ma:contentTypeVersion="8" ma:contentTypeDescription="Create a new document." ma:contentTypeScope="" ma:versionID="63f50f1b04bd4b9d80e19e377c14663a">
  <xsd:schema xmlns:xsd="http://www.w3.org/2001/XMLSchema" xmlns:xs="http://www.w3.org/2001/XMLSchema" xmlns:p="http://schemas.microsoft.com/office/2006/metadata/properties" xmlns:ns1="http://schemas.microsoft.com/sharepoint/v3" xmlns:ns2="4c6ab4e6-696c-4592-b72e-dfdb10d14d1f" xmlns:ns3="cd2b0d05-a20f-469a-8f16-0aa6e55c16d7" targetNamespace="http://schemas.microsoft.com/office/2006/metadata/properties" ma:root="true" ma:fieldsID="8ec3f4afd3a388544a43978a6eaac307" ns1:_="" ns2:_="" ns3:_="">
    <xsd:import namespace="http://schemas.microsoft.com/sharepoint/v3"/>
    <xsd:import namespace="4c6ab4e6-696c-4592-b72e-dfdb10d14d1f"/>
    <xsd:import namespace="cd2b0d05-a20f-469a-8f16-0aa6e55c16d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ab4e6-696c-4592-b72e-dfdb10d14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b0d05-a20f-469a-8f16-0aa6e55c16d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8AF29-6D04-4618-86C6-9F708602E088}">
  <ds:schemaRefs/>
</ds:datastoreItem>
</file>

<file path=customXml/itemProps2.xml><?xml version="1.0" encoding="utf-8"?>
<ds:datastoreItem xmlns:ds="http://schemas.openxmlformats.org/officeDocument/2006/customXml" ds:itemID="{069358B5-D47C-43E4-B57C-7F28F91808B6}">
  <ds:schemaRefs/>
</ds:datastoreItem>
</file>

<file path=customXml/itemProps3.xml><?xml version="1.0" encoding="utf-8"?>
<ds:datastoreItem xmlns:ds="http://schemas.openxmlformats.org/officeDocument/2006/customXml" ds:itemID="{F5E18C0D-5746-4500-84AF-831E1CA030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INVOICE</vt:lpstr>
      <vt:lpstr>PACKING LIST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p.raithatha</dc:creator>
  <cp:lastModifiedBy>xbany</cp:lastModifiedBy>
  <cp:lastPrinted>2021-03-18T08:02:00Z</cp:lastPrinted>
  <dcterms:created xsi:type="dcterms:W3CDTF">2019-06-14T13:30:00Z</dcterms:created>
  <dcterms:modified xsi:type="dcterms:W3CDTF">2021-03-19T17:02:55Z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0x01010064B17850E4BB104CBC9189125489D486</vt:lpwstr>
  </property>
  <property fmtid="{D5CDD505-2E9C-101B-9397-08002B2CF9AE}" pid="3" name="ICV">
    <vt:lpwstr>AF6A1ACD58C74EC2AF44EBA9BF8D493E</vt:lpwstr>
  </property>
  <property fmtid="{D5CDD505-2E9C-101B-9397-08002B2CF9AE}" pid="4" name="KSOProductBuildVer">
    <vt:lpwstr>2052-11.1.0.10356</vt:lpwstr>
  </property>
</Properties>
</file>