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/>
  <mc:AlternateContent xmlns:mc="http://schemas.openxmlformats.org/markup-compatibility/2006">
    <mc:Choice Requires="x15">
      <x15ac:absPath xmlns:x15ac="http://schemas.microsoft.com/office/spreadsheetml/2010/11/ac" url="/Users/Woo/Desktop/报价/KKCC 报价/格兰头接线盒采购/GV2021116#当地配送资料/"/>
    </mc:Choice>
  </mc:AlternateContent>
  <xr:revisionPtr revIDLastSave="0" documentId="13_ncr:1_{B3BB514A-6B69-5744-8B98-D498CB84FF5D}" xr6:coauthVersionLast="46" xr6:coauthVersionMax="46" xr10:uidLastSave="{00000000-0000-0000-0000-000000000000}"/>
  <bookViews>
    <workbookView xWindow="0" yWindow="0" windowWidth="28800" windowHeight="18000" tabRatio="856" xr2:uid="{00000000-000D-0000-FFFF-FFFF00000000}"/>
  </bookViews>
  <sheets>
    <sheet name="Invoice" sheetId="16" r:id="rId1"/>
    <sheet name="Packing List" sheetId="17" r:id="rId2"/>
  </sheets>
  <definedNames>
    <definedName name="_xlnm.Print_Area" localSheetId="0">Invoice!$A$1:$G$45</definedName>
    <definedName name="_xlnm.Print_Area" localSheetId="1">'Packing List'!$A$1:$J$42</definedName>
  </definedNames>
  <calcPr calcId="191029"/>
</workbook>
</file>

<file path=xl/calcChain.xml><?xml version="1.0" encoding="utf-8"?>
<calcChain xmlns="http://schemas.openxmlformats.org/spreadsheetml/2006/main">
  <c r="F18" i="17" l="1"/>
  <c r="G18" i="16"/>
  <c r="A4" i="17"/>
  <c r="G17" i="16" l="1"/>
  <c r="G38" i="16" s="1"/>
  <c r="H40" i="17" l="1"/>
  <c r="A8" i="17"/>
  <c r="E11" i="17" l="1"/>
  <c r="A1" i="17" l="1"/>
  <c r="A3" i="17"/>
  <c r="A5" i="17"/>
  <c r="A13" i="17"/>
  <c r="F17" i="17" l="1"/>
  <c r="E17" i="17"/>
  <c r="I40" i="17" l="1"/>
  <c r="E40" i="17" l="1"/>
  <c r="C6" i="17" l="1"/>
  <c r="A6" i="17"/>
  <c r="E15" i="17" l="1"/>
  <c r="G40" i="17"/>
  <c r="A15" i="17"/>
  <c r="E14" i="17"/>
  <c r="A14" i="17"/>
  <c r="I13" i="17"/>
  <c r="G13" i="17"/>
  <c r="E13" i="17"/>
  <c r="I12" i="17"/>
  <c r="G12" i="17"/>
  <c r="E12" i="17"/>
  <c r="A12" i="17"/>
  <c r="I11" i="17"/>
  <c r="A11" i="17"/>
  <c r="I10" i="17"/>
  <c r="E10" i="17"/>
  <c r="A10" i="17"/>
  <c r="A9" i="17"/>
  <c r="A7" i="17"/>
  <c r="C5" i="17"/>
  <c r="A2" i="17"/>
  <c r="G42" i="16"/>
</calcChain>
</file>

<file path=xl/sharedStrings.xml><?xml version="1.0" encoding="utf-8"?>
<sst xmlns="http://schemas.openxmlformats.org/spreadsheetml/2006/main" count="72" uniqueCount="62">
  <si>
    <t>VAT NO.: 4320289053</t>
  </si>
  <si>
    <t>CONTRACT NO.:</t>
  </si>
  <si>
    <t>INVOICE NO.:</t>
  </si>
  <si>
    <t>DATE:</t>
  </si>
  <si>
    <t>COUNTRY OF SUPPLY:</t>
  </si>
  <si>
    <t>FROM SOUTH AFRICA TO KOLWEZI IN DRC</t>
  </si>
  <si>
    <t>THE CONSIGNEE'S CUSTOM CLEARANCE AGENCY IN KUSAMBALESA:</t>
  </si>
  <si>
    <t>TERMS OF DELIVERY AND PAYMENT:</t>
  </si>
  <si>
    <t>No.</t>
  </si>
  <si>
    <t>QUANTITY</t>
  </si>
  <si>
    <t>UNIT PRICE(USD)</t>
  </si>
  <si>
    <t>AMOUNT(USD)</t>
  </si>
  <si>
    <t>TOTAL:</t>
  </si>
  <si>
    <t>MARK</t>
  </si>
  <si>
    <t>PACKAGE</t>
  </si>
  <si>
    <t>QUANTITY</t>
    <phoneticPr fontId="10" type="noConversion"/>
  </si>
  <si>
    <t>TOTAL GOOD’S VALUE</t>
    <phoneticPr fontId="10" type="noConversion"/>
  </si>
  <si>
    <t>FREIGHT</t>
    <phoneticPr fontId="10" type="noConversion"/>
  </si>
  <si>
    <t>INSURANCE</t>
    <phoneticPr fontId="10" type="noConversion"/>
  </si>
  <si>
    <t>CONSIGNOR:</t>
    <phoneticPr fontId="10" type="noConversion"/>
  </si>
  <si>
    <t>CONSIGNEE:</t>
    <phoneticPr fontId="10" type="noConversion"/>
  </si>
  <si>
    <t>EXPORTER CUSTOMS CODES: 22017092</t>
    <phoneticPr fontId="10" type="noConversion"/>
  </si>
  <si>
    <t>TRANSPORT DETAILS:</t>
    <phoneticPr fontId="10" type="noConversion"/>
  </si>
  <si>
    <r>
      <rPr>
        <b/>
        <sz val="10"/>
        <rFont val="宋体"/>
        <family val="3"/>
        <charset val="134"/>
      </rPr>
      <t>申报部门</t>
    </r>
  </si>
  <si>
    <t>GOLD VALE TRADING AND LOGISTICS (PTY) LTD</t>
    <phoneticPr fontId="10" type="noConversion"/>
  </si>
  <si>
    <t>TOTAL CIP KOLWEZI, DRC (INCOTERMS®2010):</t>
    <phoneticPr fontId="10" type="noConversion"/>
  </si>
  <si>
    <t>/</t>
    <phoneticPr fontId="10" type="noConversion"/>
  </si>
  <si>
    <t xml:space="preserve">NAME OF COMMODITY </t>
    <phoneticPr fontId="10" type="noConversion"/>
  </si>
  <si>
    <r>
      <rPr>
        <b/>
        <sz val="18"/>
        <rFont val="宋体"/>
        <family val="3"/>
        <charset val="134"/>
      </rPr>
      <t xml:space="preserve">金谷商贸物流有限公司
</t>
    </r>
    <r>
      <rPr>
        <b/>
        <sz val="14"/>
        <rFont val="Times New Roman"/>
        <family val="1"/>
      </rPr>
      <t>GOLD VALE TRADING AND LOGISTICS (PTY) LTD</t>
    </r>
    <phoneticPr fontId="10" type="noConversion"/>
  </si>
  <si>
    <r>
      <rPr>
        <b/>
        <sz val="16"/>
        <rFont val="宋体"/>
        <family val="3"/>
        <charset val="134"/>
      </rPr>
      <t>装</t>
    </r>
    <r>
      <rPr>
        <b/>
        <sz val="16"/>
        <rFont val="Times New Roman"/>
        <family val="1"/>
      </rPr>
      <t xml:space="preserve">  </t>
    </r>
    <r>
      <rPr>
        <b/>
        <sz val="16"/>
        <rFont val="宋体"/>
        <family val="3"/>
        <charset val="134"/>
      </rPr>
      <t>箱</t>
    </r>
    <r>
      <rPr>
        <b/>
        <sz val="16"/>
        <rFont val="Times New Roman"/>
        <family val="1"/>
      </rPr>
      <t xml:space="preserve">  </t>
    </r>
    <r>
      <rPr>
        <b/>
        <sz val="16"/>
        <rFont val="宋体"/>
        <family val="3"/>
        <charset val="134"/>
      </rPr>
      <t>单</t>
    </r>
    <r>
      <rPr>
        <b/>
        <sz val="12"/>
        <rFont val="Times New Roman"/>
        <family val="1"/>
      </rPr>
      <t xml:space="preserve">
PACKING LIST</t>
    </r>
    <phoneticPr fontId="10" type="noConversion"/>
  </si>
  <si>
    <r>
      <rPr>
        <b/>
        <sz val="18"/>
        <rFont val="宋体"/>
        <family val="3"/>
        <charset val="134"/>
      </rPr>
      <t xml:space="preserve">金谷商贸物流有限公司
</t>
    </r>
    <r>
      <rPr>
        <b/>
        <sz val="14"/>
        <rFont val="Times New Roman"/>
        <family val="1"/>
      </rPr>
      <t>GOLD VALE TRADING AND LOGISTICS (PTY) LTD</t>
    </r>
    <phoneticPr fontId="10" type="noConversion"/>
  </si>
  <si>
    <t>COUNTRY OF ORIGIN:</t>
    <phoneticPr fontId="10" type="noConversion"/>
  </si>
  <si>
    <t>South Africa</t>
    <phoneticPr fontId="10" type="noConversion"/>
  </si>
  <si>
    <t xml:space="preserve">NAME OF COMMODITY </t>
    <phoneticPr fontId="10" type="noConversion"/>
  </si>
  <si>
    <r>
      <rPr>
        <b/>
        <sz val="16"/>
        <rFont val="宋体"/>
        <family val="3"/>
        <charset val="134"/>
      </rPr>
      <t>商</t>
    </r>
    <r>
      <rPr>
        <b/>
        <sz val="16"/>
        <rFont val="Times New Roman"/>
        <family val="1"/>
      </rPr>
      <t xml:space="preserve">  </t>
    </r>
    <r>
      <rPr>
        <b/>
        <sz val="16"/>
        <rFont val="宋体"/>
        <family val="3"/>
        <charset val="134"/>
      </rPr>
      <t>业</t>
    </r>
    <r>
      <rPr>
        <b/>
        <sz val="16"/>
        <rFont val="Times New Roman"/>
        <family val="1"/>
      </rPr>
      <t xml:space="preserve">  </t>
    </r>
    <r>
      <rPr>
        <b/>
        <sz val="16"/>
        <rFont val="宋体"/>
        <family val="3"/>
        <charset val="134"/>
      </rPr>
      <t>发</t>
    </r>
    <r>
      <rPr>
        <b/>
        <sz val="16"/>
        <rFont val="Times New Roman"/>
        <family val="1"/>
      </rPr>
      <t xml:space="preserve">  </t>
    </r>
    <r>
      <rPr>
        <b/>
        <sz val="16"/>
        <rFont val="宋体"/>
        <family val="3"/>
        <charset val="134"/>
      </rPr>
      <t>票</t>
    </r>
    <r>
      <rPr>
        <b/>
        <sz val="12"/>
        <rFont val="Times New Roman"/>
        <family val="1"/>
      </rPr>
      <t xml:space="preserve">
TAX INVOICE</t>
    </r>
    <phoneticPr fontId="10" type="noConversion"/>
  </si>
  <si>
    <t xml:space="preserve">ADDRESS: BUILDING 21 PORTION OF 1ST FLOOR, 20 WOODLANDS DRIVE, </t>
    <phoneticPr fontId="10" type="noConversion"/>
  </si>
  <si>
    <t>WOODMEAD, GAUTENG 2191</t>
    <phoneticPr fontId="10" type="noConversion"/>
  </si>
  <si>
    <t>BANK DETAILS:</t>
    <phoneticPr fontId="10" type="noConversion"/>
  </si>
  <si>
    <t>ACCOUNT NAME:  GOLD VALE TRADING AND LOGISTICS (PTY) LTD</t>
    <phoneticPr fontId="10" type="noConversion"/>
  </si>
  <si>
    <t>ACCOUNT NO.: 090855868</t>
    <phoneticPr fontId="10" type="noConversion"/>
  </si>
  <si>
    <t>BANK NAME: STANDARD BANK</t>
    <phoneticPr fontId="10" type="noConversion"/>
  </si>
  <si>
    <t>SWIFT CODE: SBZAZAJJ</t>
    <phoneticPr fontId="10" type="noConversion"/>
  </si>
  <si>
    <t>KAMOA-KAKULA CONSTRUCTION COMPANY SAS</t>
    <phoneticPr fontId="10" type="noConversion"/>
  </si>
  <si>
    <t>ADDRESS: AVENUE CHEMIN PUBLIC, N°531, QUARTIER LATIN, COMMUNE DE MANIKA,</t>
    <phoneticPr fontId="10" type="noConversion"/>
  </si>
  <si>
    <t>VILLE DE KOLWEZI, PROVINCE DE LUALABA, EN RDC</t>
    <phoneticPr fontId="10" type="noConversion"/>
  </si>
  <si>
    <t>TEL: +243 851485548</t>
    <phoneticPr fontId="10" type="noConversion"/>
  </si>
  <si>
    <t>Malabar    TEL: Rajeev +243 822 768 444    E-mail: rajeev@malabar-group.com</t>
    <phoneticPr fontId="10" type="noConversion"/>
  </si>
  <si>
    <t>CIP Kolwezi, DRC           Payment 100% after the date of signing the Contract</t>
    <phoneticPr fontId="10" type="noConversion"/>
  </si>
  <si>
    <t>KKCC</t>
    <phoneticPr fontId="10" type="noConversion"/>
  </si>
  <si>
    <t>7C01CG2021040116XS01</t>
    <phoneticPr fontId="10" type="noConversion"/>
  </si>
  <si>
    <t>EMAIL: sunnyqiao@zijinmining.com</t>
    <phoneticPr fontId="10" type="noConversion"/>
  </si>
  <si>
    <t>TEL: +27 (0)76 865 1866</t>
    <phoneticPr fontId="10" type="noConversion"/>
  </si>
  <si>
    <t xml:space="preserve">CCG接线盒
CCG GREY HANDI FIT 4 WAY BOX SIZE 1 c/w </t>
    <phoneticPr fontId="10" type="noConversion"/>
  </si>
  <si>
    <t xml:space="preserve"> - 4 x M20 Entries,
- 8 x AKZ4 4mm Mini Terminals,
- 2 x AKE4 4mm GY Earth Terminals ,
- 6 x TW Partition,
- 2 x Q2 2 Way Links, - 2 x EW15 End Stop, - 10 x Markers,
- 1 x Rail,
- 2 x Stand Offs</t>
    <phoneticPr fontId="10" type="noConversion"/>
  </si>
  <si>
    <t>个/ea</t>
  </si>
  <si>
    <t>格兰头
Cable Gland</t>
    <phoneticPr fontId="10" type="noConversion"/>
  </si>
  <si>
    <t>CCG 1 IPLUS-CG+LN</t>
    <phoneticPr fontId="10" type="noConversion"/>
  </si>
  <si>
    <t>GV2021116#</t>
    <phoneticPr fontId="10" type="noConversion"/>
  </si>
  <si>
    <r>
      <t xml:space="preserve">CCG接线盒
</t>
    </r>
    <r>
      <rPr>
        <sz val="14"/>
        <color rgb="FF000000"/>
        <rFont val="Times New Roman"/>
        <family val="1"/>
      </rPr>
      <t xml:space="preserve">CCG GREY HANDI FIT 4 WAY BOX SIZE 1 c/w </t>
    </r>
    <phoneticPr fontId="10" type="noConversion"/>
  </si>
  <si>
    <r>
      <rPr>
        <sz val="14"/>
        <color rgb="FF000000"/>
        <rFont val="Times New Roman"/>
        <family val="3"/>
        <charset val="134"/>
      </rPr>
      <t xml:space="preserve">格兰头
</t>
    </r>
    <r>
      <rPr>
        <sz val="14"/>
        <color rgb="FF000000"/>
        <rFont val="Times New Roman"/>
        <family val="1"/>
      </rPr>
      <t>Cable Gland</t>
    </r>
    <phoneticPr fontId="10" type="noConversion"/>
  </si>
  <si>
    <t>N.W.(KG)</t>
    <phoneticPr fontId="10" type="noConversion"/>
  </si>
  <si>
    <t>G.W.(KG)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</si>
</sst>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176" formatCode="0_ "/>
    <numFmt numFmtId="177" formatCode="#,##0.00_ "/>
    <numFmt numFmtId="178" formatCode="#,##0_ "/>
    <numFmt numFmtId="179" formatCode="[$-409]dd/mmm/yy;@"/>
    <numFmt numFmtId="180" formatCode="[$USD]\ #,##0.00;[$USD]\ \-#,##0.00"/>
    <numFmt numFmtId="181" formatCode="0.00_ "/>
  </numFmts>
  <fonts count="28">
    <font>
      <sz val="12"/>
      <name val="宋体"/>
      <charset val="134"/>
    </font>
    <font>
      <sz val="9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u/>
      <sz val="12"/>
      <color indexed="12"/>
      <name val="宋体"/>
      <family val="3"/>
      <charset val="134"/>
    </font>
    <font>
      <b/>
      <sz val="12"/>
      <name val="Times New Roman"/>
      <family val="1"/>
    </font>
    <font>
      <sz val="10"/>
      <name val="Times New Roman"/>
      <family val="1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6"/>
      <name val="Times New Roman"/>
      <family val="1"/>
    </font>
    <font>
      <sz val="9"/>
      <name val="宋体"/>
      <family val="3"/>
      <charset val="134"/>
    </font>
    <font>
      <sz val="10"/>
      <color rgb="FF000000"/>
      <name val="Times New Roman"/>
      <family val="1"/>
    </font>
    <font>
      <b/>
      <sz val="10"/>
      <name val="Times New Roman"/>
      <family val="1"/>
    </font>
    <font>
      <b/>
      <sz val="10"/>
      <name val="宋体"/>
      <family val="3"/>
      <charset val="134"/>
    </font>
    <font>
      <sz val="10"/>
      <color indexed="8"/>
      <name val="Times New Roman"/>
      <family val="1"/>
    </font>
    <font>
      <b/>
      <sz val="18"/>
      <name val="宋体"/>
      <family val="3"/>
      <charset val="134"/>
    </font>
    <font>
      <u/>
      <sz val="10"/>
      <color indexed="12"/>
      <name val="Times New Roman"/>
      <family val="1"/>
    </font>
    <font>
      <b/>
      <sz val="16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rgb="FF000000"/>
      <name val="Times New Roman"/>
      <family val="1"/>
    </font>
    <font>
      <b/>
      <sz val="12"/>
      <name val="Times New Roman"/>
      <family val="3"/>
      <charset val="134"/>
    </font>
    <font>
      <b/>
      <sz val="18"/>
      <name val="Times New Roman"/>
      <family val="3"/>
      <charset val="134"/>
    </font>
    <font>
      <b/>
      <sz val="14"/>
      <name val="Times New Roman"/>
      <family val="1"/>
    </font>
    <font>
      <sz val="10"/>
      <color indexed="8"/>
      <name val="Arial"/>
      <family val="2"/>
    </font>
    <font>
      <sz val="11"/>
      <color rgb="FF000000"/>
      <name val="Times New Roman"/>
      <family val="3"/>
      <charset val="134"/>
    </font>
    <font>
      <sz val="12"/>
      <color rgb="FF000000"/>
      <name val="Times New Roman"/>
      <family val="3"/>
      <charset val="134"/>
    </font>
    <font>
      <sz val="14"/>
      <color rgb="FF000000"/>
      <name val="Times New Roman"/>
      <family val="3"/>
      <charset val="134"/>
    </font>
    <font>
      <sz val="14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  <xf numFmtId="0" fontId="8" fillId="0" borderId="0">
      <alignment vertical="center"/>
    </xf>
    <xf numFmtId="0" fontId="23" fillId="0" borderId="0">
      <alignment vertical="top"/>
    </xf>
  </cellStyleXfs>
  <cellXfs count="118">
    <xf numFmtId="0" fontId="0" fillId="0" borderId="0" xfId="0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2" borderId="11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6" fillId="2" borderId="4" xfId="0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11" fillId="2" borderId="3" xfId="0" applyFont="1" applyFill="1" applyBorder="1" applyAlignment="1">
      <alignment vertical="center"/>
    </xf>
    <xf numFmtId="0" fontId="14" fillId="2" borderId="3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 wrapText="1"/>
    </xf>
    <xf numFmtId="0" fontId="14" fillId="2" borderId="0" xfId="2" applyFont="1" applyFill="1" applyBorder="1" applyAlignment="1">
      <alignment vertical="center" wrapText="1"/>
    </xf>
    <xf numFmtId="0" fontId="12" fillId="2" borderId="12" xfId="0" applyFont="1" applyFill="1" applyBorder="1" applyAlignment="1">
      <alignment horizontal="left" vertical="center"/>
    </xf>
    <xf numFmtId="0" fontId="14" fillId="2" borderId="5" xfId="2" applyFont="1" applyFill="1" applyBorder="1" applyAlignment="1">
      <alignment vertical="center" wrapText="1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 wrapText="1"/>
    </xf>
    <xf numFmtId="14" fontId="6" fillId="2" borderId="4" xfId="0" applyNumberFormat="1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vertical="center"/>
    </xf>
    <xf numFmtId="0" fontId="12" fillId="2" borderId="2" xfId="0" applyFont="1" applyFill="1" applyBorder="1" applyAlignment="1">
      <alignment vertical="center"/>
    </xf>
    <xf numFmtId="0" fontId="12" fillId="2" borderId="6" xfId="0" applyFont="1" applyFill="1" applyBorder="1" applyAlignment="1">
      <alignment vertical="center"/>
    </xf>
    <xf numFmtId="0" fontId="6" fillId="2" borderId="0" xfId="0" applyNumberFormat="1" applyFont="1" applyFill="1" applyBorder="1" applyAlignment="1">
      <alignment horizontal="center" vertical="center"/>
    </xf>
    <xf numFmtId="8" fontId="14" fillId="2" borderId="0" xfId="0" applyNumberFormat="1" applyFont="1" applyFill="1" applyBorder="1" applyAlignment="1">
      <alignment vertical="center"/>
    </xf>
    <xf numFmtId="0" fontId="6" fillId="2" borderId="3" xfId="0" applyNumberFormat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vertical="center"/>
    </xf>
    <xf numFmtId="177" fontId="6" fillId="2" borderId="0" xfId="0" applyNumberFormat="1" applyFont="1" applyFill="1" applyBorder="1" applyAlignment="1">
      <alignment vertical="center"/>
    </xf>
    <xf numFmtId="180" fontId="6" fillId="2" borderId="11" xfId="0" applyNumberFormat="1" applyFont="1" applyFill="1" applyBorder="1" applyAlignment="1">
      <alignment horizontal="right" vertical="center"/>
    </xf>
    <xf numFmtId="180" fontId="6" fillId="2" borderId="0" xfId="0" applyNumberFormat="1" applyFont="1" applyFill="1" applyBorder="1" applyAlignment="1">
      <alignment vertical="center"/>
    </xf>
    <xf numFmtId="0" fontId="6" fillId="2" borderId="10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vertical="center" wrapText="1"/>
    </xf>
    <xf numFmtId="0" fontId="14" fillId="2" borderId="5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/>
    </xf>
    <xf numFmtId="0" fontId="6" fillId="2" borderId="5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vertical="center"/>
    </xf>
    <xf numFmtId="8" fontId="6" fillId="2" borderId="0" xfId="0" applyNumberFormat="1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right" vertical="center"/>
    </xf>
    <xf numFmtId="178" fontId="6" fillId="2" borderId="10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left" vertical="center"/>
    </xf>
    <xf numFmtId="14" fontId="12" fillId="2" borderId="1" xfId="0" applyNumberFormat="1" applyFont="1" applyFill="1" applyBorder="1" applyAlignment="1">
      <alignment vertical="center"/>
    </xf>
    <xf numFmtId="14" fontId="6" fillId="2" borderId="4" xfId="0" applyNumberFormat="1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176" fontId="6" fillId="2" borderId="0" xfId="0" applyNumberFormat="1" applyFont="1" applyFill="1" applyBorder="1" applyAlignment="1">
      <alignment horizontal="center" vertical="center" wrapText="1"/>
    </xf>
    <xf numFmtId="177" fontId="6" fillId="2" borderId="0" xfId="0" applyNumberFormat="1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6" fillId="0" borderId="0" xfId="1" applyFont="1" applyFill="1" applyBorder="1" applyAlignment="1" applyProtection="1">
      <alignment vertical="center"/>
    </xf>
    <xf numFmtId="0" fontId="12" fillId="2" borderId="6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vertical="center"/>
    </xf>
    <xf numFmtId="0" fontId="6" fillId="2" borderId="7" xfId="0" applyFont="1" applyFill="1" applyBorder="1" applyAlignment="1">
      <alignment horizontal="left" vertical="center" wrapText="1"/>
    </xf>
    <xf numFmtId="179" fontId="6" fillId="2" borderId="9" xfId="0" applyNumberFormat="1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 wrapText="1"/>
    </xf>
    <xf numFmtId="180" fontId="6" fillId="2" borderId="13" xfId="0" applyNumberFormat="1" applyFont="1" applyFill="1" applyBorder="1" applyAlignment="1">
      <alignment vertical="center"/>
    </xf>
    <xf numFmtId="0" fontId="18" fillId="0" borderId="8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/>
    </xf>
    <xf numFmtId="0" fontId="12" fillId="2" borderId="12" xfId="0" applyNumberFormat="1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9" fillId="0" borderId="8" xfId="0" applyFont="1" applyBorder="1" applyAlignment="1">
      <alignment horizontal="center" vertical="center" wrapText="1"/>
    </xf>
    <xf numFmtId="181" fontId="19" fillId="0" borderId="8" xfId="0" applyNumberFormat="1" applyFont="1" applyBorder="1" applyAlignment="1">
      <alignment horizontal="center" vertical="center" wrapText="1"/>
    </xf>
    <xf numFmtId="4" fontId="19" fillId="0" borderId="15" xfId="0" applyNumberFormat="1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181" fontId="19" fillId="0" borderId="14" xfId="0" applyNumberFormat="1" applyFont="1" applyBorder="1" applyAlignment="1">
      <alignment horizontal="center" vertical="center" wrapText="1"/>
    </xf>
    <xf numFmtId="177" fontId="6" fillId="2" borderId="10" xfId="0" applyNumberFormat="1" applyFont="1" applyFill="1" applyBorder="1" applyAlignment="1">
      <alignment horizontal="center" vertical="center"/>
    </xf>
    <xf numFmtId="0" fontId="12" fillId="2" borderId="12" xfId="0" applyNumberFormat="1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24" fillId="0" borderId="8" xfId="0" applyFont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177" fontId="19" fillId="3" borderId="12" xfId="0" applyNumberFormat="1" applyFont="1" applyFill="1" applyBorder="1" applyAlignment="1">
      <alignment horizontal="center" vertical="center" wrapText="1"/>
    </xf>
    <xf numFmtId="177" fontId="19" fillId="3" borderId="9" xfId="0" applyNumberFormat="1" applyFont="1" applyFill="1" applyBorder="1" applyAlignment="1">
      <alignment horizontal="center" vertical="center" wrapText="1"/>
    </xf>
    <xf numFmtId="177" fontId="19" fillId="0" borderId="12" xfId="0" applyNumberFormat="1" applyFont="1" applyBorder="1" applyAlignment="1">
      <alignment horizontal="center" vertical="center" wrapText="1"/>
    </xf>
    <xf numFmtId="177" fontId="19" fillId="0" borderId="9" xfId="0" applyNumberFormat="1" applyFont="1" applyBorder="1" applyAlignment="1">
      <alignment horizontal="center" vertical="center" wrapText="1"/>
    </xf>
  </cellXfs>
  <cellStyles count="5">
    <cellStyle name="@ET_Style?Normal" xfId="2" xr:uid="{00000000-0005-0000-0000-000031000000}"/>
    <cellStyle name="一般" xfId="0" builtinId="0"/>
    <cellStyle name="常规 2" xfId="3" xr:uid="{00000000-0005-0000-0000-000032000000}"/>
    <cellStyle name="常规_Report_niuhr_20070522" xfId="4" xr:uid="{B3D38250-65DF-4E4A-A1A8-5205FCE677CF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Q43"/>
  <sheetViews>
    <sheetView showGridLines="0" tabSelected="1" zoomScale="135" zoomScaleNormal="90" workbookViewId="0">
      <selection sqref="A1:G45"/>
    </sheetView>
  </sheetViews>
  <sheetFormatPr baseColWidth="10" defaultColWidth="9" defaultRowHeight="16"/>
  <cols>
    <col min="1" max="1" width="6.6640625" style="10" customWidth="1"/>
    <col min="2" max="3" width="36.6640625" style="10" customWidth="1"/>
    <col min="4" max="5" width="10.6640625" style="3" customWidth="1"/>
    <col min="6" max="7" width="20.6640625" style="3" customWidth="1"/>
    <col min="8" max="16384" width="9" style="3"/>
  </cols>
  <sheetData>
    <row r="1" spans="1:7" ht="16" customHeight="1">
      <c r="A1" s="7" t="s">
        <v>19</v>
      </c>
      <c r="B1" s="8"/>
      <c r="C1" s="8"/>
      <c r="D1" s="71" t="s">
        <v>28</v>
      </c>
      <c r="E1" s="72"/>
      <c r="F1" s="72"/>
      <c r="G1" s="73"/>
    </row>
    <row r="2" spans="1:7" ht="16" customHeight="1">
      <c r="A2" s="9" t="s">
        <v>24</v>
      </c>
      <c r="C2" s="6"/>
      <c r="D2" s="74"/>
      <c r="E2" s="75"/>
      <c r="F2" s="75"/>
      <c r="G2" s="76"/>
    </row>
    <row r="3" spans="1:7" ht="16" customHeight="1">
      <c r="A3" s="9" t="s">
        <v>35</v>
      </c>
      <c r="D3" s="74"/>
      <c r="E3" s="75"/>
      <c r="F3" s="75"/>
      <c r="G3" s="76"/>
    </row>
    <row r="4" spans="1:7" ht="16" customHeight="1">
      <c r="A4" s="9" t="s">
        <v>36</v>
      </c>
      <c r="D4" s="74"/>
      <c r="E4" s="75"/>
      <c r="F4" s="75"/>
      <c r="G4" s="76"/>
    </row>
    <row r="5" spans="1:7" ht="16" customHeight="1">
      <c r="A5" s="9" t="s">
        <v>21</v>
      </c>
      <c r="C5" s="10" t="s">
        <v>0</v>
      </c>
      <c r="D5" s="74"/>
      <c r="E5" s="75"/>
      <c r="F5" s="75"/>
      <c r="G5" s="76"/>
    </row>
    <row r="6" spans="1:7" ht="16" customHeight="1">
      <c r="A6" s="9" t="s">
        <v>50</v>
      </c>
      <c r="C6" s="10" t="s">
        <v>51</v>
      </c>
      <c r="D6" s="77"/>
      <c r="E6" s="78"/>
      <c r="F6" s="78"/>
      <c r="G6" s="79"/>
    </row>
    <row r="7" spans="1:7" ht="16" customHeight="1">
      <c r="A7" s="7" t="s">
        <v>20</v>
      </c>
      <c r="B7" s="8"/>
      <c r="C7" s="8"/>
      <c r="D7" s="80" t="s">
        <v>34</v>
      </c>
      <c r="E7" s="81"/>
      <c r="F7" s="81"/>
      <c r="G7" s="82"/>
    </row>
    <row r="8" spans="1:7" ht="16" customHeight="1">
      <c r="A8" s="13" t="s">
        <v>42</v>
      </c>
      <c r="B8" s="6"/>
      <c r="C8" s="6"/>
      <c r="D8" s="83"/>
      <c r="E8" s="84"/>
      <c r="F8" s="84"/>
      <c r="G8" s="85"/>
    </row>
    <row r="9" spans="1:7" ht="16" customHeight="1">
      <c r="A9" s="14" t="s">
        <v>43</v>
      </c>
      <c r="B9" s="15"/>
      <c r="C9" s="15"/>
      <c r="D9" s="86"/>
      <c r="E9" s="87"/>
      <c r="F9" s="87"/>
      <c r="G9" s="88"/>
    </row>
    <row r="10" spans="1:7" ht="16" customHeight="1">
      <c r="A10" s="14" t="s">
        <v>44</v>
      </c>
      <c r="B10" s="16"/>
      <c r="C10" s="16"/>
      <c r="D10" s="59" t="s">
        <v>1</v>
      </c>
      <c r="E10" s="60"/>
      <c r="F10" s="52"/>
      <c r="G10" s="17" t="s">
        <v>2</v>
      </c>
    </row>
    <row r="11" spans="1:7" ht="16" customHeight="1">
      <c r="A11" s="11" t="s">
        <v>45</v>
      </c>
      <c r="B11" s="18"/>
      <c r="C11" s="18"/>
      <c r="D11" s="19" t="s">
        <v>49</v>
      </c>
      <c r="E11" s="20"/>
      <c r="F11" s="54"/>
      <c r="G11" s="56" t="s">
        <v>57</v>
      </c>
    </row>
    <row r="12" spans="1:7" ht="16" customHeight="1">
      <c r="A12" s="7" t="s">
        <v>22</v>
      </c>
      <c r="B12" s="23"/>
      <c r="C12" s="23"/>
      <c r="D12" s="59" t="s">
        <v>3</v>
      </c>
      <c r="E12" s="52"/>
      <c r="F12" s="17" t="s">
        <v>31</v>
      </c>
      <c r="G12" s="17" t="s">
        <v>4</v>
      </c>
    </row>
    <row r="13" spans="1:7" ht="16" customHeight="1">
      <c r="A13" s="11" t="s">
        <v>5</v>
      </c>
      <c r="B13" s="12"/>
      <c r="C13" s="12"/>
      <c r="D13" s="21">
        <v>44307</v>
      </c>
      <c r="E13" s="22"/>
      <c r="F13" s="55" t="s">
        <v>32</v>
      </c>
      <c r="G13" s="55" t="s">
        <v>32</v>
      </c>
    </row>
    <row r="14" spans="1:7" ht="16" customHeight="1">
      <c r="A14" s="7" t="s">
        <v>6</v>
      </c>
      <c r="B14" s="8"/>
      <c r="C14" s="8"/>
      <c r="D14" s="7" t="s">
        <v>7</v>
      </c>
      <c r="E14" s="23"/>
      <c r="F14" s="23"/>
      <c r="G14" s="24"/>
    </row>
    <row r="15" spans="1:7" ht="16" customHeight="1">
      <c r="A15" s="11" t="s">
        <v>46</v>
      </c>
      <c r="B15" s="12"/>
      <c r="C15" s="12"/>
      <c r="D15" s="11" t="s">
        <v>47</v>
      </c>
      <c r="E15" s="12"/>
      <c r="F15" s="12"/>
      <c r="G15" s="22"/>
    </row>
    <row r="16" spans="1:7" ht="16" customHeight="1">
      <c r="A16" s="61" t="s">
        <v>8</v>
      </c>
      <c r="B16" s="69" t="s">
        <v>33</v>
      </c>
      <c r="C16" s="69"/>
      <c r="D16" s="70" t="s">
        <v>15</v>
      </c>
      <c r="E16" s="70"/>
      <c r="F16" s="62" t="s">
        <v>10</v>
      </c>
      <c r="G16" s="62" t="s">
        <v>11</v>
      </c>
    </row>
    <row r="17" spans="1:251" s="1" customFormat="1" ht="143" customHeight="1">
      <c r="A17" s="110">
        <v>1</v>
      </c>
      <c r="B17" s="110" t="s">
        <v>52</v>
      </c>
      <c r="C17" s="110" t="s">
        <v>53</v>
      </c>
      <c r="D17" s="111">
        <v>100</v>
      </c>
      <c r="E17" s="111" t="s">
        <v>54</v>
      </c>
      <c r="F17" s="65">
        <v>34.06</v>
      </c>
      <c r="G17" s="65">
        <f>D17*F17</f>
        <v>3406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</row>
    <row r="18" spans="1:251" ht="60" customHeight="1">
      <c r="A18" s="66">
        <v>2</v>
      </c>
      <c r="B18" s="111" t="s">
        <v>55</v>
      </c>
      <c r="C18" s="110" t="s">
        <v>56</v>
      </c>
      <c r="D18" s="111">
        <v>300</v>
      </c>
      <c r="E18" s="111" t="s">
        <v>54</v>
      </c>
      <c r="F18" s="66">
        <v>7.81</v>
      </c>
      <c r="G18" s="65">
        <f>D18*F18</f>
        <v>2343</v>
      </c>
    </row>
    <row r="19" spans="1:251" ht="16" customHeight="1">
      <c r="A19" s="9"/>
      <c r="B19" s="25"/>
      <c r="C19" s="6"/>
      <c r="D19" s="53"/>
      <c r="E19" s="53"/>
      <c r="F19" s="53"/>
      <c r="G19" s="5"/>
    </row>
    <row r="20" spans="1:251" ht="16" customHeight="1">
      <c r="A20" s="9"/>
      <c r="B20" s="25"/>
      <c r="C20" s="6"/>
      <c r="D20" s="53"/>
      <c r="E20" s="53"/>
      <c r="F20" s="53"/>
      <c r="G20" s="5"/>
    </row>
    <row r="21" spans="1:251" ht="16" customHeight="1">
      <c r="A21" s="9"/>
      <c r="B21" s="25"/>
      <c r="C21" s="6"/>
      <c r="D21" s="53"/>
      <c r="E21" s="53"/>
      <c r="F21" s="53"/>
      <c r="G21" s="5"/>
    </row>
    <row r="22" spans="1:251" ht="16" customHeight="1">
      <c r="A22" s="9"/>
      <c r="B22" s="25"/>
      <c r="C22" s="6"/>
      <c r="D22" s="53"/>
      <c r="E22" s="53"/>
      <c r="F22" s="53"/>
      <c r="G22" s="5"/>
    </row>
    <row r="23" spans="1:251" ht="16" customHeight="1">
      <c r="A23" s="9"/>
      <c r="B23" s="25"/>
      <c r="C23" s="6"/>
      <c r="D23" s="53"/>
      <c r="E23" s="53"/>
      <c r="F23" s="53"/>
      <c r="G23" s="5"/>
    </row>
    <row r="24" spans="1:251" ht="16" customHeight="1">
      <c r="A24" s="9"/>
      <c r="B24" s="25"/>
      <c r="C24" s="6"/>
      <c r="D24" s="53"/>
      <c r="E24" s="53"/>
      <c r="F24" s="53"/>
      <c r="G24" s="5"/>
    </row>
    <row r="25" spans="1:251" ht="16" customHeight="1">
      <c r="A25" s="9"/>
      <c r="B25" s="25"/>
      <c r="C25" s="6"/>
      <c r="D25" s="25"/>
      <c r="E25" s="6"/>
      <c r="F25" s="6"/>
      <c r="G25" s="28"/>
    </row>
    <row r="26" spans="1:251" ht="16" customHeight="1">
      <c r="A26" s="9"/>
      <c r="B26" s="6"/>
      <c r="C26" s="26" t="s">
        <v>37</v>
      </c>
      <c r="D26" s="25"/>
      <c r="E26" s="6"/>
      <c r="F26" s="6"/>
      <c r="G26" s="28"/>
    </row>
    <row r="27" spans="1:251" ht="16" customHeight="1">
      <c r="A27" s="9"/>
      <c r="B27" s="6"/>
      <c r="C27" s="26" t="s">
        <v>38</v>
      </c>
      <c r="D27" s="6"/>
      <c r="E27" s="6"/>
      <c r="F27" s="6"/>
      <c r="G27" s="28"/>
    </row>
    <row r="28" spans="1:251" ht="16" customHeight="1">
      <c r="A28" s="9"/>
      <c r="B28" s="6"/>
      <c r="C28" s="26" t="s">
        <v>39</v>
      </c>
      <c r="D28" s="6"/>
      <c r="E28" s="6"/>
      <c r="F28" s="29"/>
      <c r="G28" s="30"/>
    </row>
    <row r="29" spans="1:251" ht="16" customHeight="1">
      <c r="A29" s="27"/>
      <c r="B29" s="6"/>
      <c r="C29" s="26" t="s">
        <v>40</v>
      </c>
      <c r="D29" s="6"/>
      <c r="E29" s="6"/>
      <c r="F29" s="29"/>
      <c r="G29" s="30"/>
    </row>
    <row r="30" spans="1:251" ht="16" customHeight="1">
      <c r="A30" s="27"/>
      <c r="B30" s="6"/>
      <c r="C30" s="26" t="s">
        <v>41</v>
      </c>
      <c r="D30" s="6"/>
      <c r="E30" s="6"/>
      <c r="F30" s="29"/>
      <c r="G30" s="30"/>
    </row>
    <row r="31" spans="1:251" ht="16" customHeight="1">
      <c r="A31" s="27"/>
      <c r="B31" s="6"/>
      <c r="C31" s="26"/>
      <c r="D31" s="6"/>
      <c r="E31" s="6"/>
      <c r="F31" s="29"/>
      <c r="G31" s="30"/>
    </row>
    <row r="32" spans="1:251" ht="16" customHeight="1">
      <c r="A32" s="27"/>
      <c r="B32" s="6"/>
      <c r="C32" s="26"/>
      <c r="D32" s="6"/>
      <c r="E32" s="6"/>
      <c r="F32" s="29"/>
      <c r="G32" s="30"/>
    </row>
    <row r="33" spans="1:7" ht="16" customHeight="1">
      <c r="A33" s="27"/>
      <c r="B33" s="6"/>
      <c r="C33" s="26"/>
      <c r="D33" s="6"/>
      <c r="E33" s="6"/>
      <c r="F33" s="29"/>
      <c r="G33" s="30"/>
    </row>
    <row r="34" spans="1:7" ht="16" customHeight="1">
      <c r="A34" s="27"/>
      <c r="B34" s="6"/>
      <c r="C34" s="26"/>
      <c r="D34" s="6"/>
      <c r="E34" s="6"/>
      <c r="F34" s="29"/>
      <c r="G34" s="30"/>
    </row>
    <row r="35" spans="1:7" ht="16" customHeight="1">
      <c r="A35" s="27"/>
      <c r="B35" s="6"/>
      <c r="C35" s="26"/>
      <c r="D35" s="6"/>
      <c r="E35" s="6"/>
      <c r="F35" s="29"/>
      <c r="G35" s="30"/>
    </row>
    <row r="36" spans="1:7" ht="16" customHeight="1">
      <c r="A36" s="27"/>
      <c r="B36" s="25"/>
      <c r="C36" s="26"/>
      <c r="D36" s="6"/>
      <c r="E36" s="6"/>
      <c r="F36" s="29"/>
      <c r="G36" s="30"/>
    </row>
    <row r="37" spans="1:7" ht="16" customHeight="1">
      <c r="A37" s="9"/>
      <c r="B37" s="6"/>
      <c r="C37" s="6"/>
      <c r="D37" s="6"/>
      <c r="E37" s="6"/>
      <c r="F37" s="6"/>
      <c r="G37" s="28"/>
    </row>
    <row r="38" spans="1:7" ht="16" customHeight="1">
      <c r="A38" s="9"/>
      <c r="B38" s="6"/>
      <c r="C38" s="26" t="s">
        <v>16</v>
      </c>
      <c r="D38" s="6"/>
      <c r="E38" s="6"/>
      <c r="F38" s="29"/>
      <c r="G38" s="30">
        <f>SUM(G17:G37)</f>
        <v>5749</v>
      </c>
    </row>
    <row r="39" spans="1:7" ht="16" customHeight="1">
      <c r="A39" s="9"/>
      <c r="B39" s="6"/>
      <c r="C39" s="26" t="s">
        <v>17</v>
      </c>
      <c r="D39" s="6"/>
      <c r="E39" s="6"/>
      <c r="F39" s="31"/>
      <c r="G39" s="30">
        <v>0</v>
      </c>
    </row>
    <row r="40" spans="1:7" ht="16" customHeight="1">
      <c r="A40" s="9"/>
      <c r="B40" s="6"/>
      <c r="C40" s="26" t="s">
        <v>18</v>
      </c>
      <c r="D40" s="6"/>
      <c r="E40" s="6"/>
      <c r="F40" s="31"/>
      <c r="G40" s="30">
        <v>0</v>
      </c>
    </row>
    <row r="41" spans="1:7" ht="16" customHeight="1">
      <c r="A41" s="9"/>
      <c r="B41" s="6"/>
      <c r="C41" s="6"/>
      <c r="D41" s="6"/>
      <c r="E41" s="6"/>
      <c r="F41" s="31"/>
      <c r="G41" s="30"/>
    </row>
    <row r="42" spans="1:7" ht="16" customHeight="1">
      <c r="A42" s="9"/>
      <c r="B42" s="6"/>
      <c r="C42" s="6"/>
      <c r="D42" s="6"/>
      <c r="E42" s="6"/>
      <c r="F42" s="32" t="s">
        <v>25</v>
      </c>
      <c r="G42" s="57">
        <f>G38+G39+G40</f>
        <v>5749</v>
      </c>
    </row>
    <row r="43" spans="1:7" ht="16" customHeight="1">
      <c r="A43" s="11"/>
      <c r="B43" s="12"/>
      <c r="C43" s="12"/>
      <c r="D43" s="12"/>
      <c r="E43" s="12"/>
      <c r="F43" s="12"/>
      <c r="G43" s="22"/>
    </row>
  </sheetData>
  <mergeCells count="4">
    <mergeCell ref="B16:C16"/>
    <mergeCell ref="D16:E16"/>
    <mergeCell ref="D1:G6"/>
    <mergeCell ref="D7:G9"/>
  </mergeCells>
  <phoneticPr fontId="10" type="noConversion"/>
  <printOptions horizontalCentered="1" verticalCentered="1"/>
  <pageMargins left="0.78740157480314965" right="0.78740157480314965" top="0.78740157480314965" bottom="0.78740157480314965" header="0.78740157480314965" footer="0.78740157480314965"/>
  <pageSetup paperSize="9" scale="56" orientation="portrait" verticalDpi="96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43"/>
  <sheetViews>
    <sheetView showGridLines="0" zoomScale="90" zoomScaleNormal="90" workbookViewId="0">
      <selection sqref="A1:J42"/>
    </sheetView>
  </sheetViews>
  <sheetFormatPr baseColWidth="10" defaultColWidth="9" defaultRowHeight="16"/>
  <cols>
    <col min="1" max="1" width="6.6640625" style="3" customWidth="1"/>
    <col min="2" max="2" width="36.6640625" style="3" customWidth="1"/>
    <col min="3" max="3" width="37" style="3" customWidth="1"/>
    <col min="4" max="10" width="10.6640625" style="3" customWidth="1"/>
    <col min="11" max="17" width="9.5" style="3" customWidth="1"/>
    <col min="18" max="16384" width="9" style="3"/>
  </cols>
  <sheetData>
    <row r="1" spans="1:14" ht="16" customHeight="1">
      <c r="A1" s="7" t="str">
        <f>Invoice!A1</f>
        <v>CONSIGNOR:</v>
      </c>
      <c r="B1" s="8"/>
      <c r="C1" s="8"/>
      <c r="D1" s="8"/>
      <c r="E1" s="89" t="s">
        <v>30</v>
      </c>
      <c r="F1" s="90"/>
      <c r="G1" s="90"/>
      <c r="H1" s="90"/>
      <c r="I1" s="90"/>
      <c r="J1" s="91"/>
    </row>
    <row r="2" spans="1:14" ht="16" customHeight="1">
      <c r="A2" s="9" t="str">
        <f>Invoice!A2</f>
        <v>GOLD VALE TRADING AND LOGISTICS (PTY) LTD</v>
      </c>
      <c r="B2" s="6"/>
      <c r="C2" s="6"/>
      <c r="D2" s="6"/>
      <c r="E2" s="92"/>
      <c r="F2" s="93"/>
      <c r="G2" s="93"/>
      <c r="H2" s="93"/>
      <c r="I2" s="93"/>
      <c r="J2" s="94"/>
    </row>
    <row r="3" spans="1:14" ht="16" customHeight="1">
      <c r="A3" s="9" t="str">
        <f>Invoice!A3</f>
        <v xml:space="preserve">ADDRESS: BUILDING 21 PORTION OF 1ST FLOOR, 20 WOODLANDS DRIVE, </v>
      </c>
      <c r="B3" s="6"/>
      <c r="C3" s="6"/>
      <c r="D3" s="6"/>
      <c r="E3" s="92"/>
      <c r="F3" s="93"/>
      <c r="G3" s="93"/>
      <c r="H3" s="93"/>
      <c r="I3" s="93"/>
      <c r="J3" s="94"/>
    </row>
    <row r="4" spans="1:14" ht="16" customHeight="1">
      <c r="A4" s="9" t="str">
        <f>Invoice!A4</f>
        <v>WOODMEAD, GAUTENG 2191</v>
      </c>
      <c r="B4" s="6"/>
      <c r="C4" s="6"/>
      <c r="D4" s="6"/>
      <c r="E4" s="92"/>
      <c r="F4" s="93"/>
      <c r="G4" s="93"/>
      <c r="H4" s="93"/>
      <c r="I4" s="93"/>
      <c r="J4" s="94"/>
    </row>
    <row r="5" spans="1:14" s="1" customFormat="1" ht="16" customHeight="1">
      <c r="A5" s="9" t="str">
        <f>Invoice!A5</f>
        <v>EXPORTER CUSTOMS CODES: 22017092</v>
      </c>
      <c r="B5" s="51"/>
      <c r="C5" s="6" t="str">
        <f>Invoice!C5</f>
        <v>VAT NO.: 4320289053</v>
      </c>
      <c r="D5" s="6"/>
      <c r="E5" s="92"/>
      <c r="F5" s="93"/>
      <c r="G5" s="93"/>
      <c r="H5" s="93"/>
      <c r="I5" s="93"/>
      <c r="J5" s="94"/>
      <c r="K5" s="4"/>
      <c r="L5" s="4"/>
      <c r="M5" s="4"/>
      <c r="N5" s="4"/>
    </row>
    <row r="6" spans="1:14" ht="16" customHeight="1">
      <c r="A6" s="11" t="str">
        <f>Invoice!A6</f>
        <v>EMAIL: sunnyqiao@zijinmining.com</v>
      </c>
      <c r="B6" s="12"/>
      <c r="C6" s="6" t="str">
        <f>Invoice!C6</f>
        <v>TEL: +27 (0)76 865 1866</v>
      </c>
      <c r="D6" s="12"/>
      <c r="E6" s="95"/>
      <c r="F6" s="96"/>
      <c r="G6" s="96"/>
      <c r="H6" s="96"/>
      <c r="I6" s="96"/>
      <c r="J6" s="97"/>
      <c r="K6" s="2"/>
      <c r="L6" s="2"/>
      <c r="M6" s="2"/>
      <c r="N6" s="2"/>
    </row>
    <row r="7" spans="1:14" ht="16" customHeight="1">
      <c r="A7" s="35" t="str">
        <f>Invoice!A7</f>
        <v>CONSIGNEE:</v>
      </c>
      <c r="B7" s="8"/>
      <c r="C7" s="8"/>
      <c r="D7" s="8"/>
      <c r="E7" s="101" t="s">
        <v>29</v>
      </c>
      <c r="F7" s="102"/>
      <c r="G7" s="102"/>
      <c r="H7" s="102"/>
      <c r="I7" s="102"/>
      <c r="J7" s="103"/>
      <c r="K7" s="2"/>
      <c r="L7" s="2"/>
      <c r="M7" s="2"/>
      <c r="N7" s="2"/>
    </row>
    <row r="8" spans="1:14" ht="16" customHeight="1">
      <c r="A8" s="9" t="str">
        <f>Invoice!A8</f>
        <v>KAMOA-KAKULA CONSTRUCTION COMPANY SAS</v>
      </c>
      <c r="B8" s="15"/>
      <c r="C8" s="15"/>
      <c r="D8" s="33"/>
      <c r="E8" s="104"/>
      <c r="F8" s="105"/>
      <c r="G8" s="105"/>
      <c r="H8" s="105"/>
      <c r="I8" s="105"/>
      <c r="J8" s="106"/>
      <c r="K8" s="2"/>
      <c r="L8" s="2"/>
      <c r="M8" s="2"/>
      <c r="N8" s="2"/>
    </row>
    <row r="9" spans="1:14" ht="16" customHeight="1">
      <c r="A9" s="9" t="str">
        <f>Invoice!A9</f>
        <v>ADDRESS: AVENUE CHEMIN PUBLIC, N°531, QUARTIER LATIN, COMMUNE DE MANIKA,</v>
      </c>
      <c r="B9" s="16"/>
      <c r="C9" s="16"/>
      <c r="D9" s="33"/>
      <c r="E9" s="107"/>
      <c r="F9" s="108"/>
      <c r="G9" s="108"/>
      <c r="H9" s="108"/>
      <c r="I9" s="108"/>
      <c r="J9" s="109"/>
      <c r="K9" s="2"/>
      <c r="L9" s="2"/>
      <c r="M9" s="2"/>
      <c r="N9" s="2"/>
    </row>
    <row r="10" spans="1:14" ht="16" customHeight="1">
      <c r="A10" s="9" t="str">
        <f>Invoice!A10</f>
        <v>VILLE DE KOLWEZI, PROVINCE DE LUALABA, EN RDC</v>
      </c>
      <c r="B10" s="16"/>
      <c r="C10" s="16"/>
      <c r="D10" s="33"/>
      <c r="E10" s="7" t="str">
        <f>Invoice!D10</f>
        <v>CONTRACT NO.:</v>
      </c>
      <c r="F10" s="23"/>
      <c r="G10" s="23"/>
      <c r="H10" s="23"/>
      <c r="I10" s="7" t="str">
        <f>Invoice!G10</f>
        <v>INVOICE NO.:</v>
      </c>
      <c r="J10" s="41"/>
      <c r="K10" s="2"/>
      <c r="L10" s="2"/>
      <c r="M10" s="2"/>
      <c r="N10" s="2"/>
    </row>
    <row r="11" spans="1:14" ht="16" customHeight="1">
      <c r="A11" s="11" t="str">
        <f>Invoice!A11</f>
        <v>TEL: +243 851485548</v>
      </c>
      <c r="B11" s="34"/>
      <c r="C11" s="34"/>
      <c r="D11" s="34"/>
      <c r="E11" s="42" t="str">
        <f>Invoice!D11</f>
        <v>7C01CG2021040116XS01</v>
      </c>
      <c r="F11" s="37"/>
      <c r="G11" s="37"/>
      <c r="H11" s="37"/>
      <c r="I11" s="42" t="str">
        <f>Invoice!G11</f>
        <v>GV2021116#</v>
      </c>
      <c r="J11" s="28"/>
      <c r="K11" s="2"/>
      <c r="L11" s="2"/>
      <c r="M11" s="2"/>
      <c r="N11" s="2"/>
    </row>
    <row r="12" spans="1:14" ht="16" customHeight="1">
      <c r="A12" s="35" t="str">
        <f>Invoice!A12</f>
        <v>TRANSPORT DETAILS:</v>
      </c>
      <c r="B12" s="23"/>
      <c r="C12" s="23"/>
      <c r="D12" s="23"/>
      <c r="E12" s="43" t="str">
        <f>Invoice!D12</f>
        <v>DATE:</v>
      </c>
      <c r="F12" s="8"/>
      <c r="G12" s="7" t="str">
        <f>Invoice!F12</f>
        <v>COUNTRY OF ORIGIN:</v>
      </c>
      <c r="H12" s="41"/>
      <c r="I12" s="23" t="str">
        <f>Invoice!G12</f>
        <v>COUNTRY OF SUPPLY:</v>
      </c>
      <c r="J12" s="41"/>
      <c r="K12" s="2"/>
      <c r="L12" s="2"/>
      <c r="M12" s="2"/>
      <c r="N12" s="2"/>
    </row>
    <row r="13" spans="1:14" ht="16" customHeight="1">
      <c r="A13" s="11" t="str">
        <f>Invoice!A13</f>
        <v>FROM SOUTH AFRICA TO KOLWEZI IN DRC</v>
      </c>
      <c r="B13" s="36"/>
      <c r="C13" s="36"/>
      <c r="D13" s="36"/>
      <c r="E13" s="44">
        <f>Invoice!D13</f>
        <v>44307</v>
      </c>
      <c r="F13" s="12"/>
      <c r="G13" s="11" t="str">
        <f>Invoice!F13</f>
        <v>South Africa</v>
      </c>
      <c r="H13" s="22"/>
      <c r="I13" s="12" t="str">
        <f>Invoice!G13</f>
        <v>South Africa</v>
      </c>
      <c r="J13" s="22"/>
      <c r="K13" s="2"/>
      <c r="L13" s="2"/>
      <c r="M13" s="2"/>
      <c r="N13" s="2"/>
    </row>
    <row r="14" spans="1:14" ht="16" customHeight="1">
      <c r="A14" s="35" t="str">
        <f>Invoice!A14</f>
        <v>THE CONSIGNEE'S CUSTOM CLEARANCE AGENCY IN KUSAMBALESA:</v>
      </c>
      <c r="B14" s="6"/>
      <c r="C14" s="6"/>
      <c r="D14" s="37"/>
      <c r="E14" s="45" t="str">
        <f>Invoice!D14</f>
        <v>TERMS OF DELIVERY AND PAYMENT:</v>
      </c>
      <c r="F14" s="46"/>
      <c r="G14" s="46"/>
      <c r="H14" s="46"/>
      <c r="I14" s="46"/>
      <c r="J14" s="28"/>
      <c r="K14" s="2"/>
      <c r="L14" s="2"/>
      <c r="M14" s="2"/>
      <c r="N14" s="2"/>
    </row>
    <row r="15" spans="1:14" ht="16" customHeight="1">
      <c r="A15" s="9" t="str">
        <f>Invoice!A15</f>
        <v>Malabar    TEL: Rajeev +243 822 768 444    E-mail: rajeev@malabar-group.com</v>
      </c>
      <c r="B15" s="12"/>
      <c r="C15" s="12"/>
      <c r="D15" s="12"/>
      <c r="E15" s="19" t="str">
        <f>Invoice!D15</f>
        <v>CIP Kolwezi, DRC           Payment 100% after the date of signing the Contract</v>
      </c>
      <c r="F15" s="36"/>
      <c r="G15" s="36"/>
      <c r="H15" s="36"/>
      <c r="I15" s="36"/>
      <c r="J15" s="22"/>
      <c r="K15" s="2"/>
      <c r="L15" s="2"/>
      <c r="M15" s="2"/>
      <c r="N15" s="2"/>
    </row>
    <row r="16" spans="1:14" ht="16" customHeight="1">
      <c r="A16" s="49" t="s">
        <v>8</v>
      </c>
      <c r="B16" s="98" t="s">
        <v>27</v>
      </c>
      <c r="C16" s="99"/>
      <c r="D16" s="50" t="s">
        <v>13</v>
      </c>
      <c r="E16" s="98" t="s">
        <v>9</v>
      </c>
      <c r="F16" s="100"/>
      <c r="G16" s="49" t="s">
        <v>14</v>
      </c>
      <c r="H16" s="49" t="s">
        <v>60</v>
      </c>
      <c r="I16" s="49" t="s">
        <v>61</v>
      </c>
      <c r="J16" s="49" t="s">
        <v>23</v>
      </c>
      <c r="K16" s="2"/>
      <c r="L16" s="2"/>
      <c r="M16" s="2"/>
      <c r="N16" s="2"/>
    </row>
    <row r="17" spans="1:10" s="2" customFormat="1" ht="203" customHeight="1">
      <c r="A17" s="63">
        <v>1</v>
      </c>
      <c r="B17" s="112" t="s">
        <v>58</v>
      </c>
      <c r="C17" s="113" t="s">
        <v>53</v>
      </c>
      <c r="D17" s="66" t="s">
        <v>48</v>
      </c>
      <c r="E17" s="64">
        <f>Invoice!D17</f>
        <v>100</v>
      </c>
      <c r="F17" s="63" t="str">
        <f>Invoice!E17</f>
        <v>个/ea</v>
      </c>
      <c r="G17" s="67" t="s">
        <v>26</v>
      </c>
      <c r="H17" s="114">
        <v>140</v>
      </c>
      <c r="I17" s="116" t="s">
        <v>26</v>
      </c>
      <c r="J17" s="58" t="s">
        <v>26</v>
      </c>
    </row>
    <row r="18" spans="1:10" s="2" customFormat="1" ht="129" customHeight="1">
      <c r="A18" s="66">
        <v>2</v>
      </c>
      <c r="B18" s="113" t="s">
        <v>59</v>
      </c>
      <c r="C18" s="113" t="s">
        <v>56</v>
      </c>
      <c r="D18" s="66" t="s">
        <v>48</v>
      </c>
      <c r="E18" s="64">
        <v>300</v>
      </c>
      <c r="F18" s="66" t="str">
        <f>Invoice!E18</f>
        <v>个/ea</v>
      </c>
      <c r="G18" s="64" t="s">
        <v>26</v>
      </c>
      <c r="H18" s="115"/>
      <c r="I18" s="117"/>
      <c r="J18" s="58" t="s">
        <v>26</v>
      </c>
    </row>
    <row r="19" spans="1:10" ht="16" customHeight="1">
      <c r="A19" s="9"/>
      <c r="B19" s="38"/>
      <c r="C19" s="39"/>
      <c r="D19" s="29"/>
      <c r="E19" s="47"/>
      <c r="F19" s="48"/>
      <c r="G19" s="48"/>
      <c r="H19" s="48"/>
      <c r="I19" s="6"/>
      <c r="J19" s="28"/>
    </row>
    <row r="20" spans="1:10" ht="16" customHeight="1">
      <c r="A20" s="9"/>
      <c r="B20" s="38"/>
      <c r="C20" s="39"/>
      <c r="D20" s="29"/>
      <c r="E20" s="47"/>
      <c r="F20" s="48"/>
      <c r="G20" s="48"/>
      <c r="H20" s="48"/>
      <c r="I20" s="6"/>
      <c r="J20" s="28"/>
    </row>
    <row r="21" spans="1:10" ht="16" customHeight="1">
      <c r="A21" s="9"/>
      <c r="B21" s="38"/>
      <c r="C21" s="39"/>
      <c r="D21" s="29"/>
      <c r="E21" s="47"/>
      <c r="F21" s="48"/>
      <c r="G21" s="48"/>
      <c r="H21" s="48"/>
      <c r="I21" s="6"/>
      <c r="J21" s="28"/>
    </row>
    <row r="22" spans="1:10" ht="16" customHeight="1">
      <c r="A22" s="9"/>
      <c r="B22" s="38"/>
      <c r="C22" s="39"/>
      <c r="D22" s="29"/>
      <c r="E22" s="47"/>
      <c r="F22" s="48"/>
      <c r="G22" s="48"/>
      <c r="H22" s="48"/>
      <c r="I22" s="6"/>
      <c r="J22" s="28"/>
    </row>
    <row r="23" spans="1:10" ht="16" customHeight="1">
      <c r="A23" s="9"/>
      <c r="B23" s="38"/>
      <c r="C23" s="39"/>
      <c r="D23" s="29"/>
      <c r="E23" s="47"/>
      <c r="F23" s="48"/>
      <c r="G23" s="48"/>
      <c r="H23" s="48"/>
      <c r="I23" s="6"/>
      <c r="J23" s="28"/>
    </row>
    <row r="24" spans="1:10" ht="16" customHeight="1">
      <c r="A24" s="9"/>
      <c r="B24" s="38"/>
      <c r="C24" s="39"/>
      <c r="D24" s="29"/>
      <c r="E24" s="47"/>
      <c r="F24" s="48"/>
      <c r="G24" s="48"/>
      <c r="H24" s="48"/>
      <c r="I24" s="6"/>
      <c r="J24" s="28"/>
    </row>
    <row r="25" spans="1:10" ht="16" customHeight="1">
      <c r="A25" s="9"/>
      <c r="B25" s="38"/>
      <c r="C25" s="39"/>
      <c r="D25" s="29"/>
      <c r="E25" s="47"/>
      <c r="F25" s="48"/>
      <c r="G25" s="48"/>
      <c r="H25" s="48"/>
      <c r="I25" s="6"/>
      <c r="J25" s="28"/>
    </row>
    <row r="26" spans="1:10" ht="16" customHeight="1">
      <c r="A26" s="9"/>
      <c r="B26" s="38"/>
      <c r="C26" s="39"/>
      <c r="D26" s="29"/>
      <c r="E26" s="47"/>
      <c r="F26" s="48"/>
      <c r="G26" s="48"/>
      <c r="H26" s="48"/>
      <c r="I26" s="6"/>
      <c r="J26" s="28"/>
    </row>
    <row r="27" spans="1:10" ht="16" customHeight="1">
      <c r="A27" s="9"/>
      <c r="B27" s="38"/>
      <c r="C27" s="39"/>
      <c r="D27" s="29"/>
      <c r="E27" s="47"/>
      <c r="F27" s="48"/>
      <c r="G27" s="48"/>
      <c r="H27" s="48"/>
      <c r="I27" s="6"/>
      <c r="J27" s="28"/>
    </row>
    <row r="28" spans="1:10" ht="16" customHeight="1">
      <c r="A28" s="9"/>
      <c r="B28" s="38"/>
      <c r="C28" s="39"/>
      <c r="D28" s="29"/>
      <c r="E28" s="47"/>
      <c r="F28" s="48"/>
      <c r="G28" s="48"/>
      <c r="H28" s="48"/>
      <c r="I28" s="6"/>
      <c r="J28" s="28"/>
    </row>
    <row r="29" spans="1:10" ht="16" customHeight="1">
      <c r="A29" s="9"/>
      <c r="B29" s="38"/>
      <c r="C29" s="39"/>
      <c r="D29" s="29"/>
      <c r="E29" s="47"/>
      <c r="F29" s="48"/>
      <c r="G29" s="48"/>
      <c r="H29" s="48"/>
      <c r="I29" s="6"/>
      <c r="J29" s="28"/>
    </row>
    <row r="30" spans="1:10" ht="16" customHeight="1">
      <c r="A30" s="9"/>
      <c r="B30" s="38"/>
      <c r="C30" s="39"/>
      <c r="D30" s="29"/>
      <c r="E30" s="47"/>
      <c r="F30" s="48"/>
      <c r="G30" s="48"/>
      <c r="H30" s="48"/>
      <c r="I30" s="6"/>
      <c r="J30" s="28"/>
    </row>
    <row r="31" spans="1:10" ht="16" customHeight="1">
      <c r="A31" s="9"/>
      <c r="B31" s="38"/>
      <c r="C31" s="39"/>
      <c r="D31" s="29"/>
      <c r="E31" s="47"/>
      <c r="F31" s="48"/>
      <c r="G31" s="48"/>
      <c r="H31" s="48"/>
      <c r="I31" s="6"/>
      <c r="J31" s="28"/>
    </row>
    <row r="32" spans="1:10" ht="16" customHeight="1">
      <c r="A32" s="9"/>
      <c r="B32" s="38"/>
      <c r="C32" s="39"/>
      <c r="D32" s="29"/>
      <c r="E32" s="47"/>
      <c r="F32" s="48"/>
      <c r="G32" s="48"/>
      <c r="H32" s="48"/>
      <c r="I32" s="6"/>
      <c r="J32" s="28"/>
    </row>
    <row r="33" spans="1:10" ht="16" customHeight="1">
      <c r="A33" s="9"/>
      <c r="B33" s="38"/>
      <c r="C33" s="39"/>
      <c r="D33" s="29"/>
      <c r="E33" s="47"/>
      <c r="F33" s="48"/>
      <c r="G33" s="48"/>
      <c r="H33" s="48"/>
      <c r="I33" s="6"/>
      <c r="J33" s="28"/>
    </row>
    <row r="34" spans="1:10" ht="16" customHeight="1">
      <c r="A34" s="9"/>
      <c r="B34" s="38"/>
      <c r="C34" s="39"/>
      <c r="D34" s="29"/>
      <c r="E34" s="47"/>
      <c r="F34" s="48"/>
      <c r="G34" s="48"/>
      <c r="H34" s="48"/>
      <c r="I34" s="6"/>
      <c r="J34" s="28"/>
    </row>
    <row r="35" spans="1:10" ht="16" customHeight="1">
      <c r="A35" s="9"/>
      <c r="B35" s="38"/>
      <c r="C35" s="39"/>
      <c r="D35" s="29"/>
      <c r="E35" s="47"/>
      <c r="F35" s="48"/>
      <c r="G35" s="48"/>
      <c r="H35" s="48"/>
      <c r="I35" s="6"/>
      <c r="J35" s="28"/>
    </row>
    <row r="36" spans="1:10" ht="16" customHeight="1">
      <c r="A36" s="9"/>
      <c r="B36" s="38"/>
      <c r="C36" s="39"/>
      <c r="D36" s="29"/>
      <c r="E36" s="47"/>
      <c r="F36" s="48"/>
      <c r="G36" s="48"/>
      <c r="H36" s="48"/>
      <c r="I36" s="6"/>
      <c r="J36" s="28"/>
    </row>
    <row r="37" spans="1:10" ht="16" customHeight="1">
      <c r="A37" s="9"/>
      <c r="B37" s="38"/>
      <c r="C37" s="39"/>
      <c r="D37" s="29"/>
      <c r="E37" s="47"/>
      <c r="F37" s="48"/>
      <c r="G37" s="48"/>
      <c r="H37" s="48"/>
      <c r="I37" s="6"/>
      <c r="J37" s="28"/>
    </row>
    <row r="38" spans="1:10" ht="16" customHeight="1">
      <c r="A38" s="9"/>
      <c r="B38" s="38"/>
      <c r="C38" s="39"/>
      <c r="D38" s="29"/>
      <c r="E38" s="47"/>
      <c r="F38" s="48"/>
      <c r="G38" s="48"/>
      <c r="H38" s="48"/>
      <c r="I38" s="6"/>
      <c r="J38" s="28"/>
    </row>
    <row r="39" spans="1:10" ht="16" customHeight="1">
      <c r="A39" s="9"/>
      <c r="B39" s="38"/>
      <c r="C39" s="39"/>
      <c r="D39" s="29"/>
      <c r="E39" s="47"/>
      <c r="F39" s="48"/>
      <c r="G39" s="48"/>
      <c r="H39" s="48"/>
      <c r="I39" s="6"/>
      <c r="J39" s="28"/>
    </row>
    <row r="40" spans="1:10" ht="16" customHeight="1">
      <c r="A40" s="9"/>
      <c r="B40" s="6"/>
      <c r="C40" s="40" t="s">
        <v>12</v>
      </c>
      <c r="D40" s="40"/>
      <c r="E40" s="68">
        <f>SUM(E17:E39)</f>
        <v>400</v>
      </c>
      <c r="F40" s="68"/>
      <c r="G40" s="68">
        <f>SUM(G17:G39)</f>
        <v>0</v>
      </c>
      <c r="H40" s="68">
        <f>SUM(H17:H39)</f>
        <v>140</v>
      </c>
      <c r="I40" s="68">
        <f>SUM(I17:I39)</f>
        <v>0</v>
      </c>
      <c r="J40" s="28"/>
    </row>
    <row r="41" spans="1:10" ht="16" customHeight="1">
      <c r="A41" s="11"/>
      <c r="B41" s="12"/>
      <c r="C41" s="12"/>
      <c r="D41" s="12"/>
      <c r="E41" s="12"/>
      <c r="F41" s="12"/>
      <c r="G41" s="12"/>
      <c r="H41" s="12"/>
      <c r="I41" s="12"/>
      <c r="J41" s="22"/>
    </row>
    <row r="42" spans="1:10">
      <c r="E42" s="1"/>
      <c r="F42" s="1"/>
      <c r="G42" s="1"/>
      <c r="H42" s="1"/>
      <c r="I42" s="1"/>
    </row>
    <row r="43" spans="1:10">
      <c r="E43" s="1"/>
      <c r="F43" s="1"/>
      <c r="G43" s="1"/>
      <c r="H43" s="1"/>
      <c r="I43" s="1"/>
    </row>
  </sheetData>
  <mergeCells count="6">
    <mergeCell ref="E1:J6"/>
    <mergeCell ref="B16:C16"/>
    <mergeCell ref="E16:F16"/>
    <mergeCell ref="E7:J9"/>
    <mergeCell ref="H17:H18"/>
    <mergeCell ref="I17:I18"/>
  </mergeCells>
  <phoneticPr fontId="10" type="noConversion"/>
  <printOptions horizontalCentered="1" verticalCentered="1"/>
  <pageMargins left="0.78740157480314965" right="0.78740157480314965" top="0.78740157480314965" bottom="0.78740157480314965" header="0.78740157480314965" footer="0.78740157480314965"/>
  <pageSetup paperSize="9" scale="5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2</vt:i4>
      </vt:variant>
    </vt:vector>
  </HeadingPairs>
  <TitlesOfParts>
    <vt:vector size="4" baseType="lpstr">
      <vt:lpstr>Invoice</vt:lpstr>
      <vt:lpstr>Packing List</vt:lpstr>
      <vt:lpstr>Invoice!Print_Area</vt:lpstr>
      <vt:lpstr>'Packing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陈洪</dc:creator>
  <cp:lastModifiedBy>Microsoft Office User</cp:lastModifiedBy>
  <cp:revision>1</cp:revision>
  <cp:lastPrinted>2021-04-20T09:15:16Z</cp:lastPrinted>
  <dcterms:created xsi:type="dcterms:W3CDTF">1996-12-17T01:32:00Z</dcterms:created>
  <dcterms:modified xsi:type="dcterms:W3CDTF">2021-04-20T09:34:25Z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  <property fmtid="{D5CDD505-2E9C-101B-9397-08002B2CF9AE}" pid="3" name="KSORubyTemplateID">
    <vt:lpwstr>14</vt:lpwstr>
  </property>
</Properties>
</file>