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\\jbserver\JBusers\elnaP\My Documents\Kamao Copper\ProForma Invoices\"/>
    </mc:Choice>
  </mc:AlternateContent>
  <xr:revisionPtr revIDLastSave="0" documentId="8_{6950817D-DB40-4528-A94D-54BD9314933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ro-Forma Invoice" sheetId="1" r:id="rId1"/>
  </sheets>
  <definedNames>
    <definedName name="_xlnm.Print_Area" localSheetId="0">'Pro-Forma Invoice'!$A$1:$O$50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1" i="1" l="1"/>
  <c r="N30" i="1"/>
  <c r="N29" i="1"/>
  <c r="N28" i="1" l="1"/>
  <c r="N46" i="1" l="1"/>
  <c r="N50" i="1" s="1"/>
</calcChain>
</file>

<file path=xl/sharedStrings.xml><?xml version="1.0" encoding="utf-8"?>
<sst xmlns="http://schemas.openxmlformats.org/spreadsheetml/2006/main" count="74" uniqueCount="67">
  <si>
    <t>PRO FORMA INVOICE</t>
  </si>
  <si>
    <t>CONSIGNEE</t>
  </si>
  <si>
    <t>DELIVERY ADDRESS</t>
  </si>
  <si>
    <t>PAGE 1 OF 1</t>
  </si>
  <si>
    <t>Company Logo</t>
  </si>
  <si>
    <t>Tel:</t>
  </si>
  <si>
    <t xml:space="preserve">Fax: </t>
  </si>
  <si>
    <t xml:space="preserve">Reg. No: </t>
  </si>
  <si>
    <t xml:space="preserve">VAT No.: </t>
  </si>
  <si>
    <t xml:space="preserve">Exporters Code: </t>
  </si>
  <si>
    <t>Contact Tel:</t>
  </si>
  <si>
    <t xml:space="preserve">Contact E-mail: </t>
  </si>
  <si>
    <t xml:space="preserve">Date: </t>
  </si>
  <si>
    <t xml:space="preserve">Mode of transport: </t>
  </si>
  <si>
    <t xml:space="preserve">Port of Loading : </t>
  </si>
  <si>
    <t xml:space="preserve">Port of Destination : </t>
  </si>
  <si>
    <t xml:space="preserve">Purchase Order No. : </t>
  </si>
  <si>
    <t xml:space="preserve">Incoterm ®2010: </t>
  </si>
  <si>
    <t xml:space="preserve">Currency: </t>
  </si>
  <si>
    <t>Port of Entry into DRC:</t>
  </si>
  <si>
    <t>Transport Value:</t>
  </si>
  <si>
    <t>TOTAL VALUE  CPT KAMOA</t>
  </si>
  <si>
    <t>ITEM DESCRIPTION</t>
  </si>
  <si>
    <t xml:space="preserve">Total Goods Value:  </t>
  </si>
  <si>
    <t>Insurance: (if required)</t>
  </si>
  <si>
    <t>VAT NO:  A0901048A</t>
  </si>
  <si>
    <t>REG NO: 6-118-N37233J</t>
  </si>
  <si>
    <t>Kamoa Kakula Project Site</t>
  </si>
  <si>
    <t xml:space="preserve">PF Invoice #: </t>
  </si>
  <si>
    <t>NO OF PIECES</t>
  </si>
  <si>
    <t>WBS NUMBER</t>
  </si>
  <si>
    <t>COUNTRY OF ORIGIN</t>
  </si>
  <si>
    <t>CUSTOMS TARIFF HEADING</t>
  </si>
  <si>
    <t>UNIT PRICE</t>
  </si>
  <si>
    <t>TOTAL PRICE</t>
  </si>
  <si>
    <t xml:space="preserve">Kamoa Copper S.A. </t>
  </si>
  <si>
    <t>2153 Avenue Club Nautique</t>
  </si>
  <si>
    <t>Quartier Golf les Battants Commune</t>
  </si>
  <si>
    <t>de Lubumbashi</t>
  </si>
  <si>
    <t>Ville de Lubumbashi</t>
  </si>
  <si>
    <t>Province du Haut - Katanga</t>
  </si>
  <si>
    <t>République Démocratique du Congo</t>
  </si>
  <si>
    <t>Kolwezi</t>
  </si>
  <si>
    <t>KOLWEZI</t>
  </si>
  <si>
    <t>KASUMBALESA</t>
  </si>
  <si>
    <t>ZAR</t>
  </si>
  <si>
    <t>ROAD</t>
  </si>
  <si>
    <t>ismailc@jbswitchgear.co.za</t>
  </si>
  <si>
    <t>2001/020510/07</t>
  </si>
  <si>
    <t>0862982597</t>
  </si>
  <si>
    <t>+27110275804</t>
  </si>
  <si>
    <t>JB Switchgear Solutions (Pty) Ltd</t>
  </si>
  <si>
    <t>P.O. Box 10534, The Falls 1522</t>
  </si>
  <si>
    <t>SOUTH AFRICA</t>
  </si>
  <si>
    <t>4b Molecule Road, Vulcania, BRAKPAN, SOUTH AFRICA</t>
  </si>
  <si>
    <t>BRAKPAN</t>
  </si>
  <si>
    <t>RSA</t>
  </si>
  <si>
    <t>8537:10:90</t>
  </si>
  <si>
    <t>15.03.2021</t>
  </si>
  <si>
    <t xml:space="preserve">Amendment </t>
  </si>
  <si>
    <t>KMC-KKP-18-2603 amend 6 &amp; 7</t>
  </si>
  <si>
    <t>Power Management System - MV Sub Stations</t>
  </si>
  <si>
    <t>Instrumentation</t>
  </si>
  <si>
    <t>Rio Panels</t>
  </si>
  <si>
    <t>C&amp;I Spares</t>
  </si>
  <si>
    <t>IO1105000</t>
  </si>
  <si>
    <t>FCA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</si>
</sst>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&quot;* #,##0.00_-;\-&quot;R&quot;* #,##0.00_-;_-&quot;R&quot;* &quot;-&quot;??_-;_-@_-"/>
    <numFmt numFmtId="164" formatCode="_ &quot;R&quot;\ * #,##0.00_ ;_ &quot;R&quot;\ * \-#,##0.00_ ;_ &quot;R&quot;\ * &quot;-&quot;??_ ;_ @_ 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.5"/>
      <name val="Calibri"/>
      <family val="2"/>
      <scheme val="minor"/>
    </font>
    <font>
      <b/>
      <sz val="10"/>
      <name val="Arial"/>
      <family val="2"/>
    </font>
    <font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.5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77">
    <xf numFmtId="0" fontId="0" fillId="0" borderId="0" xfId="0"/>
    <xf numFmtId="0" fontId="4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 readingOrder="1"/>
    </xf>
    <xf numFmtId="0" fontId="8" fillId="3" borderId="0" xfId="0" applyFont="1" applyFill="1" applyAlignment="1">
      <alignment vertical="center"/>
    </xf>
    <xf numFmtId="0" fontId="10" fillId="3" borderId="0" xfId="0" applyFont="1" applyFill="1" applyAlignment="1">
      <alignment horizontal="left" vertical="center" readingOrder="1"/>
    </xf>
    <xf numFmtId="0" fontId="11" fillId="3" borderId="0" xfId="0" applyFont="1" applyFill="1"/>
    <xf numFmtId="0" fontId="10" fillId="3" borderId="0" xfId="0" applyFont="1" applyFill="1" applyAlignment="1">
      <alignment horizontal="left" vertical="top" readingOrder="1"/>
    </xf>
    <xf numFmtId="0" fontId="12" fillId="3" borderId="0" xfId="0" applyFont="1" applyFill="1" applyAlignment="1" applyProtection="1">
      <alignment horizontal="left" vertical="top"/>
      <protection locked="0"/>
    </xf>
    <xf numFmtId="0" fontId="13" fillId="3" borderId="0" xfId="0" applyFont="1" applyFill="1"/>
    <xf numFmtId="0" fontId="14" fillId="3" borderId="0" xfId="0" applyFont="1" applyFill="1"/>
    <xf numFmtId="0" fontId="13" fillId="3" borderId="4" xfId="0" applyFont="1" applyFill="1" applyBorder="1"/>
    <xf numFmtId="0" fontId="11" fillId="3" borderId="4" xfId="0" applyFont="1" applyFill="1" applyBorder="1"/>
    <xf numFmtId="0" fontId="13" fillId="3" borderId="5" xfId="0" applyFont="1" applyFill="1" applyBorder="1"/>
    <xf numFmtId="0" fontId="13" fillId="3" borderId="7" xfId="0" applyFont="1" applyFill="1" applyBorder="1"/>
    <xf numFmtId="0" fontId="11" fillId="3" borderId="9" xfId="0" applyFont="1" applyFill="1" applyBorder="1"/>
    <xf numFmtId="0" fontId="13" fillId="3" borderId="9" xfId="0" applyFont="1" applyFill="1" applyBorder="1"/>
    <xf numFmtId="0" fontId="13" fillId="3" borderId="10" xfId="0" applyFont="1" applyFill="1" applyBorder="1"/>
    <xf numFmtId="0" fontId="12" fillId="3" borderId="0" xfId="0" applyFont="1" applyFill="1"/>
    <xf numFmtId="0" fontId="15" fillId="3" borderId="0" xfId="0" applyFont="1" applyFill="1" applyBorder="1"/>
    <xf numFmtId="0" fontId="15" fillId="3" borderId="0" xfId="0" applyFont="1" applyFill="1"/>
    <xf numFmtId="0" fontId="15" fillId="3" borderId="0" xfId="0" applyFont="1" applyFill="1" applyAlignment="1">
      <alignment vertical="center"/>
    </xf>
    <xf numFmtId="0" fontId="4" fillId="0" borderId="0" xfId="0" applyFont="1" applyBorder="1"/>
    <xf numFmtId="0" fontId="13" fillId="3" borderId="0" xfId="0" applyFont="1" applyFill="1" applyBorder="1"/>
    <xf numFmtId="0" fontId="11" fillId="3" borderId="0" xfId="0" applyFont="1" applyFill="1" applyBorder="1"/>
    <xf numFmtId="0" fontId="16" fillId="3" borderId="0" xfId="0" applyFont="1" applyFill="1" applyBorder="1"/>
    <xf numFmtId="0" fontId="13" fillId="3" borderId="0" xfId="0" applyFont="1" applyFill="1" applyBorder="1" applyAlignment="1"/>
    <xf numFmtId="0" fontId="11" fillId="3" borderId="14" xfId="0" applyFont="1" applyFill="1" applyBorder="1" applyAlignment="1">
      <alignment horizontal="right"/>
    </xf>
    <xf numFmtId="0" fontId="11" fillId="3" borderId="16" xfId="0" applyFont="1" applyFill="1" applyBorder="1" applyAlignment="1">
      <alignment horizontal="right"/>
    </xf>
    <xf numFmtId="0" fontId="11" fillId="3" borderId="14" xfId="0" applyFont="1" applyFill="1" applyBorder="1" applyAlignment="1">
      <alignment horizontal="left" vertical="center" wrapText="1"/>
    </xf>
    <xf numFmtId="0" fontId="11" fillId="3" borderId="16" xfId="0" applyFont="1" applyFill="1" applyBorder="1" applyAlignment="1">
      <alignment horizontal="left" vertical="center" wrapText="1"/>
    </xf>
    <xf numFmtId="164" fontId="11" fillId="0" borderId="15" xfId="0" applyNumberFormat="1" applyFont="1" applyBorder="1" applyAlignment="1">
      <alignment horizontal="right"/>
    </xf>
    <xf numFmtId="0" fontId="12" fillId="3" borderId="15" xfId="0" applyFont="1" applyFill="1" applyBorder="1" applyAlignment="1"/>
    <xf numFmtId="0" fontId="12" fillId="3" borderId="16" xfId="0" applyFont="1" applyFill="1" applyBorder="1" applyAlignment="1"/>
    <xf numFmtId="0" fontId="12" fillId="3" borderId="2" xfId="0" applyFont="1" applyFill="1" applyBorder="1" applyAlignment="1">
      <alignment horizontal="right"/>
    </xf>
    <xf numFmtId="0" fontId="12" fillId="3" borderId="14" xfId="0" applyFont="1" applyFill="1" applyBorder="1" applyAlignment="1">
      <alignment horizontal="left" vertical="center" wrapText="1"/>
    </xf>
    <xf numFmtId="0" fontId="12" fillId="3" borderId="16" xfId="0" applyFont="1" applyFill="1" applyBorder="1" applyAlignment="1">
      <alignment horizontal="left" vertical="center" wrapText="1"/>
    </xf>
    <xf numFmtId="44" fontId="0" fillId="0" borderId="0" xfId="0" applyNumberFormat="1"/>
    <xf numFmtId="0" fontId="0" fillId="5" borderId="0" xfId="0" applyFill="1"/>
    <xf numFmtId="0" fontId="0" fillId="6" borderId="0" xfId="0" applyFill="1"/>
    <xf numFmtId="0" fontId="11" fillId="0" borderId="14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2" fillId="0" borderId="2" xfId="0" applyFont="1" applyFill="1" applyBorder="1" applyAlignment="1">
      <alignment horizontal="right"/>
    </xf>
    <xf numFmtId="0" fontId="12" fillId="0" borderId="14" xfId="0" applyFont="1" applyFill="1" applyBorder="1" applyAlignment="1">
      <alignment horizontal="left" vertical="center" wrapText="1"/>
    </xf>
    <xf numFmtId="0" fontId="12" fillId="0" borderId="16" xfId="0" applyFont="1" applyFill="1" applyBorder="1" applyAlignment="1">
      <alignment horizontal="left" vertical="center" wrapText="1"/>
    </xf>
    <xf numFmtId="0" fontId="0" fillId="0" borderId="0" xfId="0" applyFill="1"/>
    <xf numFmtId="164" fontId="0" fillId="0" borderId="0" xfId="0" applyNumberFormat="1" applyFill="1"/>
    <xf numFmtId="0" fontId="12" fillId="0" borderId="15" xfId="0" applyFont="1" applyFill="1" applyBorder="1" applyAlignment="1"/>
    <xf numFmtId="0" fontId="12" fillId="0" borderId="16" xfId="0" applyFont="1" applyFill="1" applyBorder="1" applyAlignment="1"/>
    <xf numFmtId="0" fontId="11" fillId="0" borderId="15" xfId="0" applyFont="1" applyFill="1" applyBorder="1" applyAlignment="1">
      <alignment horizontal="left"/>
    </xf>
    <xf numFmtId="0" fontId="11" fillId="0" borderId="16" xfId="0" applyFont="1" applyFill="1" applyBorder="1" applyAlignment="1">
      <alignment horizontal="left"/>
    </xf>
    <xf numFmtId="164" fontId="11" fillId="0" borderId="15" xfId="0" applyNumberFormat="1" applyFont="1" applyFill="1" applyBorder="1" applyAlignment="1">
      <alignment horizontal="right"/>
    </xf>
    <xf numFmtId="164" fontId="11" fillId="0" borderId="16" xfId="0" applyNumberFormat="1" applyFont="1" applyFill="1" applyBorder="1" applyAlignment="1">
      <alignment horizontal="right"/>
    </xf>
    <xf numFmtId="164" fontId="11" fillId="0" borderId="14" xfId="0" applyNumberFormat="1" applyFont="1" applyFill="1" applyBorder="1" applyAlignment="1">
      <alignment horizontal="center"/>
    </xf>
    <xf numFmtId="164" fontId="11" fillId="0" borderId="16" xfId="0" applyNumberFormat="1" applyFont="1" applyFill="1" applyBorder="1" applyAlignment="1">
      <alignment horizontal="center"/>
    </xf>
    <xf numFmtId="0" fontId="11" fillId="0" borderId="15" xfId="0" applyFont="1" applyFill="1" applyBorder="1" applyAlignment="1"/>
    <xf numFmtId="0" fontId="11" fillId="0" borderId="16" xfId="0" applyFont="1" applyFill="1" applyBorder="1" applyAlignment="1"/>
    <xf numFmtId="0" fontId="11" fillId="0" borderId="17" xfId="0" applyFont="1" applyFill="1" applyBorder="1" applyAlignment="1">
      <alignment horizontal="right"/>
    </xf>
    <xf numFmtId="0" fontId="11" fillId="0" borderId="0" xfId="0" applyFont="1" applyFill="1"/>
    <xf numFmtId="0" fontId="11" fillId="0" borderId="22" xfId="0" applyFont="1" applyFill="1" applyBorder="1" applyAlignment="1">
      <alignment horizontal="left"/>
    </xf>
    <xf numFmtId="44" fontId="0" fillId="0" borderId="0" xfId="0" applyNumberFormat="1" applyFill="1"/>
    <xf numFmtId="0" fontId="5" fillId="0" borderId="14" xfId="0" applyFont="1" applyFill="1" applyBorder="1"/>
    <xf numFmtId="0" fontId="5" fillId="0" borderId="15" xfId="0" applyFont="1" applyFill="1" applyBorder="1"/>
    <xf numFmtId="0" fontId="11" fillId="0" borderId="19" xfId="0" applyFont="1" applyFill="1" applyBorder="1" applyAlignment="1">
      <alignment horizontal="left"/>
    </xf>
    <xf numFmtId="0" fontId="11" fillId="0" borderId="13" xfId="0" applyFont="1" applyFill="1" applyBorder="1" applyAlignment="1">
      <alignment horizontal="left"/>
    </xf>
    <xf numFmtId="0" fontId="12" fillId="0" borderId="14" xfId="0" applyFont="1" applyFill="1" applyBorder="1" applyAlignment="1">
      <alignment horizontal="left" vertical="center" wrapText="1"/>
    </xf>
    <xf numFmtId="0" fontId="12" fillId="0" borderId="16" xfId="0" applyFont="1" applyFill="1" applyBorder="1" applyAlignment="1">
      <alignment horizontal="left" vertical="center" wrapText="1"/>
    </xf>
    <xf numFmtId="164" fontId="11" fillId="0" borderId="14" xfId="0" applyNumberFormat="1" applyFont="1" applyFill="1" applyBorder="1" applyAlignment="1">
      <alignment horizontal="center"/>
    </xf>
    <xf numFmtId="164" fontId="11" fillId="0" borderId="16" xfId="0" applyNumberFormat="1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164" fontId="11" fillId="0" borderId="16" xfId="0" applyNumberFormat="1" applyFont="1" applyFill="1" applyBorder="1" applyAlignment="1">
      <alignment horizontal="right"/>
    </xf>
    <xf numFmtId="0" fontId="5" fillId="2" borderId="13" xfId="0" applyFont="1" applyFill="1" applyBorder="1" applyAlignment="1">
      <alignment horizontal="center" vertical="center" wrapText="1"/>
    </xf>
    <xf numFmtId="0" fontId="0" fillId="7" borderId="0" xfId="0" applyFill="1"/>
    <xf numFmtId="0" fontId="11" fillId="3" borderId="21" xfId="0" applyFont="1" applyFill="1" applyBorder="1" applyAlignment="1"/>
    <xf numFmtId="0" fontId="11" fillId="3" borderId="22" xfId="0" applyFont="1" applyFill="1" applyBorder="1" applyAlignment="1"/>
    <xf numFmtId="0" fontId="11" fillId="3" borderId="29" xfId="0" applyFont="1" applyFill="1" applyBorder="1" applyAlignment="1">
      <alignment horizontal="right"/>
    </xf>
    <xf numFmtId="0" fontId="11" fillId="3" borderId="20" xfId="0" applyFont="1" applyFill="1" applyBorder="1" applyAlignment="1">
      <alignment horizontal="left" vertical="center" wrapText="1"/>
    </xf>
    <xf numFmtId="0" fontId="11" fillId="3" borderId="22" xfId="0" applyFont="1" applyFill="1" applyBorder="1" applyAlignment="1">
      <alignment horizontal="left" vertical="center" wrapText="1"/>
    </xf>
    <xf numFmtId="0" fontId="12" fillId="0" borderId="14" xfId="0" applyFont="1" applyFill="1" applyBorder="1" applyAlignment="1">
      <alignment horizontal="left" wrapText="1"/>
    </xf>
    <xf numFmtId="0" fontId="12" fillId="0" borderId="15" xfId="0" applyFont="1" applyFill="1" applyBorder="1" applyAlignment="1">
      <alignment horizontal="left" wrapText="1"/>
    </xf>
    <xf numFmtId="0" fontId="12" fillId="0" borderId="16" xfId="0" applyFont="1" applyFill="1" applyBorder="1" applyAlignment="1">
      <alignment horizontal="left" wrapText="1"/>
    </xf>
    <xf numFmtId="0" fontId="11" fillId="3" borderId="14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2" fillId="0" borderId="14" xfId="0" applyFont="1" applyFill="1" applyBorder="1" applyAlignment="1">
      <alignment horizontal="left" vertical="center" wrapText="1"/>
    </xf>
    <xf numFmtId="0" fontId="12" fillId="0" borderId="16" xfId="0" applyFont="1" applyFill="1" applyBorder="1" applyAlignment="1">
      <alignment horizontal="left" vertical="center" wrapText="1"/>
    </xf>
    <xf numFmtId="164" fontId="12" fillId="0" borderId="14" xfId="0" applyNumberFormat="1" applyFont="1" applyFill="1" applyBorder="1" applyAlignment="1">
      <alignment horizontal="center"/>
    </xf>
    <xf numFmtId="164" fontId="12" fillId="0" borderId="16" xfId="0" applyNumberFormat="1" applyFont="1" applyFill="1" applyBorder="1" applyAlignment="1">
      <alignment horizontal="center"/>
    </xf>
    <xf numFmtId="164" fontId="11" fillId="0" borderId="14" xfId="0" applyNumberFormat="1" applyFont="1" applyFill="1" applyBorder="1" applyAlignment="1">
      <alignment horizontal="center"/>
    </xf>
    <xf numFmtId="164" fontId="11" fillId="0" borderId="16" xfId="0" applyNumberFormat="1" applyFont="1" applyFill="1" applyBorder="1" applyAlignment="1">
      <alignment horizontal="center"/>
    </xf>
    <xf numFmtId="0" fontId="11" fillId="0" borderId="14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5" xfId="0" applyFont="1" applyFill="1" applyBorder="1" applyAlignment="1"/>
    <xf numFmtId="0" fontId="11" fillId="0" borderId="16" xfId="0" applyFont="1" applyFill="1" applyBorder="1" applyAlignment="1"/>
    <xf numFmtId="164" fontId="11" fillId="0" borderId="16" xfId="0" applyNumberFormat="1" applyFont="1" applyFill="1" applyBorder="1" applyAlignment="1">
      <alignment horizontal="right"/>
    </xf>
    <xf numFmtId="164" fontId="11" fillId="0" borderId="2" xfId="0" applyNumberFormat="1" applyFont="1" applyFill="1" applyBorder="1" applyAlignment="1">
      <alignment horizontal="right"/>
    </xf>
    <xf numFmtId="0" fontId="11" fillId="3" borderId="27" xfId="0" applyFont="1" applyFill="1" applyBorder="1" applyAlignment="1">
      <alignment vertical="center"/>
    </xf>
    <xf numFmtId="0" fontId="11" fillId="3" borderId="15" xfId="0" applyFont="1" applyFill="1" applyBorder="1" applyAlignment="1">
      <alignment vertical="center"/>
    </xf>
    <xf numFmtId="0" fontId="11" fillId="3" borderId="26" xfId="0" applyFont="1" applyFill="1" applyBorder="1" applyAlignment="1">
      <alignment vertical="center"/>
    </xf>
    <xf numFmtId="0" fontId="11" fillId="3" borderId="27" xfId="0" quotePrefix="1" applyFont="1" applyFill="1" applyBorder="1" applyAlignment="1">
      <alignment horizontal="left"/>
    </xf>
    <xf numFmtId="0" fontId="11" fillId="3" borderId="15" xfId="0" applyFont="1" applyFill="1" applyBorder="1" applyAlignment="1">
      <alignment horizontal="left"/>
    </xf>
    <xf numFmtId="0" fontId="11" fillId="3" borderId="26" xfId="0" applyFont="1" applyFill="1" applyBorder="1" applyAlignment="1">
      <alignment horizontal="left"/>
    </xf>
    <xf numFmtId="0" fontId="11" fillId="3" borderId="27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left"/>
    </xf>
    <xf numFmtId="0" fontId="5" fillId="4" borderId="11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15" fillId="3" borderId="6" xfId="0" applyFont="1" applyFill="1" applyBorder="1" applyAlignment="1">
      <alignment horizontal="left"/>
    </xf>
    <xf numFmtId="0" fontId="15" fillId="3" borderId="0" xfId="0" applyFont="1" applyFill="1" applyBorder="1" applyAlignment="1">
      <alignment horizontal="left"/>
    </xf>
    <xf numFmtId="0" fontId="15" fillId="3" borderId="8" xfId="0" applyFont="1" applyFill="1" applyBorder="1" applyAlignment="1">
      <alignment horizontal="left"/>
    </xf>
    <xf numFmtId="0" fontId="15" fillId="3" borderId="9" xfId="0" applyFont="1" applyFill="1" applyBorder="1" applyAlignment="1">
      <alignment horizontal="left"/>
    </xf>
    <xf numFmtId="0" fontId="13" fillId="3" borderId="3" xfId="0" applyFont="1" applyFill="1" applyBorder="1" applyAlignment="1">
      <alignment horizontal="left"/>
    </xf>
    <xf numFmtId="0" fontId="13" fillId="3" borderId="4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164" fontId="11" fillId="0" borderId="17" xfId="0" applyNumberFormat="1" applyFont="1" applyFill="1" applyBorder="1" applyAlignment="1">
      <alignment horizontal="center"/>
    </xf>
    <xf numFmtId="164" fontId="11" fillId="0" borderId="19" xfId="0" applyNumberFormat="1" applyFont="1" applyFill="1" applyBorder="1" applyAlignment="1">
      <alignment horizontal="center"/>
    </xf>
    <xf numFmtId="164" fontId="11" fillId="0" borderId="19" xfId="0" applyNumberFormat="1" applyFont="1" applyFill="1" applyBorder="1" applyAlignment="1">
      <alignment horizontal="right"/>
    </xf>
    <xf numFmtId="164" fontId="11" fillId="0" borderId="25" xfId="0" applyNumberFormat="1" applyFont="1" applyFill="1" applyBorder="1" applyAlignment="1">
      <alignment horizontal="right"/>
    </xf>
    <xf numFmtId="0" fontId="11" fillId="0" borderId="23" xfId="0" applyFont="1" applyFill="1" applyBorder="1" applyAlignment="1">
      <alignment horizontal="left"/>
    </xf>
    <xf numFmtId="0" fontId="11" fillId="0" borderId="24" xfId="0" applyFont="1" applyFill="1" applyBorder="1" applyAlignment="1">
      <alignment horizontal="left"/>
    </xf>
    <xf numFmtId="0" fontId="11" fillId="0" borderId="17" xfId="0" applyFont="1" applyFill="1" applyBorder="1" applyAlignment="1">
      <alignment horizontal="left"/>
    </xf>
    <xf numFmtId="0" fontId="11" fillId="0" borderId="19" xfId="0" applyFont="1" applyFill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9" xfId="0" applyFont="1" applyFill="1" applyBorder="1" applyAlignment="1">
      <alignment horizontal="right"/>
    </xf>
    <xf numFmtId="0" fontId="11" fillId="0" borderId="18" xfId="0" applyFont="1" applyFill="1" applyBorder="1" applyAlignment="1"/>
    <xf numFmtId="0" fontId="11" fillId="0" borderId="19" xfId="0" applyFont="1" applyFill="1" applyBorder="1" applyAlignment="1"/>
    <xf numFmtId="0" fontId="9" fillId="3" borderId="0" xfId="0" applyFont="1" applyFill="1" applyAlignment="1">
      <alignment horizontal="center" vertical="center"/>
    </xf>
    <xf numFmtId="0" fontId="3" fillId="3" borderId="0" xfId="0" applyFont="1" applyFill="1" applyAlignment="1" applyProtection="1">
      <alignment horizontal="center" vertical="center"/>
      <protection locked="0"/>
    </xf>
    <xf numFmtId="0" fontId="15" fillId="3" borderId="0" xfId="0" applyFont="1" applyFill="1" applyAlignment="1">
      <alignment vertical="center"/>
    </xf>
    <xf numFmtId="0" fontId="11" fillId="3" borderId="27" xfId="0" applyFont="1" applyFill="1" applyBorder="1" applyAlignment="1">
      <alignment vertical="center" wrapText="1"/>
    </xf>
    <xf numFmtId="0" fontId="11" fillId="3" borderId="15" xfId="0" applyFont="1" applyFill="1" applyBorder="1" applyAlignment="1">
      <alignment vertical="center" wrapText="1"/>
    </xf>
    <xf numFmtId="0" fontId="11" fillId="3" borderId="26" xfId="0" applyFont="1" applyFill="1" applyBorder="1" applyAlignment="1">
      <alignment vertical="center" wrapText="1"/>
    </xf>
    <xf numFmtId="0" fontId="11" fillId="3" borderId="28" xfId="0" applyFont="1" applyFill="1" applyBorder="1" applyAlignment="1">
      <alignment vertical="center" wrapText="1"/>
    </xf>
    <xf numFmtId="0" fontId="17" fillId="3" borderId="28" xfId="1" applyFill="1" applyBorder="1" applyAlignment="1">
      <alignment horizontal="left" vertical="top" wrapText="1"/>
    </xf>
    <xf numFmtId="0" fontId="11" fillId="3" borderId="28" xfId="0" applyFont="1" applyFill="1" applyBorder="1" applyAlignment="1">
      <alignment horizontal="left" vertical="top" wrapText="1"/>
    </xf>
    <xf numFmtId="0" fontId="13" fillId="3" borderId="8" xfId="0" applyFont="1" applyFill="1" applyBorder="1" applyAlignment="1">
      <alignment horizontal="left"/>
    </xf>
    <xf numFmtId="0" fontId="13" fillId="3" borderId="9" xfId="0" applyFont="1" applyFill="1" applyBorder="1" applyAlignment="1">
      <alignment horizontal="left"/>
    </xf>
    <xf numFmtId="164" fontId="12" fillId="0" borderId="12" xfId="0" applyNumberFormat="1" applyFont="1" applyFill="1" applyBorder="1" applyAlignment="1">
      <alignment horizontal="center"/>
    </xf>
    <xf numFmtId="164" fontId="12" fillId="0" borderId="13" xfId="0" applyNumberFormat="1" applyFont="1" applyFill="1" applyBorder="1" applyAlignment="1">
      <alignment horizontal="center"/>
    </xf>
    <xf numFmtId="0" fontId="5" fillId="0" borderId="20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left"/>
    </xf>
    <xf numFmtId="0" fontId="5" fillId="0" borderId="14" xfId="0" applyFont="1" applyFill="1" applyBorder="1" applyAlignment="1">
      <alignment horizontal="left"/>
    </xf>
    <xf numFmtId="0" fontId="5" fillId="0" borderId="15" xfId="0" applyFont="1" applyFill="1" applyBorder="1" applyAlignment="1">
      <alignment horizontal="left"/>
    </xf>
    <xf numFmtId="0" fontId="12" fillId="0" borderId="17" xfId="0" applyFont="1" applyFill="1" applyBorder="1" applyAlignment="1">
      <alignment horizontal="left"/>
    </xf>
    <xf numFmtId="0" fontId="12" fillId="0" borderId="18" xfId="0" applyFont="1" applyFill="1" applyBorder="1" applyAlignment="1">
      <alignment horizontal="left"/>
    </xf>
    <xf numFmtId="0" fontId="12" fillId="0" borderId="11" xfId="0" applyFont="1" applyFill="1" applyBorder="1" applyAlignment="1">
      <alignment horizontal="left"/>
    </xf>
    <xf numFmtId="0" fontId="12" fillId="0" borderId="12" xfId="0" applyFont="1" applyFill="1" applyBorder="1" applyAlignment="1">
      <alignment horizontal="left"/>
    </xf>
    <xf numFmtId="164" fontId="12" fillId="0" borderId="21" xfId="0" applyNumberFormat="1" applyFont="1" applyFill="1" applyBorder="1" applyAlignment="1">
      <alignment horizontal="center"/>
    </xf>
    <xf numFmtId="164" fontId="12" fillId="0" borderId="22" xfId="0" applyNumberFormat="1" applyFont="1" applyFill="1" applyBorder="1" applyAlignment="1">
      <alignment horizontal="center"/>
    </xf>
    <xf numFmtId="164" fontId="11" fillId="0" borderId="15" xfId="0" applyNumberFormat="1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  <xf numFmtId="164" fontId="12" fillId="0" borderId="14" xfId="0" applyNumberFormat="1" applyFont="1" applyBorder="1" applyAlignment="1">
      <alignment horizontal="center"/>
    </xf>
    <xf numFmtId="164" fontId="12" fillId="0" borderId="16" xfId="0" applyNumberFormat="1" applyFont="1" applyBorder="1" applyAlignment="1">
      <alignment horizontal="center"/>
    </xf>
    <xf numFmtId="0" fontId="11" fillId="0" borderId="14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left" vertical="center" wrapText="1"/>
    </xf>
    <xf numFmtId="0" fontId="12" fillId="3" borderId="16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3399"/>
      <color rgb="FF000099"/>
      <color rgb="FF00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19051</xdr:rowOff>
    </xdr:from>
    <xdr:to>
      <xdr:col>4</xdr:col>
      <xdr:colOff>57149</xdr:colOff>
      <xdr:row>11</xdr:row>
      <xdr:rowOff>138012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9DE688-970A-4A22-851E-E179E364D9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051"/>
          <a:ext cx="2362199" cy="20334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smailc@jbswitchgear.co.z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52"/>
  <sheetViews>
    <sheetView tabSelected="1" view="pageBreakPreview" zoomScaleNormal="100" zoomScaleSheetLayoutView="100" zoomScalePageLayoutView="70" workbookViewId="0">
      <selection activeCell="I15" sqref="I15:O15"/>
    </sheetView>
  </sheetViews>
  <sheetFormatPr defaultRowHeight="15" x14ac:dyDescent="0.25"/>
  <cols>
    <col min="2" max="2" width="7.140625" customWidth="1"/>
    <col min="5" max="5" width="14.5703125" customWidth="1"/>
    <col min="6" max="6" width="22.7109375" customWidth="1"/>
    <col min="7" max="7" width="11.140625" customWidth="1"/>
    <col min="8" max="8" width="11.7109375" bestFit="1" customWidth="1"/>
    <col min="9" max="9" width="9.28515625" customWidth="1"/>
    <col min="11" max="11" width="13.140625" customWidth="1"/>
    <col min="12" max="12" width="12.140625" bestFit="1" customWidth="1"/>
    <col min="13" max="13" width="13.7109375" bestFit="1" customWidth="1"/>
    <col min="15" max="15" width="14.28515625" customWidth="1"/>
    <col min="16" max="16" width="15.28515625" bestFit="1" customWidth="1"/>
    <col min="17" max="17" width="14" bestFit="1" customWidth="1"/>
  </cols>
  <sheetData>
    <row r="1" spans="1:15" s="3" customFormat="1" ht="23.25" x14ac:dyDescent="0.25">
      <c r="A1" s="138" t="s">
        <v>4</v>
      </c>
      <c r="B1" s="138"/>
      <c r="C1" s="138"/>
      <c r="D1" s="138"/>
      <c r="E1" s="6" t="s">
        <v>51</v>
      </c>
      <c r="F1" s="7"/>
      <c r="G1" s="7"/>
      <c r="H1" s="7"/>
      <c r="I1" s="7"/>
      <c r="J1" s="137" t="s">
        <v>0</v>
      </c>
      <c r="K1" s="137"/>
      <c r="L1" s="137"/>
      <c r="M1" s="137"/>
      <c r="N1" s="137"/>
      <c r="O1" s="137"/>
    </row>
    <row r="2" spans="1:15" s="1" customFormat="1" ht="12.75" customHeight="1" x14ac:dyDescent="0.2">
      <c r="A2" s="138"/>
      <c r="B2" s="138"/>
      <c r="C2" s="138"/>
      <c r="D2" s="138"/>
      <c r="E2" s="8" t="s">
        <v>52</v>
      </c>
      <c r="F2" s="9"/>
      <c r="G2" s="21" t="s">
        <v>53</v>
      </c>
      <c r="H2" s="9"/>
      <c r="I2" s="9"/>
      <c r="J2" s="25"/>
      <c r="K2" s="5"/>
      <c r="L2" s="24"/>
      <c r="M2" s="24"/>
      <c r="N2" s="139"/>
      <c r="O2" s="139"/>
    </row>
    <row r="3" spans="1:15" s="1" customFormat="1" ht="12.75" customHeight="1" x14ac:dyDescent="0.2">
      <c r="A3" s="138"/>
      <c r="B3" s="138"/>
      <c r="C3" s="138"/>
      <c r="D3" s="138"/>
      <c r="E3" s="8" t="s">
        <v>54</v>
      </c>
      <c r="F3" s="9"/>
      <c r="G3" s="9"/>
      <c r="H3" s="9"/>
      <c r="I3" s="9"/>
      <c r="K3" s="5"/>
      <c r="L3" s="24"/>
      <c r="M3" s="24"/>
      <c r="N3" s="139"/>
      <c r="O3" s="139"/>
    </row>
    <row r="4" spans="1:15" s="1" customFormat="1" ht="12.75" x14ac:dyDescent="0.2">
      <c r="A4" s="138"/>
      <c r="B4" s="138"/>
      <c r="C4" s="138"/>
      <c r="D4" s="138"/>
      <c r="E4" s="8"/>
      <c r="F4" s="9"/>
      <c r="G4" s="9"/>
      <c r="H4" s="9"/>
      <c r="I4" s="9"/>
      <c r="J4" s="5"/>
      <c r="K4" s="5"/>
      <c r="L4" s="24"/>
      <c r="M4" s="24"/>
      <c r="N4" s="24"/>
      <c r="O4" s="24"/>
    </row>
    <row r="5" spans="1:15" s="1" customFormat="1" ht="12.75" x14ac:dyDescent="0.2">
      <c r="A5" s="138"/>
      <c r="B5" s="138"/>
      <c r="C5" s="138"/>
      <c r="D5" s="138"/>
      <c r="E5" s="8"/>
      <c r="F5" s="23"/>
      <c r="G5" s="23"/>
      <c r="H5" s="23"/>
      <c r="I5" s="9"/>
      <c r="J5" s="5" t="s">
        <v>12</v>
      </c>
      <c r="K5" s="5"/>
      <c r="L5" s="143" t="s">
        <v>58</v>
      </c>
      <c r="M5" s="143"/>
      <c r="N5" s="143"/>
      <c r="O5" s="143"/>
    </row>
    <row r="6" spans="1:15" s="1" customFormat="1" ht="12.75" customHeight="1" x14ac:dyDescent="0.2">
      <c r="A6" s="138"/>
      <c r="B6" s="138"/>
      <c r="C6" s="138"/>
      <c r="D6" s="138"/>
      <c r="E6" s="10" t="s">
        <v>5</v>
      </c>
      <c r="F6" s="104" t="s">
        <v>50</v>
      </c>
      <c r="G6" s="105"/>
      <c r="H6" s="106"/>
      <c r="I6" s="9"/>
      <c r="J6" s="5" t="s">
        <v>28</v>
      </c>
      <c r="K6" s="5"/>
      <c r="L6" s="101" t="s">
        <v>65</v>
      </c>
      <c r="M6" s="102"/>
      <c r="N6" s="102"/>
      <c r="O6" s="103"/>
    </row>
    <row r="7" spans="1:15" s="1" customFormat="1" ht="12.75" x14ac:dyDescent="0.2">
      <c r="A7" s="138"/>
      <c r="B7" s="138"/>
      <c r="C7" s="138"/>
      <c r="D7" s="138"/>
      <c r="E7" s="10" t="s">
        <v>6</v>
      </c>
      <c r="F7" s="104" t="s">
        <v>49</v>
      </c>
      <c r="G7" s="105"/>
      <c r="H7" s="106"/>
      <c r="I7" s="9"/>
      <c r="J7" s="5" t="s">
        <v>13</v>
      </c>
      <c r="K7" s="5"/>
      <c r="L7" s="143" t="s">
        <v>46</v>
      </c>
      <c r="M7" s="143"/>
      <c r="N7" s="143"/>
      <c r="O7" s="143"/>
    </row>
    <row r="8" spans="1:15" s="1" customFormat="1" ht="12.75" customHeight="1" x14ac:dyDescent="0.2">
      <c r="A8" s="138"/>
      <c r="B8" s="138"/>
      <c r="C8" s="138"/>
      <c r="D8" s="138"/>
      <c r="E8" s="11" t="s">
        <v>7</v>
      </c>
      <c r="F8" s="107" t="s">
        <v>48</v>
      </c>
      <c r="G8" s="105"/>
      <c r="H8" s="106"/>
      <c r="I8" s="9"/>
      <c r="J8" s="5" t="s">
        <v>14</v>
      </c>
      <c r="K8" s="5"/>
      <c r="L8" s="101" t="s">
        <v>55</v>
      </c>
      <c r="M8" s="102"/>
      <c r="N8" s="102"/>
      <c r="O8" s="103"/>
    </row>
    <row r="9" spans="1:15" s="1" customFormat="1" ht="12.75" customHeight="1" x14ac:dyDescent="0.2">
      <c r="A9" s="138"/>
      <c r="B9" s="138"/>
      <c r="C9" s="138"/>
      <c r="D9" s="138"/>
      <c r="E9" s="11" t="s">
        <v>8</v>
      </c>
      <c r="F9" s="107">
        <v>4870259498</v>
      </c>
      <c r="G9" s="105"/>
      <c r="H9" s="106"/>
      <c r="I9" s="9"/>
      <c r="J9" s="5" t="s">
        <v>15</v>
      </c>
      <c r="K9" s="5"/>
      <c r="L9" s="101" t="s">
        <v>43</v>
      </c>
      <c r="M9" s="102"/>
      <c r="N9" s="102"/>
      <c r="O9" s="103"/>
    </row>
    <row r="10" spans="1:15" s="1" customFormat="1" ht="12.75" x14ac:dyDescent="0.2">
      <c r="A10" s="138"/>
      <c r="B10" s="138"/>
      <c r="C10" s="138"/>
      <c r="D10" s="138"/>
      <c r="E10" s="11" t="s">
        <v>9</v>
      </c>
      <c r="F10" s="107">
        <v>21252395</v>
      </c>
      <c r="G10" s="105"/>
      <c r="H10" s="106"/>
      <c r="I10" s="9"/>
      <c r="J10" s="5" t="s">
        <v>19</v>
      </c>
      <c r="K10" s="5"/>
      <c r="L10" s="140" t="s">
        <v>44</v>
      </c>
      <c r="M10" s="141"/>
      <c r="N10" s="141"/>
      <c r="O10" s="142"/>
    </row>
    <row r="11" spans="1:15" s="1" customFormat="1" ht="12.75" customHeight="1" x14ac:dyDescent="0.2">
      <c r="A11" s="138"/>
      <c r="B11" s="138"/>
      <c r="C11" s="138"/>
      <c r="D11" s="138"/>
      <c r="E11" s="11" t="s">
        <v>10</v>
      </c>
      <c r="F11" s="107">
        <v>110275804</v>
      </c>
      <c r="G11" s="105"/>
      <c r="H11" s="106"/>
      <c r="I11" s="9"/>
      <c r="J11" s="5" t="s">
        <v>16</v>
      </c>
      <c r="K11" s="5"/>
      <c r="L11" s="101" t="s">
        <v>60</v>
      </c>
      <c r="M11" s="102"/>
      <c r="N11" s="102"/>
      <c r="O11" s="103"/>
    </row>
    <row r="12" spans="1:15" s="1" customFormat="1" ht="12.75" x14ac:dyDescent="0.2">
      <c r="A12" s="138"/>
      <c r="B12" s="138"/>
      <c r="C12" s="138"/>
      <c r="D12" s="138"/>
      <c r="E12" s="11" t="s">
        <v>11</v>
      </c>
      <c r="F12" s="144" t="s">
        <v>47</v>
      </c>
      <c r="G12" s="145"/>
      <c r="H12" s="145"/>
      <c r="I12" s="9"/>
      <c r="J12" s="5" t="s">
        <v>17</v>
      </c>
      <c r="K12" s="5"/>
      <c r="L12" s="140" t="s">
        <v>66</v>
      </c>
      <c r="M12" s="141"/>
      <c r="N12" s="141"/>
      <c r="O12" s="142"/>
    </row>
    <row r="13" spans="1:15" s="1" customFormat="1" ht="12.75" customHeight="1" x14ac:dyDescent="0.2">
      <c r="A13" s="9"/>
      <c r="B13" s="9"/>
      <c r="C13" s="9"/>
      <c r="D13" s="9"/>
      <c r="E13" s="21"/>
      <c r="F13" s="9"/>
      <c r="G13" s="9"/>
      <c r="H13" s="9"/>
      <c r="I13" s="9"/>
      <c r="J13" s="5" t="s">
        <v>18</v>
      </c>
      <c r="K13" s="5"/>
      <c r="L13" s="101" t="s">
        <v>45</v>
      </c>
      <c r="M13" s="102"/>
      <c r="N13" s="102"/>
      <c r="O13" s="103"/>
    </row>
    <row r="14" spans="1:15" ht="6" customHeight="1" thickBot="1" x14ac:dyDescent="0.3">
      <c r="A14" s="12"/>
      <c r="B14" s="12"/>
      <c r="C14" s="12"/>
      <c r="D14" s="12"/>
      <c r="E14" s="12"/>
      <c r="F14" s="12"/>
      <c r="G14" s="12"/>
      <c r="H14" s="12"/>
      <c r="I14" s="12"/>
      <c r="J14" s="13"/>
      <c r="K14" s="13"/>
      <c r="L14" s="12"/>
      <c r="M14" s="12"/>
      <c r="N14" s="12"/>
      <c r="O14" s="12"/>
    </row>
    <row r="15" spans="1:15" s="2" customFormat="1" ht="16.5" customHeight="1" thickBot="1" x14ac:dyDescent="0.3">
      <c r="A15" s="110" t="s">
        <v>1</v>
      </c>
      <c r="B15" s="111"/>
      <c r="C15" s="111"/>
      <c r="D15" s="111"/>
      <c r="E15" s="111"/>
      <c r="F15" s="111"/>
      <c r="G15" s="111"/>
      <c r="H15" s="112"/>
      <c r="I15" s="110" t="s">
        <v>2</v>
      </c>
      <c r="J15" s="111"/>
      <c r="K15" s="111"/>
      <c r="L15" s="111"/>
      <c r="M15" s="111"/>
      <c r="N15" s="111"/>
      <c r="O15" s="112"/>
    </row>
    <row r="16" spans="1:15" ht="18" customHeight="1" x14ac:dyDescent="0.25">
      <c r="A16" s="108" t="s">
        <v>35</v>
      </c>
      <c r="B16" s="109"/>
      <c r="C16" s="109"/>
      <c r="D16" s="109"/>
      <c r="E16" s="26" t="s">
        <v>25</v>
      </c>
      <c r="F16" s="26"/>
      <c r="G16" s="26"/>
      <c r="H16" s="26"/>
      <c r="I16" s="117" t="s">
        <v>27</v>
      </c>
      <c r="J16" s="118"/>
      <c r="K16" s="118"/>
      <c r="L16" s="118"/>
      <c r="M16" s="15"/>
      <c r="N16" s="14"/>
      <c r="O16" s="16"/>
    </row>
    <row r="17" spans="1:16" ht="18" customHeight="1" x14ac:dyDescent="0.25">
      <c r="A17" s="108" t="s">
        <v>36</v>
      </c>
      <c r="B17" s="109"/>
      <c r="C17" s="109"/>
      <c r="D17" s="109"/>
      <c r="E17" s="26" t="s">
        <v>26</v>
      </c>
      <c r="F17" s="26"/>
      <c r="G17" s="26"/>
      <c r="H17" s="26"/>
      <c r="I17" s="108" t="s">
        <v>42</v>
      </c>
      <c r="J17" s="109"/>
      <c r="K17" s="109"/>
      <c r="L17" s="109"/>
      <c r="M17" s="27"/>
      <c r="N17" s="26"/>
      <c r="O17" s="17"/>
    </row>
    <row r="18" spans="1:16" ht="18" customHeight="1" x14ac:dyDescent="0.25">
      <c r="A18" s="108" t="s">
        <v>37</v>
      </c>
      <c r="B18" s="109"/>
      <c r="C18" s="109"/>
      <c r="D18" s="109"/>
      <c r="E18" s="26"/>
      <c r="F18" s="26"/>
      <c r="G18" s="26"/>
      <c r="H18" s="26"/>
      <c r="I18" s="108" t="s">
        <v>41</v>
      </c>
      <c r="J18" s="109"/>
      <c r="K18" s="109"/>
      <c r="L18" s="109"/>
      <c r="M18" s="27"/>
      <c r="N18" s="26"/>
      <c r="O18" s="17"/>
    </row>
    <row r="19" spans="1:16" ht="18" customHeight="1" x14ac:dyDescent="0.25">
      <c r="A19" s="108" t="s">
        <v>38</v>
      </c>
      <c r="B19" s="109"/>
      <c r="C19" s="109"/>
      <c r="D19" s="109"/>
      <c r="E19" s="26"/>
      <c r="F19" s="26"/>
      <c r="G19" s="26"/>
      <c r="H19" s="26"/>
      <c r="I19" s="113"/>
      <c r="J19" s="114"/>
      <c r="K19" s="114"/>
      <c r="L19" s="27"/>
      <c r="M19" s="27"/>
      <c r="N19" s="26"/>
      <c r="O19" s="17"/>
    </row>
    <row r="20" spans="1:16" ht="18" customHeight="1" x14ac:dyDescent="0.25">
      <c r="A20" s="108" t="s">
        <v>39</v>
      </c>
      <c r="B20" s="109"/>
      <c r="C20" s="109"/>
      <c r="D20" s="109"/>
      <c r="E20" s="29"/>
      <c r="F20" s="29"/>
      <c r="G20" s="29"/>
      <c r="H20" s="29"/>
      <c r="I20" s="113"/>
      <c r="J20" s="114"/>
      <c r="K20" s="114"/>
      <c r="L20" s="27"/>
      <c r="M20" s="27"/>
      <c r="N20" s="26"/>
      <c r="O20" s="17"/>
    </row>
    <row r="21" spans="1:16" ht="18" customHeight="1" x14ac:dyDescent="0.25">
      <c r="A21" s="108" t="s">
        <v>40</v>
      </c>
      <c r="B21" s="109"/>
      <c r="C21" s="109"/>
      <c r="D21" s="109"/>
      <c r="E21" s="26"/>
      <c r="F21" s="26"/>
      <c r="G21" s="26"/>
      <c r="H21" s="26"/>
      <c r="I21" s="113"/>
      <c r="J21" s="114"/>
      <c r="K21" s="114"/>
      <c r="L21" s="27"/>
      <c r="M21" s="27"/>
      <c r="N21" s="26"/>
      <c r="O21" s="17"/>
    </row>
    <row r="22" spans="1:16" ht="18" customHeight="1" thickBot="1" x14ac:dyDescent="0.3">
      <c r="A22" s="146" t="s">
        <v>41</v>
      </c>
      <c r="B22" s="147"/>
      <c r="C22" s="147"/>
      <c r="D22" s="147"/>
      <c r="E22" s="19"/>
      <c r="F22" s="19"/>
      <c r="G22" s="19"/>
      <c r="H22" s="19"/>
      <c r="I22" s="115"/>
      <c r="J22" s="116"/>
      <c r="K22" s="116"/>
      <c r="L22" s="18"/>
      <c r="M22" s="18"/>
      <c r="N22" s="19"/>
      <c r="O22" s="20"/>
    </row>
    <row r="23" spans="1:16" ht="12" customHeight="1" x14ac:dyDescent="0.25">
      <c r="A23" s="22"/>
      <c r="B23" s="22"/>
      <c r="C23" s="22"/>
      <c r="D23" s="22"/>
      <c r="E23" s="22"/>
      <c r="F23" s="22"/>
      <c r="G23" s="27"/>
      <c r="H23" s="9"/>
      <c r="I23" s="22"/>
      <c r="J23" s="28"/>
      <c r="K23" s="22"/>
      <c r="L23" s="27"/>
      <c r="M23" s="27"/>
      <c r="N23" s="26"/>
      <c r="O23" s="26"/>
    </row>
    <row r="24" spans="1:16" ht="12.75" customHeight="1" thickBo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</row>
    <row r="25" spans="1:16" s="4" customFormat="1" ht="69" customHeight="1" thickBot="1" x14ac:dyDescent="0.3">
      <c r="A25" s="122" t="s">
        <v>30</v>
      </c>
      <c r="B25" s="123"/>
      <c r="C25" s="120" t="s">
        <v>22</v>
      </c>
      <c r="D25" s="124"/>
      <c r="E25" s="124"/>
      <c r="F25" s="121"/>
      <c r="G25" s="77" t="s">
        <v>29</v>
      </c>
      <c r="H25" s="120" t="s">
        <v>31</v>
      </c>
      <c r="I25" s="121"/>
      <c r="J25" s="120" t="s">
        <v>32</v>
      </c>
      <c r="K25" s="121"/>
      <c r="L25" s="119" t="s">
        <v>33</v>
      </c>
      <c r="M25" s="120"/>
      <c r="N25" s="119" t="s">
        <v>34</v>
      </c>
      <c r="O25" s="119"/>
    </row>
    <row r="26" spans="1:16" ht="18" customHeight="1" x14ac:dyDescent="0.25">
      <c r="A26" s="30"/>
      <c r="B26" s="31"/>
      <c r="C26" s="79"/>
      <c r="D26" s="79"/>
      <c r="E26" s="79"/>
      <c r="F26" s="80"/>
      <c r="G26" s="81"/>
      <c r="H26" s="82"/>
      <c r="I26" s="83"/>
      <c r="J26" s="32"/>
      <c r="K26" s="33"/>
      <c r="L26" s="34"/>
      <c r="M26" s="34"/>
      <c r="N26" s="164"/>
      <c r="O26" s="165"/>
    </row>
    <row r="27" spans="1:16" ht="18" hidden="1" customHeight="1" x14ac:dyDescent="0.25">
      <c r="A27" s="87"/>
      <c r="B27" s="88"/>
      <c r="C27" s="35"/>
      <c r="D27" s="35"/>
      <c r="E27" s="35"/>
      <c r="F27" s="36"/>
      <c r="G27" s="37"/>
      <c r="H27" s="38"/>
      <c r="I27" s="39"/>
      <c r="J27" s="175"/>
      <c r="K27" s="176"/>
      <c r="L27" s="164"/>
      <c r="M27" s="165"/>
      <c r="N27" s="164"/>
      <c r="O27" s="165"/>
    </row>
    <row r="28" spans="1:16" s="42" customFormat="1" ht="18" customHeight="1" x14ac:dyDescent="0.25">
      <c r="A28" s="87" t="s">
        <v>59</v>
      </c>
      <c r="B28" s="88"/>
      <c r="C28" s="84" t="s">
        <v>61</v>
      </c>
      <c r="D28" s="85"/>
      <c r="E28" s="85"/>
      <c r="F28" s="86"/>
      <c r="G28" s="45">
        <v>1</v>
      </c>
      <c r="H28" s="46" t="s">
        <v>56</v>
      </c>
      <c r="I28" s="47"/>
      <c r="J28" s="89" t="s">
        <v>57</v>
      </c>
      <c r="K28" s="90"/>
      <c r="L28" s="91">
        <v>6110836.7999999998</v>
      </c>
      <c r="M28" s="92"/>
      <c r="N28" s="91">
        <f t="shared" ref="N28:N35" si="0">+L28*G28</f>
        <v>6110836.7999999998</v>
      </c>
      <c r="O28" s="92"/>
      <c r="P28" s="48"/>
    </row>
    <row r="29" spans="1:16" s="42" customFormat="1" ht="20.25" customHeight="1" x14ac:dyDescent="0.25">
      <c r="A29" s="74"/>
      <c r="B29" s="75"/>
      <c r="C29" s="84" t="s">
        <v>62</v>
      </c>
      <c r="D29" s="85"/>
      <c r="E29" s="85"/>
      <c r="F29" s="86"/>
      <c r="G29" s="45">
        <v>1</v>
      </c>
      <c r="H29" s="68" t="s">
        <v>56</v>
      </c>
      <c r="I29" s="69"/>
      <c r="J29" s="89" t="s">
        <v>57</v>
      </c>
      <c r="K29" s="90"/>
      <c r="L29" s="91">
        <v>245110.35</v>
      </c>
      <c r="M29" s="92"/>
      <c r="N29" s="91">
        <f t="shared" ref="N29" si="1">+L29*G29</f>
        <v>245110.35</v>
      </c>
      <c r="O29" s="92"/>
      <c r="P29" s="48"/>
    </row>
    <row r="30" spans="1:16" s="78" customFormat="1" ht="20.25" customHeight="1" x14ac:dyDescent="0.25">
      <c r="A30" s="74"/>
      <c r="B30" s="75"/>
      <c r="C30" s="84" t="s">
        <v>63</v>
      </c>
      <c r="D30" s="85"/>
      <c r="E30" s="85"/>
      <c r="F30" s="86"/>
      <c r="G30" s="45">
        <v>1</v>
      </c>
      <c r="H30" s="68" t="s">
        <v>56</v>
      </c>
      <c r="I30" s="69"/>
      <c r="J30" s="89" t="s">
        <v>57</v>
      </c>
      <c r="K30" s="90"/>
      <c r="L30" s="91">
        <v>877018.76</v>
      </c>
      <c r="M30" s="92"/>
      <c r="N30" s="91">
        <f>+L30*G30</f>
        <v>877018.76</v>
      </c>
      <c r="O30" s="92"/>
    </row>
    <row r="31" spans="1:16" s="42" customFormat="1" ht="18.75" customHeight="1" x14ac:dyDescent="0.25">
      <c r="A31" s="74"/>
      <c r="B31" s="75"/>
      <c r="C31" s="84" t="s">
        <v>64</v>
      </c>
      <c r="D31" s="85"/>
      <c r="E31" s="85"/>
      <c r="F31" s="86"/>
      <c r="G31" s="45">
        <v>1</v>
      </c>
      <c r="H31" s="68" t="s">
        <v>56</v>
      </c>
      <c r="I31" s="69"/>
      <c r="J31" s="89" t="s">
        <v>57</v>
      </c>
      <c r="K31" s="90"/>
      <c r="L31" s="91">
        <v>1020311.65</v>
      </c>
      <c r="M31" s="92"/>
      <c r="N31" s="91">
        <f>+L31*G31</f>
        <v>1020311.65</v>
      </c>
      <c r="O31" s="92"/>
      <c r="P31" s="48"/>
    </row>
    <row r="32" spans="1:16" s="42" customFormat="1" ht="18" customHeight="1" x14ac:dyDescent="0.25">
      <c r="A32" s="74"/>
      <c r="B32" s="75"/>
      <c r="C32" s="84"/>
      <c r="D32" s="85"/>
      <c r="E32" s="85"/>
      <c r="F32" s="86"/>
      <c r="G32" s="45"/>
      <c r="H32" s="68"/>
      <c r="I32" s="69"/>
      <c r="J32" s="89"/>
      <c r="K32" s="90"/>
      <c r="L32" s="91"/>
      <c r="M32" s="92"/>
      <c r="N32" s="91"/>
      <c r="O32" s="92"/>
      <c r="P32" s="48"/>
    </row>
    <row r="33" spans="1:16" s="42" customFormat="1" ht="19.5" customHeight="1" x14ac:dyDescent="0.25">
      <c r="A33" s="74"/>
      <c r="B33" s="75"/>
      <c r="C33" s="84"/>
      <c r="D33" s="85"/>
      <c r="E33" s="85"/>
      <c r="F33" s="86"/>
      <c r="G33" s="45"/>
      <c r="H33" s="68"/>
      <c r="I33" s="69"/>
      <c r="J33" s="89"/>
      <c r="K33" s="90"/>
      <c r="L33" s="91"/>
      <c r="M33" s="92"/>
      <c r="N33" s="91"/>
      <c r="O33" s="92"/>
      <c r="P33" s="48"/>
    </row>
    <row r="34" spans="1:16" s="42" customFormat="1" ht="19.5" customHeight="1" x14ac:dyDescent="0.25">
      <c r="A34" s="74"/>
      <c r="B34" s="75"/>
      <c r="C34" s="84"/>
      <c r="D34" s="85"/>
      <c r="E34" s="85"/>
      <c r="F34" s="86"/>
      <c r="G34" s="45"/>
      <c r="H34" s="68"/>
      <c r="I34" s="69"/>
      <c r="J34" s="89"/>
      <c r="K34" s="90"/>
      <c r="L34" s="91"/>
      <c r="M34" s="92"/>
      <c r="N34" s="91"/>
      <c r="O34" s="92"/>
      <c r="P34" s="49"/>
    </row>
    <row r="35" spans="1:16" s="41" customFormat="1" ht="18" customHeight="1" x14ac:dyDescent="0.25">
      <c r="A35" s="74"/>
      <c r="B35" s="75"/>
      <c r="C35" s="84"/>
      <c r="D35" s="85"/>
      <c r="E35" s="85"/>
      <c r="F35" s="86"/>
      <c r="G35" s="45"/>
      <c r="H35" s="68"/>
      <c r="I35" s="69"/>
      <c r="J35" s="89"/>
      <c r="K35" s="90"/>
      <c r="L35" s="91"/>
      <c r="M35" s="92"/>
      <c r="N35" s="91"/>
      <c r="O35" s="92"/>
      <c r="P35" s="48"/>
    </row>
    <row r="36" spans="1:16" s="78" customFormat="1" ht="19.5" customHeight="1" x14ac:dyDescent="0.25">
      <c r="A36" s="74"/>
      <c r="B36" s="75"/>
      <c r="C36" s="84"/>
      <c r="D36" s="85"/>
      <c r="E36" s="85"/>
      <c r="F36" s="86"/>
      <c r="G36" s="45"/>
      <c r="H36" s="68"/>
      <c r="I36" s="69"/>
      <c r="J36" s="89"/>
      <c r="K36" s="90"/>
      <c r="L36" s="91"/>
      <c r="M36" s="92"/>
      <c r="N36" s="91"/>
      <c r="O36" s="92"/>
    </row>
    <row r="37" spans="1:16" ht="18" customHeight="1" x14ac:dyDescent="0.25">
      <c r="A37" s="166"/>
      <c r="B37" s="167"/>
      <c r="C37" s="50"/>
      <c r="D37" s="50"/>
      <c r="E37" s="50"/>
      <c r="F37" s="51"/>
      <c r="G37" s="45"/>
      <c r="H37" s="68"/>
      <c r="I37" s="69"/>
      <c r="J37" s="89"/>
      <c r="K37" s="90"/>
      <c r="L37" s="91"/>
      <c r="M37" s="92"/>
      <c r="N37" s="91"/>
      <c r="O37" s="92"/>
      <c r="P37" s="48"/>
    </row>
    <row r="38" spans="1:16" ht="18" customHeight="1" x14ac:dyDescent="0.25">
      <c r="A38" s="72"/>
      <c r="B38" s="73"/>
      <c r="C38" s="50"/>
      <c r="D38" s="50"/>
      <c r="E38" s="50"/>
      <c r="F38" s="51"/>
      <c r="G38" s="45"/>
      <c r="H38" s="68"/>
      <c r="I38" s="69"/>
      <c r="J38" s="89"/>
      <c r="K38" s="90"/>
      <c r="L38" s="91"/>
      <c r="M38" s="92"/>
      <c r="N38" s="91"/>
      <c r="O38" s="92"/>
      <c r="P38" s="48"/>
    </row>
    <row r="39" spans="1:16" ht="18" customHeight="1" x14ac:dyDescent="0.25">
      <c r="A39" s="72"/>
      <c r="B39" s="73"/>
      <c r="C39" s="50"/>
      <c r="D39" s="50"/>
      <c r="E39" s="50"/>
      <c r="F39" s="51"/>
      <c r="G39" s="45"/>
      <c r="H39" s="68"/>
      <c r="I39" s="69"/>
      <c r="J39" s="89"/>
      <c r="K39" s="90"/>
      <c r="L39" s="91"/>
      <c r="M39" s="92"/>
      <c r="N39" s="91"/>
      <c r="O39" s="92"/>
      <c r="P39" s="48"/>
    </row>
    <row r="40" spans="1:16" ht="18" customHeight="1" x14ac:dyDescent="0.25">
      <c r="A40" s="72"/>
      <c r="B40" s="73"/>
      <c r="C40" s="50"/>
      <c r="D40" s="50"/>
      <c r="E40" s="50"/>
      <c r="F40" s="51"/>
      <c r="G40" s="45"/>
      <c r="H40" s="68"/>
      <c r="I40" s="69"/>
      <c r="J40" s="89"/>
      <c r="K40" s="90"/>
      <c r="L40" s="91"/>
      <c r="M40" s="92"/>
      <c r="N40" s="91"/>
      <c r="O40" s="92"/>
      <c r="P40" s="48"/>
    </row>
    <row r="41" spans="1:16" ht="18" customHeight="1" x14ac:dyDescent="0.25">
      <c r="A41" s="74"/>
      <c r="B41" s="75"/>
      <c r="C41" s="52"/>
      <c r="D41" s="52"/>
      <c r="E41" s="52"/>
      <c r="F41" s="53"/>
      <c r="G41" s="45"/>
      <c r="H41" s="68"/>
      <c r="I41" s="69"/>
      <c r="J41" s="68"/>
      <c r="K41" s="69"/>
      <c r="L41" s="54"/>
      <c r="M41" s="76"/>
      <c r="N41" s="70"/>
      <c r="O41" s="71"/>
      <c r="P41" s="48"/>
    </row>
    <row r="42" spans="1:16" ht="18" hidden="1" customHeight="1" x14ac:dyDescent="0.25">
      <c r="A42" s="43"/>
      <c r="B42" s="44"/>
      <c r="C42" s="58"/>
      <c r="D42" s="58"/>
      <c r="E42" s="58"/>
      <c r="F42" s="59"/>
      <c r="G42" s="45"/>
      <c r="H42" s="46"/>
      <c r="I42" s="47"/>
      <c r="J42" s="46"/>
      <c r="K42" s="47"/>
      <c r="L42" s="54"/>
      <c r="M42" s="55"/>
      <c r="N42" s="56"/>
      <c r="O42" s="57"/>
      <c r="P42" s="48"/>
    </row>
    <row r="43" spans="1:16" ht="18" hidden="1" customHeight="1" x14ac:dyDescent="0.25">
      <c r="A43" s="43"/>
      <c r="B43" s="44"/>
      <c r="C43" s="58"/>
      <c r="D43" s="58"/>
      <c r="E43" s="58"/>
      <c r="F43" s="59"/>
      <c r="G43" s="45"/>
      <c r="H43" s="46"/>
      <c r="I43" s="47"/>
      <c r="J43" s="46"/>
      <c r="K43" s="47"/>
      <c r="L43" s="54"/>
      <c r="M43" s="55"/>
      <c r="N43" s="56"/>
      <c r="O43" s="57"/>
      <c r="P43" s="48"/>
    </row>
    <row r="44" spans="1:16" ht="18" hidden="1" customHeight="1" x14ac:dyDescent="0.25">
      <c r="A44" s="95"/>
      <c r="B44" s="96"/>
      <c r="C44" s="97"/>
      <c r="D44" s="97"/>
      <c r="E44" s="97"/>
      <c r="F44" s="98"/>
      <c r="G44" s="45"/>
      <c r="H44" s="46"/>
      <c r="I44" s="47"/>
      <c r="J44" s="89"/>
      <c r="K44" s="90"/>
      <c r="L44" s="99"/>
      <c r="M44" s="100"/>
      <c r="N44" s="93"/>
      <c r="O44" s="94"/>
      <c r="P44" s="48"/>
    </row>
    <row r="45" spans="1:16" ht="18" hidden="1" customHeight="1" thickBot="1" x14ac:dyDescent="0.3">
      <c r="A45" s="133"/>
      <c r="B45" s="134"/>
      <c r="C45" s="135"/>
      <c r="D45" s="135"/>
      <c r="E45" s="135"/>
      <c r="F45" s="136"/>
      <c r="G45" s="60"/>
      <c r="H45" s="131"/>
      <c r="I45" s="132"/>
      <c r="J45" s="129"/>
      <c r="K45" s="130"/>
      <c r="L45" s="127">
        <v>0</v>
      </c>
      <c r="M45" s="128"/>
      <c r="N45" s="125">
        <v>0</v>
      </c>
      <c r="O45" s="126"/>
      <c r="P45" s="48"/>
    </row>
    <row r="46" spans="1:16" ht="15.75" thickBot="1" x14ac:dyDescent="0.3">
      <c r="A46" s="61"/>
      <c r="B46" s="61"/>
      <c r="C46" s="61"/>
      <c r="D46" s="61"/>
      <c r="E46" s="61"/>
      <c r="F46" s="61"/>
      <c r="G46" s="61"/>
      <c r="H46" s="61"/>
      <c r="I46" s="150" t="s">
        <v>23</v>
      </c>
      <c r="J46" s="151"/>
      <c r="K46" s="151"/>
      <c r="L46" s="151"/>
      <c r="M46" s="62"/>
      <c r="N46" s="158">
        <f>SUM(N27:O40)</f>
        <v>8253277.5599999996</v>
      </c>
      <c r="O46" s="159"/>
      <c r="P46" s="48"/>
    </row>
    <row r="47" spans="1:16" x14ac:dyDescent="0.25">
      <c r="A47" s="168"/>
      <c r="B47" s="169"/>
      <c r="C47" s="169"/>
      <c r="D47" s="169"/>
      <c r="E47" s="169"/>
      <c r="F47" s="169"/>
      <c r="G47" s="170"/>
      <c r="H47" s="61"/>
      <c r="I47" s="152" t="s">
        <v>20</v>
      </c>
      <c r="J47" s="153"/>
      <c r="K47" s="153"/>
      <c r="L47" s="153"/>
      <c r="M47" s="53"/>
      <c r="N47" s="160">
        <v>0</v>
      </c>
      <c r="O47" s="94"/>
      <c r="P47" s="63"/>
    </row>
    <row r="48" spans="1:16" x14ac:dyDescent="0.25">
      <c r="A48" s="171"/>
      <c r="B48" s="172"/>
      <c r="C48" s="173"/>
      <c r="D48" s="173"/>
      <c r="E48" s="173"/>
      <c r="F48" s="173"/>
      <c r="G48" s="174"/>
      <c r="H48" s="61"/>
      <c r="I48" s="64" t="s">
        <v>24</v>
      </c>
      <c r="J48" s="65"/>
      <c r="K48" s="65"/>
      <c r="L48" s="65"/>
      <c r="M48" s="53"/>
      <c r="N48" s="160">
        <v>0</v>
      </c>
      <c r="O48" s="94"/>
      <c r="P48" s="48"/>
    </row>
    <row r="49" spans="1:16" ht="15.75" thickBot="1" x14ac:dyDescent="0.3">
      <c r="A49" s="161" t="s">
        <v>3</v>
      </c>
      <c r="B49" s="162"/>
      <c r="C49" s="162"/>
      <c r="D49" s="162"/>
      <c r="E49" s="162"/>
      <c r="F49" s="162"/>
      <c r="G49" s="163"/>
      <c r="H49" s="61"/>
      <c r="I49" s="154"/>
      <c r="J49" s="155"/>
      <c r="K49" s="155"/>
      <c r="L49" s="155"/>
      <c r="M49" s="66"/>
      <c r="N49" s="160"/>
      <c r="O49" s="94"/>
      <c r="P49" s="48"/>
    </row>
    <row r="50" spans="1:16" ht="15.75" thickBot="1" x14ac:dyDescent="0.3">
      <c r="A50" s="61"/>
      <c r="B50" s="61"/>
      <c r="C50" s="61"/>
      <c r="D50" s="61"/>
      <c r="E50" s="61"/>
      <c r="F50" s="61"/>
      <c r="G50" s="61"/>
      <c r="H50" s="61"/>
      <c r="I50" s="156" t="s">
        <v>21</v>
      </c>
      <c r="J50" s="157"/>
      <c r="K50" s="157"/>
      <c r="L50" s="157"/>
      <c r="M50" s="67"/>
      <c r="N50" s="148">
        <f>SUM(N46+N47+N48)</f>
        <v>8253277.5599999996</v>
      </c>
      <c r="O50" s="149"/>
      <c r="P50" s="48"/>
    </row>
    <row r="52" spans="1:16" x14ac:dyDescent="0.25">
      <c r="O52" s="40"/>
    </row>
  </sheetData>
  <sheetProtection selectLockedCells="1"/>
  <mergeCells count="120">
    <mergeCell ref="A49:G49"/>
    <mergeCell ref="L27:M27"/>
    <mergeCell ref="A27:B27"/>
    <mergeCell ref="A37:B37"/>
    <mergeCell ref="L28:M28"/>
    <mergeCell ref="C28:F28"/>
    <mergeCell ref="C35:F35"/>
    <mergeCell ref="A47:G47"/>
    <mergeCell ref="A48:G48"/>
    <mergeCell ref="J29:K29"/>
    <mergeCell ref="L29:M29"/>
    <mergeCell ref="C30:F30"/>
    <mergeCell ref="C31:F31"/>
    <mergeCell ref="L30:M30"/>
    <mergeCell ref="L31:M31"/>
    <mergeCell ref="C32:F32"/>
    <mergeCell ref="L32:M32"/>
    <mergeCell ref="C33:F33"/>
    <mergeCell ref="J27:K27"/>
    <mergeCell ref="J28:K28"/>
    <mergeCell ref="J35:K35"/>
    <mergeCell ref="J37:K37"/>
    <mergeCell ref="L37:M37"/>
    <mergeCell ref="L33:M33"/>
    <mergeCell ref="I15:O15"/>
    <mergeCell ref="I19:K19"/>
    <mergeCell ref="N50:O50"/>
    <mergeCell ref="I46:L46"/>
    <mergeCell ref="I47:L47"/>
    <mergeCell ref="I49:L49"/>
    <mergeCell ref="I50:L50"/>
    <mergeCell ref="N46:O46"/>
    <mergeCell ref="N47:O47"/>
    <mergeCell ref="N48:O48"/>
    <mergeCell ref="N49:O49"/>
    <mergeCell ref="N26:O26"/>
    <mergeCell ref="N27:O27"/>
    <mergeCell ref="N28:O28"/>
    <mergeCell ref="N35:O35"/>
    <mergeCell ref="N37:O37"/>
    <mergeCell ref="N29:O29"/>
    <mergeCell ref="N30:O30"/>
    <mergeCell ref="N31:O31"/>
    <mergeCell ref="N32:O32"/>
    <mergeCell ref="N33:O33"/>
    <mergeCell ref="L38:M38"/>
    <mergeCell ref="N38:O38"/>
    <mergeCell ref="L39:M39"/>
    <mergeCell ref="J1:O1"/>
    <mergeCell ref="A1:D12"/>
    <mergeCell ref="N2:O2"/>
    <mergeCell ref="N3:O3"/>
    <mergeCell ref="L12:O12"/>
    <mergeCell ref="L7:O7"/>
    <mergeCell ref="L10:O10"/>
    <mergeCell ref="L5:O5"/>
    <mergeCell ref="F12:H12"/>
    <mergeCell ref="L6:O6"/>
    <mergeCell ref="L8:O8"/>
    <mergeCell ref="L9:O9"/>
    <mergeCell ref="L11:O11"/>
    <mergeCell ref="N25:O25"/>
    <mergeCell ref="L25:M25"/>
    <mergeCell ref="H25:I25"/>
    <mergeCell ref="A25:B25"/>
    <mergeCell ref="C25:F25"/>
    <mergeCell ref="A19:D19"/>
    <mergeCell ref="A20:D20"/>
    <mergeCell ref="N45:O45"/>
    <mergeCell ref="L45:M45"/>
    <mergeCell ref="J45:K45"/>
    <mergeCell ref="H45:I45"/>
    <mergeCell ref="A45:B45"/>
    <mergeCell ref="C45:F45"/>
    <mergeCell ref="J25:K25"/>
    <mergeCell ref="A21:D21"/>
    <mergeCell ref="A22:D22"/>
    <mergeCell ref="N39:O39"/>
    <mergeCell ref="N44:O44"/>
    <mergeCell ref="L35:M35"/>
    <mergeCell ref="A44:B44"/>
    <mergeCell ref="C44:F44"/>
    <mergeCell ref="J44:K44"/>
    <mergeCell ref="L44:M44"/>
    <mergeCell ref="C36:F36"/>
    <mergeCell ref="L13:O13"/>
    <mergeCell ref="F6:H6"/>
    <mergeCell ref="F7:H7"/>
    <mergeCell ref="F8:H8"/>
    <mergeCell ref="F9:H9"/>
    <mergeCell ref="F10:H10"/>
    <mergeCell ref="F11:H11"/>
    <mergeCell ref="I17:L17"/>
    <mergeCell ref="I18:L18"/>
    <mergeCell ref="A15:H15"/>
    <mergeCell ref="A16:D16"/>
    <mergeCell ref="A17:D17"/>
    <mergeCell ref="A18:D18"/>
    <mergeCell ref="I20:K20"/>
    <mergeCell ref="I21:K21"/>
    <mergeCell ref="I22:K22"/>
    <mergeCell ref="I16:L16"/>
    <mergeCell ref="J39:K39"/>
    <mergeCell ref="J40:K40"/>
    <mergeCell ref="L40:M40"/>
    <mergeCell ref="N40:O40"/>
    <mergeCell ref="L36:M36"/>
    <mergeCell ref="N36:O36"/>
    <mergeCell ref="C34:F34"/>
    <mergeCell ref="L34:M34"/>
    <mergeCell ref="N34:O34"/>
    <mergeCell ref="C29:F29"/>
    <mergeCell ref="A28:B28"/>
    <mergeCell ref="J30:K30"/>
    <mergeCell ref="J31:K31"/>
    <mergeCell ref="J32:K32"/>
    <mergeCell ref="J33:K33"/>
    <mergeCell ref="J34:K34"/>
    <mergeCell ref="J36:K36"/>
    <mergeCell ref="J38:K38"/>
  </mergeCells>
  <hyperlinks>
    <hyperlink ref="F12" r:id="rId1" xr:uid="{84016595-FF06-4249-9260-2B66B8C0BD1F}"/>
  </hyperlinks>
  <printOptions horizontalCentered="1" verticalCentered="1"/>
  <pageMargins left="0.27559055118110237" right="0.31496062992125984" top="0.62992125984251968" bottom="0.35433070866141736" header="0.31496062992125984" footer="0.31496062992125984"/>
  <pageSetup paperSize="9" scale="69" orientation="landscape" horizontalDpi="1200" verticalDpi="12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9C1713C8677147BD71EF3FDBEEC06E" ma:contentTypeVersion="5" ma:contentTypeDescription="Create a new document." ma:contentTypeScope="" ma:versionID="7554e051ffd1427535a1a5c2819e0147">
  <xsd:schema xmlns:xsd="http://www.w3.org/2001/XMLSchema" xmlns:xs="http://www.w3.org/2001/XMLSchema" xmlns:p="http://schemas.microsoft.com/office/2006/metadata/properties" xmlns:ns2="8b57b288-47d3-4287-9f20-d9647d4f225e" targetNamespace="http://schemas.microsoft.com/office/2006/metadata/properties" ma:root="true" ma:fieldsID="5f597d963be76df0d62894d42475d4ef" ns2:_="">
    <xsd:import namespace="8b57b288-47d3-4287-9f20-d9647d4f22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57b288-47d3-4287-9f20-d9647d4f22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E7383E-09DB-446A-8871-6E380BB29F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96BD72-7A08-49AA-AE4C-B6BFB5C9D2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57b288-47d3-4287-9f20-d9647d4f22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37902A8-316D-4F37-A1F8-ADE2F0D0E8A4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8b57b288-47d3-4287-9f20-d9647d4f225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Pro-Forma Invoice</vt:lpstr>
      <vt:lpstr>'Pro-Forma Invoice'!Print_Area</vt:lpstr>
    </vt:vector>
  </TitlesOfParts>
  <Company>DRA Mineral Projects (Pty)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Lizelle McManus</dc:creator>
  <cp:lastModifiedBy>Elna Pawson</cp:lastModifiedBy>
  <cp:lastPrinted>2021-03-09T12:05:10Z</cp:lastPrinted>
  <dcterms:created xsi:type="dcterms:W3CDTF">2013-08-07T14:18:43Z</dcterms:created>
  <dcterms:modified xsi:type="dcterms:W3CDTF">2021-03-23T13:28:04Z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0x010100B79C1713C8677147BD71EF3FDBEEC06E</vt:lpwstr>
  </property>
  <property fmtid="{D5CDD505-2E9C-101B-9397-08002B2CF9AE}" pid="3" name="AuthorIds_UIVersion_512">
    <vt:lpwstr>237</vt:lpwstr>
  </property>
</Properties>
</file>