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75"/>
  </bookViews>
  <sheets>
    <sheet name="COMMERCIAL INVOICE" sheetId="5" r:id="rId1"/>
    <sheet name="PARKING LIST" sheetId="7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44B6AF83F934916882394FCCBC72D58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16205"/>
          <a:ext cx="1522095" cy="142049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94E3197ACE134514956418B2E4B4A6BC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155" y="38735"/>
          <a:ext cx="1426210" cy="95186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<sst xmlns="http://schemas.openxmlformats.org/spreadsheetml/2006/main" count="179" uniqueCount="76">
  <si>
    <t>JCHX MINING CONSTRUCTION ZAMBIA LTD
Buntungwa Drive West | Chambishi  Copperbelt | Zambia | P.O Box 10   
Email:houbohe@jchxmc.com,        Tel : +260 97 5969333;
   Email:yaoxinhui@jchxmc.com,             Tel : +260 963 453762</t>
  </si>
  <si>
    <t>Commercial Invoice</t>
  </si>
  <si>
    <t>TPIN NO. 1002018875</t>
  </si>
  <si>
    <t>Exporter:</t>
  </si>
  <si>
    <t>COMMERCIAL INVOICE</t>
  </si>
  <si>
    <t>JCHX MINING CONSTRUCTION ZAMBIA LTD</t>
  </si>
  <si>
    <t xml:space="preserve">Buntungwa Drive West | Chambishi  Copperbelt | Zambia | P.O Box 10   </t>
  </si>
  <si>
    <t>Email:houbohe@jchxmc.com,Tel : +260 975969333
Email:yaoxinhui@jchxmc.com,Tel : +260 963 453762</t>
  </si>
  <si>
    <t>IMPORTER:</t>
  </si>
  <si>
    <t>EVERBRIGHT MINING SARL</t>
  </si>
  <si>
    <t>18901 rue club nautique quartier golf Lubumbashi</t>
  </si>
  <si>
    <t>lijunwu 00243-0827162451
lijunwu@jchxmc.com</t>
  </si>
  <si>
    <t>Invoice No.</t>
  </si>
  <si>
    <t>JCHX-Dikulushi 20210423</t>
  </si>
  <si>
    <t>Date</t>
  </si>
  <si>
    <t>Transport details</t>
  </si>
  <si>
    <t>Country of 
Provenance</t>
  </si>
  <si>
    <t>Zambia</t>
  </si>
  <si>
    <t>From:Kitwe, Zambia</t>
  </si>
  <si>
    <t>To: Dikulushi,  D.R.C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</si>
  <si>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</si>
  <si>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</si>
  <si>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</si>
  <si>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</si>
  <si>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</si>
  <si>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</si>
  <si>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</si>
  <si>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</si>
  <si>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(FOB  USD)</t>
  </si>
  <si>
    <t>TOTAL PRICE
(FOB  USD)</t>
  </si>
  <si>
    <t>01</t>
  </si>
  <si>
    <t>Safety Shoes</t>
  </si>
  <si>
    <t>Size 39</t>
  </si>
  <si>
    <t>Pairs</t>
  </si>
  <si>
    <t>China</t>
  </si>
  <si>
    <t>02</t>
  </si>
  <si>
    <t>Size 40</t>
  </si>
  <si>
    <t>03</t>
  </si>
  <si>
    <t>Size 41</t>
  </si>
  <si>
    <t>04</t>
  </si>
  <si>
    <t>Size 42</t>
  </si>
  <si>
    <t>05</t>
  </si>
  <si>
    <t>Size 43</t>
  </si>
  <si>
    <t>06</t>
  </si>
  <si>
    <t>Size 44</t>
  </si>
  <si>
    <t>07</t>
  </si>
  <si>
    <t>canvas gloves</t>
  </si>
  <si>
    <t>08</t>
  </si>
  <si>
    <t>Half rubber gloves</t>
  </si>
  <si>
    <t>09</t>
  </si>
  <si>
    <t>Work suit</t>
  </si>
  <si>
    <t>Yellow L</t>
  </si>
  <si>
    <t>Suit</t>
  </si>
  <si>
    <t>10</t>
  </si>
  <si>
    <t>Blue XL</t>
  </si>
  <si>
    <t>11</t>
  </si>
  <si>
    <t>Blue XXL</t>
  </si>
  <si>
    <t>12</t>
  </si>
  <si>
    <t>Yellow M</t>
  </si>
  <si>
    <t>13</t>
  </si>
  <si>
    <t>Mine pump</t>
  </si>
  <si>
    <t>submersible pump</t>
  </si>
  <si>
    <t>set</t>
  </si>
  <si>
    <t xml:space="preserve"> Subtotal(FOB  KITWE)</t>
  </si>
  <si>
    <t>Freight</t>
  </si>
  <si>
    <t xml:space="preserve">Insurance  </t>
  </si>
  <si>
    <t>Total amount(CIF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</si>
  <si>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</si>
  <si>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</si>
  <si>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</si>
  <si>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</si>
  <si>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</si>
  <si>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 xml:space="preserve">A:
1. Transport: Wild Oxen Haulage LTD
2. Truck No:    
3. Driver :     
4.  Import Agent: Malabar
</t>
  </si>
  <si>
    <t>Packing List</t>
  </si>
  <si>
    <t>Net Weight (KG)</t>
  </si>
  <si>
    <t>Total  Weight (KG)</t>
  </si>
</sst>
</file>

<file path=xl/styles.xml><?xml version="1.0" encoding="utf-8"?>
<styleSheet xmlns="http://schemas.openxmlformats.org/spreadsheetml/2006/main">
  <numFmts count="8">
    <numFmt numFmtId="176" formatCode="\$#,##0.00;\-\$#,##0.00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0.00_ "/>
    <numFmt numFmtId="179" formatCode="#,##0.000_ "/>
  </numFmts>
  <fonts count="43">
    <font>
      <sz val="10"/>
      <name val="Arial"/>
      <charset val="134"/>
    </font>
    <font>
      <sz val="12"/>
      <name val="等线 Light"/>
      <charset val="134"/>
    </font>
    <font>
      <sz val="10"/>
      <color rgb="FF000000"/>
      <name val="Calibri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9"/>
      <name val="Times New Roman"/>
      <charset val="134"/>
    </font>
    <font>
      <b/>
      <sz val="22"/>
      <name val="Times New Roman"/>
      <charset val="134"/>
    </font>
    <font>
      <sz val="8"/>
      <name val="等线 Light"/>
      <charset val="134"/>
    </font>
    <font>
      <sz val="9"/>
      <name val="Times New Roman"/>
      <charset val="134"/>
    </font>
    <font>
      <b/>
      <sz val="8"/>
      <name val="等线 Light"/>
      <charset val="134"/>
    </font>
    <font>
      <sz val="10"/>
      <name val="Times New Roman"/>
      <charset val="134"/>
    </font>
    <font>
      <b/>
      <sz val="8"/>
      <name val="Times New Roman"/>
      <charset val="134"/>
    </font>
    <font>
      <sz val="9"/>
      <color theme="1"/>
      <name val="Times New Roman"/>
      <charset val="134"/>
    </font>
    <font>
      <sz val="8"/>
      <name val="Times New Roman"/>
      <charset val="134"/>
    </font>
    <font>
      <sz val="10"/>
      <name val="Tahoma"/>
      <charset val="134"/>
    </font>
    <font>
      <sz val="11"/>
      <color theme="1"/>
      <name val="DengXian"/>
      <charset val="134"/>
      <scheme val="minor"/>
    </font>
    <font>
      <sz val="10"/>
      <color theme="1"/>
      <name val="Times New Roman"/>
      <charset val="134"/>
    </font>
    <font>
      <b/>
      <sz val="18"/>
      <name val="Times New Roman"/>
      <charset val="134"/>
    </font>
    <font>
      <b/>
      <sz val="10"/>
      <name val="Tahoma"/>
      <charset val="134"/>
    </font>
    <font>
      <b/>
      <sz val="10"/>
      <name val="Times New Roman"/>
      <charset val="134"/>
    </font>
    <font>
      <sz val="12"/>
      <color rgb="FF000000"/>
      <name val="Calibri"/>
      <charset val="134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8" fillId="8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" borderId="16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3" fillId="3" borderId="17" applyNumberFormat="0" applyAlignment="0" applyProtection="0">
      <alignment vertical="center"/>
    </xf>
    <xf numFmtId="0" fontId="36" fillId="3" borderId="18" applyNumberFormat="0" applyAlignment="0" applyProtection="0">
      <alignment vertical="center"/>
    </xf>
    <xf numFmtId="0" fontId="40" fillId="15" borderId="23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0" borderId="0">
      <protection locked="0"/>
    </xf>
    <xf numFmtId="0" fontId="41" fillId="0" borderId="0">
      <protection locked="0"/>
    </xf>
    <xf numFmtId="0" fontId="16" fillId="0" borderId="0">
      <alignment vertical="center"/>
    </xf>
    <xf numFmtId="0" fontId="42" fillId="0" borderId="0">
      <alignment vertical="top"/>
      <protection locked="0"/>
    </xf>
  </cellStyleXfs>
  <cellXfs count="106">
    <xf numFmtId="0" fontId="0" fillId="0" borderId="0" xfId="0"/>
    <xf numFmtId="0" fontId="1" fillId="0" borderId="0" xfId="0" applyFont="1"/>
    <xf numFmtId="178" fontId="1" fillId="0" borderId="0" xfId="0" applyNumberFormat="1" applyFont="1" applyFill="1"/>
    <xf numFmtId="178" fontId="1" fillId="0" borderId="0" xfId="0" applyNumberFormat="1" applyFont="1"/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 wrapText="1"/>
    </xf>
    <xf numFmtId="178" fontId="4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178" fontId="4" fillId="0" borderId="7" xfId="0" applyNumberFormat="1" applyFont="1" applyFill="1" applyBorder="1" applyAlignment="1">
      <alignment horizontal="center" vertical="center" wrapText="1"/>
    </xf>
    <xf numFmtId="178" fontId="4" fillId="0" borderId="8" xfId="0" applyNumberFormat="1" applyFont="1" applyFill="1" applyBorder="1" applyAlignment="1">
      <alignment horizontal="center" vertical="center" wrapText="1"/>
    </xf>
    <xf numFmtId="178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center" vertical="top" wrapText="1"/>
    </xf>
    <xf numFmtId="178" fontId="5" fillId="0" borderId="8" xfId="0" applyNumberFormat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11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178" fontId="12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178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178" fontId="12" fillId="0" borderId="3" xfId="0" applyNumberFormat="1" applyFont="1" applyFill="1" applyBorder="1" applyAlignment="1">
      <alignment vertical="center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/>
    </xf>
    <xf numFmtId="178" fontId="12" fillId="0" borderId="3" xfId="0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8" fontId="9" fillId="0" borderId="4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 wrapText="1"/>
    </xf>
    <xf numFmtId="179" fontId="15" fillId="0" borderId="3" xfId="0" applyNumberFormat="1" applyFont="1" applyFill="1" applyBorder="1" applyAlignment="1">
      <alignment horizontal="center" vertical="center" wrapText="1"/>
    </xf>
    <xf numFmtId="178" fontId="15" fillId="0" borderId="3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1" fillId="0" borderId="3" xfId="0" applyFont="1" applyFill="1" applyBorder="1" applyAlignment="1">
      <alignment horizontal="left" vertical="center" wrapText="1" indent="1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49" fontId="17" fillId="0" borderId="3" xfId="0" applyNumberFormat="1" applyFont="1" applyFill="1" applyBorder="1" applyAlignment="1">
      <alignment horizontal="center" vertical="center" wrapText="1"/>
    </xf>
    <xf numFmtId="176" fontId="11" fillId="0" borderId="3" xfId="0" applyNumberFormat="1" applyFont="1" applyFill="1" applyBorder="1" applyAlignment="1">
      <alignment horizontal="center" vertical="center"/>
    </xf>
    <xf numFmtId="0" fontId="1" fillId="0" borderId="0" xfId="0" applyFont="1" applyBorder="1"/>
    <xf numFmtId="178" fontId="1" fillId="0" borderId="0" xfId="0" applyNumberFormat="1" applyFont="1" applyFill="1" applyBorder="1"/>
    <xf numFmtId="178" fontId="1" fillId="0" borderId="0" xfId="0" applyNumberFormat="1" applyFont="1" applyBorder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178" fontId="18" fillId="0" borderId="3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178" fontId="6" fillId="0" borderId="3" xfId="0" applyNumberFormat="1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78" fontId="6" fillId="0" borderId="4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76" fontId="15" fillId="0" borderId="3" xfId="8" applyNumberFormat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right" vertical="center"/>
    </xf>
    <xf numFmtId="0" fontId="20" fillId="0" borderId="12" xfId="0" applyFont="1" applyFill="1" applyBorder="1" applyAlignment="1">
      <alignment horizontal="right" vertical="center"/>
    </xf>
    <xf numFmtId="178" fontId="20" fillId="0" borderId="13" xfId="0" applyNumberFormat="1" applyFont="1" applyFill="1" applyBorder="1" applyAlignment="1">
      <alignment horizontal="right" vertical="center"/>
    </xf>
    <xf numFmtId="176" fontId="19" fillId="0" borderId="3" xfId="8" applyNumberFormat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right" vertical="center" wrapText="1"/>
    </xf>
    <xf numFmtId="0" fontId="20" fillId="0" borderId="12" xfId="0" applyFont="1" applyFill="1" applyBorder="1" applyAlignment="1">
      <alignment horizontal="right" vertical="center" wrapText="1"/>
    </xf>
    <xf numFmtId="178" fontId="20" fillId="0" borderId="13" xfId="0" applyNumberFormat="1" applyFont="1" applyFill="1" applyBorder="1" applyAlignment="1">
      <alignment horizontal="right" vertical="center" wrapText="1"/>
    </xf>
    <xf numFmtId="0" fontId="21" fillId="0" borderId="11" xfId="0" applyFont="1" applyFill="1" applyBorder="1" applyAlignment="1">
      <alignment horizontal="left" vertical="top" wrapText="1"/>
    </xf>
    <xf numFmtId="0" fontId="21" fillId="0" borderId="12" xfId="0" applyFont="1" applyFill="1" applyBorder="1" applyAlignment="1">
      <alignment horizontal="left" vertical="top" wrapText="1"/>
    </xf>
    <xf numFmtId="0" fontId="21" fillId="0" borderId="1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1" fillId="0" borderId="3" xfId="0" applyNumberFormat="1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 2 3" xfId="49"/>
    <cellStyle name="常规 3" xfId="50"/>
    <cellStyle name="常规 4" xfId="51"/>
    <cellStyle name="Normal" xf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I157"/>
  <sheetViews>
    <sheetView tabSelected="1" zoomScale="85" zoomScaleNormal="85" topLeftCell="A16" workbookViewId="0">
      <selection activeCell="A10" sqref="A10:C10"/>
    </sheetView>
  </sheetViews>
  <sheetFormatPr defaultColWidth="11.4259259259259" defaultRowHeight="12" customHeight="1"/>
  <cols>
    <col min="1" max="1" width="6.63888888888889" style="1" customWidth="1"/>
    <col min="2" max="2" width="17.3611111111111" style="1" customWidth="1"/>
    <col min="3" max="3" width="40.1111111111111" style="1" customWidth="1"/>
    <col min="4" max="4" width="12.4537037037037" style="1" customWidth="1"/>
    <col min="5" max="5" width="11.5462962962963" style="1" customWidth="1"/>
    <col min="6" max="6" width="14.9074074074074" style="1" customWidth="1"/>
    <col min="7" max="7" width="10.9074074074074" style="2" customWidth="1"/>
    <col min="8" max="8" width="22.5462962962963" style="3" customWidth="1"/>
    <col min="9" max="16384" width="11.4259259259259" style="1"/>
  </cols>
  <sheetData>
    <row r="1" ht="24.95" customHeight="1" spans="1:8">
      <c r="A1" s="4" t="str">
        <f>_xlfn.DISPIMG("ID_544B6AF83F934916882394FCCBC72D58",1)</f>
        <v>=DISPIMG("ID_544B6AF83F934916882394FCCBC72D58",1)</v>
      </c>
      <c r="B1" s="5"/>
      <c r="C1" s="74" t="s">
        <v>0</v>
      </c>
      <c r="D1" s="74"/>
      <c r="E1" s="74"/>
      <c r="F1" s="74"/>
      <c r="G1" s="75"/>
      <c r="H1" s="8" t="s">
        <v>1</v>
      </c>
    </row>
    <row r="2" ht="24.95" customHeight="1" spans="1:8">
      <c r="A2" s="9"/>
      <c r="B2" s="10"/>
      <c r="C2" s="74"/>
      <c r="D2" s="74"/>
      <c r="E2" s="74"/>
      <c r="F2" s="74"/>
      <c r="G2" s="75"/>
      <c r="H2" s="11"/>
    </row>
    <row r="3" ht="24.95" customHeight="1" spans="1:8">
      <c r="A3" s="9"/>
      <c r="B3" s="10"/>
      <c r="C3" s="74"/>
      <c r="D3" s="74"/>
      <c r="E3" s="74"/>
      <c r="F3" s="74"/>
      <c r="G3" s="75"/>
      <c r="H3" s="11"/>
    </row>
    <row r="4" ht="24.95" customHeight="1" spans="1:8">
      <c r="A4" s="9"/>
      <c r="B4" s="10"/>
      <c r="C4" s="74"/>
      <c r="D4" s="74"/>
      <c r="E4" s="74"/>
      <c r="F4" s="74"/>
      <c r="G4" s="75"/>
      <c r="H4" s="12"/>
    </row>
    <row r="5" ht="21" customHeight="1" spans="1:8">
      <c r="A5" s="9"/>
      <c r="B5" s="10"/>
      <c r="C5" s="74"/>
      <c r="D5" s="74"/>
      <c r="E5" s="74"/>
      <c r="F5" s="74"/>
      <c r="G5" s="75"/>
      <c r="H5" s="13" t="s">
        <v>2</v>
      </c>
    </row>
    <row r="6" ht="14" customHeight="1" spans="1:8">
      <c r="A6" s="14"/>
      <c r="B6" s="15"/>
      <c r="C6" s="74"/>
      <c r="D6" s="74"/>
      <c r="E6" s="74"/>
      <c r="F6" s="74"/>
      <c r="G6" s="75"/>
      <c r="H6" s="16"/>
    </row>
    <row r="7" s="20" customFormat="1" ht="20.1" customHeight="1" spans="1:8">
      <c r="A7" s="46" t="s">
        <v>3</v>
      </c>
      <c r="B7" s="46"/>
      <c r="C7" s="46"/>
      <c r="D7" s="76" t="s">
        <v>4</v>
      </c>
      <c r="E7" s="76"/>
      <c r="F7" s="76"/>
      <c r="G7" s="77"/>
      <c r="H7" s="77"/>
    </row>
    <row r="8" s="20" customFormat="1" ht="20.1" customHeight="1" spans="1:8">
      <c r="A8" s="21" t="s">
        <v>5</v>
      </c>
      <c r="B8" s="22"/>
      <c r="C8" s="23"/>
      <c r="D8" s="76"/>
      <c r="E8" s="76"/>
      <c r="F8" s="76"/>
      <c r="G8" s="77"/>
      <c r="H8" s="77"/>
    </row>
    <row r="9" s="20" customFormat="1" ht="20.1" customHeight="1" spans="1:8">
      <c r="A9" s="24" t="s">
        <v>2</v>
      </c>
      <c r="B9" s="24"/>
      <c r="C9" s="24"/>
      <c r="D9" s="76"/>
      <c r="E9" s="76"/>
      <c r="F9" s="76"/>
      <c r="G9" s="77"/>
      <c r="H9" s="77"/>
    </row>
    <row r="10" s="20" customFormat="1" ht="24.95" customHeight="1" spans="1:8">
      <c r="A10" s="25" t="s">
        <v>6</v>
      </c>
      <c r="B10" s="25"/>
      <c r="C10" s="25"/>
      <c r="D10" s="76"/>
      <c r="E10" s="76"/>
      <c r="F10" s="76"/>
      <c r="G10" s="77"/>
      <c r="H10" s="77"/>
    </row>
    <row r="11" s="20" customFormat="1" ht="38" customHeight="1" spans="1:8">
      <c r="A11" s="25" t="s">
        <v>7</v>
      </c>
      <c r="B11" s="25"/>
      <c r="C11" s="25"/>
      <c r="D11" s="76"/>
      <c r="E11" s="76"/>
      <c r="F11" s="76"/>
      <c r="G11" s="77"/>
      <c r="H11" s="77"/>
    </row>
    <row r="12" s="69" customFormat="1" ht="20.1" customHeight="1" spans="1:35">
      <c r="A12" s="17" t="s">
        <v>8</v>
      </c>
      <c r="B12" s="17"/>
      <c r="C12" s="17"/>
      <c r="D12" s="76"/>
      <c r="E12" s="76"/>
      <c r="F12" s="76"/>
      <c r="G12" s="77"/>
      <c r="H12" s="77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="69" customFormat="1" ht="20.1" customHeight="1" spans="1:35">
      <c r="A13" s="27" t="s">
        <v>9</v>
      </c>
      <c r="B13" s="27"/>
      <c r="C13" s="28"/>
      <c r="D13" s="76"/>
      <c r="E13" s="76"/>
      <c r="F13" s="76"/>
      <c r="G13" s="77"/>
      <c r="H13" s="77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="69" customFormat="1" ht="24" customHeight="1" spans="1:35">
      <c r="A14" s="29" t="s">
        <v>10</v>
      </c>
      <c r="B14" s="29"/>
      <c r="C14" s="29"/>
      <c r="D14" s="76"/>
      <c r="E14" s="76"/>
      <c r="F14" s="76"/>
      <c r="G14" s="77"/>
      <c r="H14" s="77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="69" customFormat="1" ht="20.1" customHeight="1" spans="1:35">
      <c r="A15" s="30" t="s">
        <v>11</v>
      </c>
      <c r="B15" s="31"/>
      <c r="C15" s="32"/>
      <c r="D15" s="76"/>
      <c r="E15" s="76"/>
      <c r="F15" s="76"/>
      <c r="G15" s="77"/>
      <c r="H15" s="77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="69" customFormat="1" ht="13" customHeight="1" spans="1:35">
      <c r="A16" s="33"/>
      <c r="B16" s="34"/>
      <c r="C16" s="35"/>
      <c r="D16" s="76"/>
      <c r="E16" s="76"/>
      <c r="F16" s="76"/>
      <c r="G16" s="77"/>
      <c r="H16" s="77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="69" customFormat="1" ht="20.1" customHeight="1" spans="1:35">
      <c r="A17" s="24"/>
      <c r="B17" s="24"/>
      <c r="C17" s="24"/>
      <c r="D17" s="76"/>
      <c r="E17" s="76"/>
      <c r="F17" s="76"/>
      <c r="G17" s="77"/>
      <c r="H17" s="77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="69" customFormat="1" ht="24" customHeight="1" spans="1:35">
      <c r="A18" s="17"/>
      <c r="B18" s="17"/>
      <c r="C18" s="17"/>
      <c r="D18" s="78" t="s">
        <v>12</v>
      </c>
      <c r="E18" s="38" t="s">
        <v>13</v>
      </c>
      <c r="F18" s="79"/>
      <c r="G18" s="80" t="s">
        <v>14</v>
      </c>
      <c r="H18" s="81">
        <v>44313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="69" customFormat="1" ht="22" customHeight="1" spans="1:35">
      <c r="A19" s="17" t="s">
        <v>15</v>
      </c>
      <c r="B19" s="17"/>
      <c r="C19" s="17"/>
      <c r="D19" s="82"/>
      <c r="E19" s="42"/>
      <c r="F19" s="83"/>
      <c r="G19" s="84" t="s">
        <v>16</v>
      </c>
      <c r="H19" s="80" t="s">
        <v>17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="69" customFormat="1" ht="24.95" customHeight="1" spans="1:35">
      <c r="A20" s="17" t="s">
        <v>18</v>
      </c>
      <c r="B20" s="17"/>
      <c r="C20" s="17"/>
      <c r="D20" s="85"/>
      <c r="E20" s="17"/>
      <c r="F20" s="83"/>
      <c r="G20" s="80"/>
      <c r="H20" s="80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="69" customFormat="1" ht="17" customHeight="1" spans="1:35">
      <c r="A21" s="17" t="s">
        <v>19</v>
      </c>
      <c r="B21" s="17"/>
      <c r="C21" s="17"/>
      <c r="D21" s="17"/>
      <c r="E21" s="17"/>
      <c r="F21" s="17"/>
      <c r="G21" s="86"/>
      <c r="H21" s="8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="70" customFormat="1" ht="24.95" customHeight="1" spans="1:35">
      <c r="A22" s="36" t="s">
        <v>20</v>
      </c>
      <c r="B22" s="36"/>
      <c r="C22" s="36"/>
      <c r="D22" s="46" t="s">
        <v>21</v>
      </c>
      <c r="E22" s="47"/>
      <c r="F22" s="47"/>
      <c r="G22" s="48"/>
      <c r="H22" s="48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</row>
    <row r="23" s="69" customFormat="1" ht="23.1" customHeight="1" spans="1:35">
      <c r="A23" s="87" t="s">
        <v>22</v>
      </c>
      <c r="B23" s="88" t="s">
        <v>23</v>
      </c>
      <c r="C23" s="88" t="s">
        <v>24</v>
      </c>
      <c r="D23" s="88" t="s">
        <v>25</v>
      </c>
      <c r="E23" s="89" t="s">
        <v>26</v>
      </c>
      <c r="F23" s="88" t="s">
        <v>27</v>
      </c>
      <c r="G23" s="90" t="s">
        <v>28</v>
      </c>
      <c r="H23" s="90" t="s">
        <v>29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="71" customFormat="1" ht="30" customHeight="1" spans="1:35">
      <c r="A24" s="106" t="s">
        <v>30</v>
      </c>
      <c r="B24" s="56" t="s">
        <v>31</v>
      </c>
      <c r="C24" s="57" t="s">
        <v>32</v>
      </c>
      <c r="D24" s="56">
        <v>50</v>
      </c>
      <c r="E24" s="56" t="s">
        <v>33</v>
      </c>
      <c r="F24" s="91" t="s">
        <v>34</v>
      </c>
      <c r="G24" s="92">
        <v>20.4073</v>
      </c>
      <c r="H24" s="92">
        <f>D24*G24</f>
        <v>1020.365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="71" customFormat="1" ht="30" customHeight="1" spans="1:35">
      <c r="A25" s="106" t="s">
        <v>35</v>
      </c>
      <c r="B25" s="56" t="s">
        <v>31</v>
      </c>
      <c r="C25" s="57" t="s">
        <v>36</v>
      </c>
      <c r="D25" s="56">
        <v>10</v>
      </c>
      <c r="E25" s="56" t="s">
        <v>33</v>
      </c>
      <c r="F25" s="91" t="s">
        <v>34</v>
      </c>
      <c r="G25" s="92">
        <v>20.4073</v>
      </c>
      <c r="H25" s="92">
        <f t="shared" ref="H25:H36" si="0">D25*G25</f>
        <v>204.073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="71" customFormat="1" ht="30" customHeight="1" spans="1:35">
      <c r="A26" s="106" t="s">
        <v>37</v>
      </c>
      <c r="B26" s="56" t="s">
        <v>31</v>
      </c>
      <c r="C26" s="57" t="s">
        <v>38</v>
      </c>
      <c r="D26" s="56">
        <v>50</v>
      </c>
      <c r="E26" s="56" t="s">
        <v>33</v>
      </c>
      <c r="F26" s="91" t="s">
        <v>34</v>
      </c>
      <c r="G26" s="92">
        <v>20.4073</v>
      </c>
      <c r="H26" s="92">
        <f t="shared" si="0"/>
        <v>1020.365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="71" customFormat="1" ht="30" customHeight="1" spans="1:35">
      <c r="A27" s="106" t="s">
        <v>39</v>
      </c>
      <c r="B27" s="56" t="s">
        <v>31</v>
      </c>
      <c r="C27" s="57" t="s">
        <v>40</v>
      </c>
      <c r="D27" s="56">
        <v>50</v>
      </c>
      <c r="E27" s="56" t="s">
        <v>33</v>
      </c>
      <c r="F27" s="91" t="s">
        <v>34</v>
      </c>
      <c r="G27" s="92">
        <v>20.4073</v>
      </c>
      <c r="H27" s="92">
        <f t="shared" si="0"/>
        <v>1020.365</v>
      </c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 s="71" customFormat="1" ht="30" customHeight="1" spans="1:35">
      <c r="A28" s="106" t="s">
        <v>41</v>
      </c>
      <c r="B28" s="56" t="s">
        <v>31</v>
      </c>
      <c r="C28" s="57" t="s">
        <v>42</v>
      </c>
      <c r="D28" s="56">
        <v>50</v>
      </c>
      <c r="E28" s="56" t="s">
        <v>33</v>
      </c>
      <c r="F28" s="91" t="s">
        <v>34</v>
      </c>
      <c r="G28" s="92">
        <v>20.4073</v>
      </c>
      <c r="H28" s="92">
        <f t="shared" si="0"/>
        <v>1020.365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</row>
    <row r="29" s="71" customFormat="1" ht="30" customHeight="1" spans="1:35">
      <c r="A29" s="106" t="s">
        <v>43</v>
      </c>
      <c r="B29" s="56" t="s">
        <v>31</v>
      </c>
      <c r="C29" s="57" t="s">
        <v>44</v>
      </c>
      <c r="D29" s="56">
        <v>50</v>
      </c>
      <c r="E29" s="56" t="s">
        <v>33</v>
      </c>
      <c r="F29" s="91" t="s">
        <v>34</v>
      </c>
      <c r="G29" s="92">
        <v>20.4073</v>
      </c>
      <c r="H29" s="92">
        <f t="shared" si="0"/>
        <v>1020.365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</row>
    <row r="30" s="71" customFormat="1" ht="30" customHeight="1" spans="1:35">
      <c r="A30" s="106" t="s">
        <v>45</v>
      </c>
      <c r="B30" s="56" t="s">
        <v>46</v>
      </c>
      <c r="C30" s="57"/>
      <c r="D30" s="56">
        <v>203</v>
      </c>
      <c r="E30" s="56" t="s">
        <v>33</v>
      </c>
      <c r="F30" s="91" t="s">
        <v>34</v>
      </c>
      <c r="G30" s="92">
        <v>1.1229</v>
      </c>
      <c r="H30" s="92">
        <f t="shared" si="0"/>
        <v>227.9487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</row>
    <row r="31" s="71" customFormat="1" ht="30" customHeight="1" spans="1:35">
      <c r="A31" s="106" t="s">
        <v>47</v>
      </c>
      <c r="B31" s="56" t="s">
        <v>48</v>
      </c>
      <c r="C31" s="57"/>
      <c r="D31" s="56">
        <v>400</v>
      </c>
      <c r="E31" s="56" t="s">
        <v>33</v>
      </c>
      <c r="F31" s="91" t="s">
        <v>34</v>
      </c>
      <c r="G31" s="92">
        <v>0.8293</v>
      </c>
      <c r="H31" s="92">
        <f t="shared" si="0"/>
        <v>331.72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="71" customFormat="1" ht="30" customHeight="1" spans="1:35">
      <c r="A32" s="106" t="s">
        <v>49</v>
      </c>
      <c r="B32" s="56" t="s">
        <v>50</v>
      </c>
      <c r="C32" s="57" t="s">
        <v>51</v>
      </c>
      <c r="D32" s="56">
        <v>73</v>
      </c>
      <c r="E32" s="56" t="s">
        <v>52</v>
      </c>
      <c r="F32" s="91" t="s">
        <v>34</v>
      </c>
      <c r="G32" s="92">
        <v>24.413</v>
      </c>
      <c r="H32" s="92">
        <f t="shared" si="0"/>
        <v>1782.149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="71" customFormat="1" ht="30" customHeight="1" spans="1:35">
      <c r="A33" s="106" t="s">
        <v>53</v>
      </c>
      <c r="B33" s="56" t="s">
        <v>50</v>
      </c>
      <c r="C33" s="57" t="s">
        <v>54</v>
      </c>
      <c r="D33" s="56">
        <v>100</v>
      </c>
      <c r="E33" s="56" t="s">
        <v>52</v>
      </c>
      <c r="F33" s="91" t="s">
        <v>34</v>
      </c>
      <c r="G33" s="92">
        <v>24.413</v>
      </c>
      <c r="H33" s="92">
        <f t="shared" si="0"/>
        <v>2441.3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</row>
    <row r="34" s="71" customFormat="1" ht="30" customHeight="1" spans="1:35">
      <c r="A34" s="106" t="s">
        <v>55</v>
      </c>
      <c r="B34" s="56" t="s">
        <v>50</v>
      </c>
      <c r="C34" s="57" t="s">
        <v>56</v>
      </c>
      <c r="D34" s="56">
        <v>50</v>
      </c>
      <c r="E34" s="56" t="s">
        <v>52</v>
      </c>
      <c r="F34" s="91" t="s">
        <v>34</v>
      </c>
      <c r="G34" s="92">
        <v>24.2925</v>
      </c>
      <c r="H34" s="92">
        <f t="shared" si="0"/>
        <v>1214.625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</row>
    <row r="35" s="71" customFormat="1" ht="30" customHeight="1" spans="1:35">
      <c r="A35" s="106" t="s">
        <v>57</v>
      </c>
      <c r="B35" s="56" t="s">
        <v>50</v>
      </c>
      <c r="C35" s="57" t="s">
        <v>58</v>
      </c>
      <c r="D35" s="56">
        <v>15</v>
      </c>
      <c r="E35" s="56" t="s">
        <v>52</v>
      </c>
      <c r="F35" s="91" t="s">
        <v>34</v>
      </c>
      <c r="G35" s="92">
        <v>24.413</v>
      </c>
      <c r="H35" s="92">
        <f t="shared" si="0"/>
        <v>366.195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</row>
    <row r="36" s="71" customFormat="1" ht="30" customHeight="1" spans="1:35">
      <c r="A36" s="106" t="s">
        <v>59</v>
      </c>
      <c r="B36" s="61" t="s">
        <v>60</v>
      </c>
      <c r="C36" s="62" t="s">
        <v>61</v>
      </c>
      <c r="D36" s="62">
        <v>1</v>
      </c>
      <c r="E36" s="62" t="s">
        <v>62</v>
      </c>
      <c r="F36" s="91" t="s">
        <v>34</v>
      </c>
      <c r="G36" s="92">
        <f>90000+22.5</f>
        <v>90022.5</v>
      </c>
      <c r="H36" s="92">
        <f t="shared" si="0"/>
        <v>90022.5</v>
      </c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="72" customFormat="1" ht="23.1" customHeight="1" spans="1:35">
      <c r="A37" s="93" t="s">
        <v>63</v>
      </c>
      <c r="B37" s="94"/>
      <c r="C37" s="94"/>
      <c r="D37" s="94"/>
      <c r="E37" s="94"/>
      <c r="F37" s="94"/>
      <c r="G37" s="95"/>
      <c r="H37" s="96">
        <f>SUM(H24:H36)</f>
        <v>101692.3357</v>
      </c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</row>
    <row r="38" s="72" customFormat="1" ht="23.1" customHeight="1" spans="1:35">
      <c r="A38" s="93" t="s">
        <v>64</v>
      </c>
      <c r="B38" s="94"/>
      <c r="C38" s="94"/>
      <c r="D38" s="94"/>
      <c r="E38" s="94"/>
      <c r="F38" s="94"/>
      <c r="G38" s="95"/>
      <c r="H38" s="96">
        <v>5000</v>
      </c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</row>
    <row r="39" s="72" customFormat="1" ht="23.1" customHeight="1" spans="1:35">
      <c r="A39" s="97" t="s">
        <v>65</v>
      </c>
      <c r="B39" s="98"/>
      <c r="C39" s="98"/>
      <c r="D39" s="98"/>
      <c r="E39" s="98"/>
      <c r="F39" s="98"/>
      <c r="G39" s="99"/>
      <c r="H39" s="96">
        <f>H37*0.001</f>
        <v>101.6923357</v>
      </c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</row>
    <row r="40" s="72" customFormat="1" ht="23.1" customHeight="1" spans="1:35">
      <c r="A40" s="93" t="s">
        <v>66</v>
      </c>
      <c r="B40" s="94"/>
      <c r="C40" s="94"/>
      <c r="D40" s="94"/>
      <c r="E40" s="94"/>
      <c r="F40" s="94"/>
      <c r="G40" s="95"/>
      <c r="H40" s="96">
        <f>SUM(H37:H39)</f>
        <v>106794.0280357</v>
      </c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</row>
    <row r="41" s="73" customFormat="1" ht="20" customHeight="1" spans="1:35">
      <c r="A41" s="100" t="s">
        <v>67</v>
      </c>
      <c r="B41" s="101"/>
      <c r="C41" s="101"/>
      <c r="D41" s="101"/>
      <c r="E41" s="101"/>
      <c r="F41" s="101"/>
      <c r="G41" s="101"/>
      <c r="H41" s="102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</row>
    <row r="42" s="73" customFormat="1" ht="20" customHeight="1" spans="1:35">
      <c r="A42" s="100" t="s">
        <v>68</v>
      </c>
      <c r="B42" s="101"/>
      <c r="C42" s="101"/>
      <c r="D42" s="101"/>
      <c r="E42" s="101"/>
      <c r="F42" s="101"/>
      <c r="G42" s="101"/>
      <c r="H42" s="102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</row>
    <row r="43" s="73" customFormat="1" ht="20" customHeight="1" spans="1:35">
      <c r="A43" s="100" t="s">
        <v>69</v>
      </c>
      <c r="B43" s="101"/>
      <c r="C43" s="101"/>
      <c r="D43" s="101"/>
      <c r="E43" s="101"/>
      <c r="F43" s="101"/>
      <c r="G43" s="101"/>
      <c r="H43" s="102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</row>
    <row r="44" s="73" customFormat="1" ht="20" customHeight="1" spans="1:35">
      <c r="A44" s="100" t="s">
        <v>70</v>
      </c>
      <c r="B44" s="101"/>
      <c r="C44" s="101"/>
      <c r="D44" s="101"/>
      <c r="E44" s="101"/>
      <c r="F44" s="101"/>
      <c r="G44" s="101"/>
      <c r="H44" s="102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</row>
    <row r="45" s="73" customFormat="1" ht="20" customHeight="1" spans="1:35">
      <c r="A45" s="100" t="s">
        <v>71</v>
      </c>
      <c r="B45" s="101"/>
      <c r="C45" s="101"/>
      <c r="D45" s="101"/>
      <c r="E45" s="101"/>
      <c r="F45" s="101"/>
      <c r="G45" s="101"/>
      <c r="H45" s="102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</row>
    <row r="46" s="66" customFormat="1" ht="15.6" hidden="1" spans="1:8">
      <c r="A46" s="103" t="s">
        <v>72</v>
      </c>
      <c r="B46" s="104"/>
      <c r="C46" s="104"/>
      <c r="G46" s="67"/>
      <c r="H46" s="68"/>
    </row>
    <row r="47" s="66" customFormat="1" ht="15.6" hidden="1" spans="1:8">
      <c r="A47" s="104"/>
      <c r="B47" s="104"/>
      <c r="C47" s="104"/>
      <c r="G47" s="67"/>
      <c r="H47" s="68"/>
    </row>
    <row r="48" s="66" customFormat="1" ht="15.6" hidden="1" spans="1:8">
      <c r="A48" s="104"/>
      <c r="B48" s="104"/>
      <c r="C48" s="104"/>
      <c r="G48" s="67"/>
      <c r="H48" s="68"/>
    </row>
    <row r="49" s="66" customFormat="1" ht="63" hidden="1" customHeight="1" spans="1:8">
      <c r="A49" s="104"/>
      <c r="B49" s="104"/>
      <c r="C49" s="104"/>
      <c r="G49" s="67"/>
      <c r="H49" s="68"/>
    </row>
    <row r="50" s="66" customFormat="1" ht="15.6" spans="7:8">
      <c r="G50" s="67"/>
      <c r="H50" s="68"/>
    </row>
    <row r="51" s="66" customFormat="1" ht="15.6" spans="7:8">
      <c r="G51" s="67"/>
      <c r="H51" s="68"/>
    </row>
    <row r="52" s="66" customFormat="1" ht="15.6" spans="7:8">
      <c r="G52" s="67"/>
      <c r="H52" s="68"/>
    </row>
    <row r="53" s="66" customFormat="1" ht="15.6" spans="7:8">
      <c r="G53" s="67"/>
      <c r="H53" s="68"/>
    </row>
    <row r="54" s="66" customFormat="1" ht="15.6" spans="7:8">
      <c r="G54" s="67"/>
      <c r="H54" s="68"/>
    </row>
    <row r="55" s="66" customFormat="1" ht="15.6" spans="7:8">
      <c r="G55" s="67"/>
      <c r="H55" s="68"/>
    </row>
    <row r="56" s="66" customFormat="1" ht="15.6" spans="7:8">
      <c r="G56" s="67"/>
      <c r="H56" s="68"/>
    </row>
    <row r="57" s="66" customFormat="1" ht="15.6" spans="7:8">
      <c r="G57" s="67"/>
      <c r="H57" s="68"/>
    </row>
    <row r="58" s="66" customFormat="1" ht="15.6" spans="7:8">
      <c r="G58" s="67"/>
      <c r="H58" s="68"/>
    </row>
    <row r="59" s="66" customFormat="1" ht="15.6" spans="7:8">
      <c r="G59" s="67"/>
      <c r="H59" s="68"/>
    </row>
    <row r="60" s="66" customFormat="1" ht="15.6" spans="7:8">
      <c r="G60" s="67"/>
      <c r="H60" s="68"/>
    </row>
    <row r="61" s="66" customFormat="1" ht="15.6" spans="7:8">
      <c r="G61" s="67"/>
      <c r="H61" s="68"/>
    </row>
    <row r="62" s="66" customFormat="1" ht="15.6" spans="7:8">
      <c r="G62" s="67"/>
      <c r="H62" s="68"/>
    </row>
    <row r="63" s="66" customFormat="1" ht="15.6" spans="7:8">
      <c r="G63" s="67"/>
      <c r="H63" s="68"/>
    </row>
    <row r="64" s="66" customFormat="1" ht="15.6" spans="7:8">
      <c r="G64" s="67"/>
      <c r="H64" s="68"/>
    </row>
    <row r="65" s="66" customFormat="1" ht="15.6" spans="7:8">
      <c r="G65" s="67"/>
      <c r="H65" s="68"/>
    </row>
    <row r="66" s="66" customFormat="1" ht="15.6" spans="7:8">
      <c r="G66" s="67"/>
      <c r="H66" s="68"/>
    </row>
    <row r="67" s="66" customFormat="1" ht="15.6" spans="7:8">
      <c r="G67" s="67"/>
      <c r="H67" s="68"/>
    </row>
    <row r="68" s="66" customFormat="1" ht="15.6" spans="7:8">
      <c r="G68" s="67"/>
      <c r="H68" s="68"/>
    </row>
    <row r="69" s="66" customFormat="1" ht="15.6" spans="7:8">
      <c r="G69" s="67"/>
      <c r="H69" s="68"/>
    </row>
    <row r="70" s="66" customFormat="1" ht="15.6" spans="7:8">
      <c r="G70" s="67"/>
      <c r="H70" s="68"/>
    </row>
    <row r="71" s="66" customFormat="1" ht="15.6" spans="7:8">
      <c r="G71" s="67"/>
      <c r="H71" s="68"/>
    </row>
    <row r="72" s="66" customFormat="1" ht="15.6" spans="7:8">
      <c r="G72" s="67"/>
      <c r="H72" s="68"/>
    </row>
    <row r="73" s="66" customFormat="1" ht="15.6" spans="7:8">
      <c r="G73" s="67"/>
      <c r="H73" s="68"/>
    </row>
    <row r="74" s="66" customFormat="1" ht="15.6" spans="7:8">
      <c r="G74" s="67"/>
      <c r="H74" s="68"/>
    </row>
    <row r="75" s="66" customFormat="1" ht="15.6" spans="7:8">
      <c r="G75" s="67"/>
      <c r="H75" s="68"/>
    </row>
    <row r="76" s="66" customFormat="1" ht="15.6" spans="7:8">
      <c r="G76" s="67"/>
      <c r="H76" s="68"/>
    </row>
    <row r="77" s="66" customFormat="1" ht="15.6" spans="7:8">
      <c r="G77" s="67"/>
      <c r="H77" s="68"/>
    </row>
    <row r="78" s="66" customFormat="1" ht="15.6" spans="7:8">
      <c r="G78" s="67"/>
      <c r="H78" s="68"/>
    </row>
    <row r="79" s="66" customFormat="1" ht="15.6" spans="7:8">
      <c r="G79" s="67"/>
      <c r="H79" s="68"/>
    </row>
    <row r="80" s="66" customFormat="1" ht="15.6" spans="7:8">
      <c r="G80" s="67"/>
      <c r="H80" s="68"/>
    </row>
    <row r="81" s="66" customFormat="1" ht="15.6" spans="7:8">
      <c r="G81" s="67"/>
      <c r="H81" s="68"/>
    </row>
    <row r="82" s="66" customFormat="1" ht="15.6" spans="7:8">
      <c r="G82" s="67"/>
      <c r="H82" s="68"/>
    </row>
    <row r="83" s="66" customFormat="1" ht="15.6" spans="7:8">
      <c r="G83" s="67"/>
      <c r="H83" s="68"/>
    </row>
    <row r="84" s="66" customFormat="1" ht="15.6" spans="7:8">
      <c r="G84" s="67"/>
      <c r="H84" s="68"/>
    </row>
    <row r="85" s="66" customFormat="1" ht="15.6" spans="7:8">
      <c r="G85" s="67"/>
      <c r="H85" s="68"/>
    </row>
    <row r="86" s="66" customFormat="1" ht="15.6" spans="7:8">
      <c r="G86" s="67"/>
      <c r="H86" s="68"/>
    </row>
    <row r="87" s="66" customFormat="1" ht="15.6" spans="7:8">
      <c r="G87" s="67"/>
      <c r="H87" s="68"/>
    </row>
    <row r="88" s="66" customFormat="1" ht="15.6" spans="7:8">
      <c r="G88" s="67"/>
      <c r="H88" s="68"/>
    </row>
    <row r="89" s="66" customFormat="1" ht="15.6" spans="7:8">
      <c r="G89" s="67"/>
      <c r="H89" s="68"/>
    </row>
    <row r="90" s="66" customFormat="1" ht="15.6" spans="7:8">
      <c r="G90" s="67"/>
      <c r="H90" s="68"/>
    </row>
    <row r="91" s="66" customFormat="1" ht="15.6" spans="7:8">
      <c r="G91" s="67"/>
      <c r="H91" s="68"/>
    </row>
    <row r="92" s="66" customFormat="1" ht="15.6" spans="7:8">
      <c r="G92" s="67"/>
      <c r="H92" s="68"/>
    </row>
    <row r="93" s="66" customFormat="1" ht="15.6" spans="7:8">
      <c r="G93" s="67"/>
      <c r="H93" s="68"/>
    </row>
    <row r="94" s="66" customFormat="1" ht="15.6" spans="7:8">
      <c r="G94" s="67"/>
      <c r="H94" s="68"/>
    </row>
    <row r="95" s="66" customFormat="1" ht="15.6" spans="7:8">
      <c r="G95" s="67"/>
      <c r="H95" s="68"/>
    </row>
    <row r="96" s="66" customFormat="1" ht="15.6" spans="7:8">
      <c r="G96" s="67"/>
      <c r="H96" s="68"/>
    </row>
    <row r="97" s="66" customFormat="1" ht="15.6" spans="7:8">
      <c r="G97" s="67"/>
      <c r="H97" s="68"/>
    </row>
    <row r="98" s="66" customFormat="1" ht="15.6" spans="7:8">
      <c r="G98" s="67"/>
      <c r="H98" s="68"/>
    </row>
    <row r="99" s="66" customFormat="1" ht="15.6" spans="7:8">
      <c r="G99" s="67"/>
      <c r="H99" s="68"/>
    </row>
    <row r="100" s="66" customFormat="1" ht="15.6" spans="7:8">
      <c r="G100" s="67"/>
      <c r="H100" s="68"/>
    </row>
    <row r="101" s="66" customFormat="1" ht="15.6" spans="7:8">
      <c r="G101" s="67"/>
      <c r="H101" s="68"/>
    </row>
    <row r="102" s="66" customFormat="1" ht="15.6" spans="7:8">
      <c r="G102" s="67"/>
      <c r="H102" s="68"/>
    </row>
    <row r="103" s="66" customFormat="1" ht="15.6" spans="7:8">
      <c r="G103" s="67"/>
      <c r="H103" s="68"/>
    </row>
    <row r="104" s="66" customFormat="1" ht="15.6" spans="7:8">
      <c r="G104" s="67"/>
      <c r="H104" s="68"/>
    </row>
    <row r="105" s="66" customFormat="1" ht="15.6" spans="7:8">
      <c r="G105" s="67"/>
      <c r="H105" s="68"/>
    </row>
    <row r="106" s="66" customFormat="1" ht="15.6" spans="7:8">
      <c r="G106" s="67"/>
      <c r="H106" s="68"/>
    </row>
    <row r="107" s="66" customFormat="1" ht="15.6" spans="7:8">
      <c r="G107" s="67"/>
      <c r="H107" s="68"/>
    </row>
    <row r="108" s="66" customFormat="1" ht="15.6" spans="7:8">
      <c r="G108" s="67"/>
      <c r="H108" s="68"/>
    </row>
    <row r="109" s="66" customFormat="1" ht="15.6" spans="7:8">
      <c r="G109" s="67"/>
      <c r="H109" s="68"/>
    </row>
    <row r="110" s="66" customFormat="1" ht="15.6" spans="7:8">
      <c r="G110" s="67"/>
      <c r="H110" s="68"/>
    </row>
    <row r="111" s="66" customFormat="1" ht="15.6" spans="7:8">
      <c r="G111" s="67"/>
      <c r="H111" s="68"/>
    </row>
    <row r="112" s="66" customFormat="1" ht="15.6" spans="7:8">
      <c r="G112" s="67"/>
      <c r="H112" s="68"/>
    </row>
    <row r="113" s="66" customFormat="1" ht="15.6" spans="7:8">
      <c r="G113" s="67"/>
      <c r="H113" s="68"/>
    </row>
    <row r="114" s="66" customFormat="1" ht="15.6" spans="7:8">
      <c r="G114" s="67"/>
      <c r="H114" s="68"/>
    </row>
    <row r="115" s="66" customFormat="1" ht="15.6" spans="7:8">
      <c r="G115" s="67"/>
      <c r="H115" s="68"/>
    </row>
    <row r="116" s="66" customFormat="1" ht="15.6" spans="7:8">
      <c r="G116" s="67"/>
      <c r="H116" s="68"/>
    </row>
    <row r="117" s="66" customFormat="1" ht="15.6" spans="7:8">
      <c r="G117" s="67"/>
      <c r="H117" s="68"/>
    </row>
    <row r="118" s="66" customFormat="1" ht="15.6" spans="7:8">
      <c r="G118" s="67"/>
      <c r="H118" s="68"/>
    </row>
    <row r="119" s="66" customFormat="1" ht="15.6" spans="7:8">
      <c r="G119" s="67"/>
      <c r="H119" s="68"/>
    </row>
    <row r="120" s="66" customFormat="1" ht="15.6" spans="7:8">
      <c r="G120" s="67"/>
      <c r="H120" s="68"/>
    </row>
    <row r="121" s="66" customFormat="1" ht="15.6" spans="7:8">
      <c r="G121" s="67"/>
      <c r="H121" s="68"/>
    </row>
    <row r="122" ht="15.6" spans="1:35">
      <c r="A122" s="66"/>
      <c r="B122" s="66"/>
      <c r="C122" s="66"/>
      <c r="D122" s="66"/>
      <c r="E122" s="66"/>
      <c r="F122" s="66"/>
      <c r="G122" s="67"/>
      <c r="H122" s="68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</row>
    <row r="123" ht="15.6" spans="1:35">
      <c r="A123" s="66"/>
      <c r="B123" s="66"/>
      <c r="C123" s="66"/>
      <c r="D123" s="66"/>
      <c r="E123" s="66"/>
      <c r="F123" s="66"/>
      <c r="G123" s="67"/>
      <c r="H123" s="68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</row>
    <row r="124" ht="15.6" spans="1:35">
      <c r="A124" s="66"/>
      <c r="B124" s="66"/>
      <c r="C124" s="66"/>
      <c r="D124" s="66"/>
      <c r="E124" s="66"/>
      <c r="F124" s="66"/>
      <c r="G124" s="67"/>
      <c r="H124" s="68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</row>
    <row r="125" ht="15.6" spans="1:35">
      <c r="A125" s="66"/>
      <c r="B125" s="66"/>
      <c r="C125" s="66"/>
      <c r="D125" s="66"/>
      <c r="E125" s="66"/>
      <c r="F125" s="66"/>
      <c r="G125" s="67"/>
      <c r="H125" s="68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</row>
    <row r="126" ht="15.6" spans="1:35">
      <c r="A126" s="66"/>
      <c r="B126" s="66"/>
      <c r="C126" s="66"/>
      <c r="D126" s="66"/>
      <c r="E126" s="66"/>
      <c r="F126" s="66"/>
      <c r="G126" s="67"/>
      <c r="H126" s="68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</row>
    <row r="127" ht="15.6" spans="1:35">
      <c r="A127" s="66"/>
      <c r="B127" s="66"/>
      <c r="C127" s="66"/>
      <c r="D127" s="66"/>
      <c r="E127" s="66"/>
      <c r="F127" s="66"/>
      <c r="G127" s="67"/>
      <c r="H127" s="68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</row>
    <row r="128" ht="15.6" spans="1:35">
      <c r="A128" s="66"/>
      <c r="B128" s="66"/>
      <c r="C128" s="66"/>
      <c r="D128" s="66"/>
      <c r="E128" s="66"/>
      <c r="F128" s="66"/>
      <c r="G128" s="67"/>
      <c r="H128" s="68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</row>
    <row r="129" ht="15.6" spans="1:35">
      <c r="A129" s="66"/>
      <c r="B129" s="66"/>
      <c r="C129" s="66"/>
      <c r="D129" s="66"/>
      <c r="E129" s="66"/>
      <c r="F129" s="66"/>
      <c r="G129" s="67"/>
      <c r="H129" s="68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</row>
    <row r="130" ht="15.6" spans="1:35">
      <c r="A130" s="66"/>
      <c r="B130" s="66"/>
      <c r="C130" s="66"/>
      <c r="D130" s="66"/>
      <c r="E130" s="66"/>
      <c r="F130" s="66"/>
      <c r="G130" s="67"/>
      <c r="H130" s="68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</row>
    <row r="131" ht="15.6" spans="1:35">
      <c r="A131" s="66"/>
      <c r="B131" s="66"/>
      <c r="C131" s="66"/>
      <c r="D131" s="66"/>
      <c r="E131" s="66"/>
      <c r="F131" s="66"/>
      <c r="G131" s="67"/>
      <c r="H131" s="68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</row>
    <row r="132" ht="15.6" spans="1:35">
      <c r="A132" s="66"/>
      <c r="B132" s="66"/>
      <c r="C132" s="66"/>
      <c r="D132" s="66"/>
      <c r="E132" s="66"/>
      <c r="F132" s="66"/>
      <c r="G132" s="67"/>
      <c r="H132" s="68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</row>
    <row r="133" ht="15.6" spans="1:35">
      <c r="A133" s="66"/>
      <c r="B133" s="66"/>
      <c r="C133" s="66"/>
      <c r="D133" s="66"/>
      <c r="E133" s="66"/>
      <c r="F133" s="66"/>
      <c r="G133" s="67"/>
      <c r="H133" s="68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</row>
    <row r="134" ht="15.6" spans="1:35">
      <c r="A134" s="66"/>
      <c r="B134" s="66"/>
      <c r="C134" s="66"/>
      <c r="D134" s="66"/>
      <c r="E134" s="66"/>
      <c r="F134" s="66"/>
      <c r="G134" s="67"/>
      <c r="H134" s="68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</row>
    <row r="135" ht="15.6" spans="1:35">
      <c r="A135" s="66"/>
      <c r="B135" s="66"/>
      <c r="C135" s="66"/>
      <c r="D135" s="66"/>
      <c r="E135" s="66"/>
      <c r="F135" s="66"/>
      <c r="G135" s="67"/>
      <c r="H135" s="68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</row>
    <row r="136" ht="15.6" spans="1:35">
      <c r="A136" s="66"/>
      <c r="B136" s="66"/>
      <c r="C136" s="66"/>
      <c r="D136" s="66"/>
      <c r="E136" s="66"/>
      <c r="F136" s="66"/>
      <c r="G136" s="67"/>
      <c r="H136" s="68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</row>
    <row r="137" ht="15.6" spans="1:35">
      <c r="A137" s="66"/>
      <c r="B137" s="66"/>
      <c r="C137" s="66"/>
      <c r="D137" s="66"/>
      <c r="E137" s="66"/>
      <c r="F137" s="66"/>
      <c r="G137" s="67"/>
      <c r="H137" s="68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</row>
    <row r="138" ht="15.6" spans="1:35">
      <c r="A138" s="66"/>
      <c r="B138" s="66"/>
      <c r="C138" s="66"/>
      <c r="D138" s="66"/>
      <c r="E138" s="66"/>
      <c r="F138" s="66"/>
      <c r="G138" s="67"/>
      <c r="H138" s="68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</row>
    <row r="139" ht="15.6" spans="1:35">
      <c r="A139" s="66"/>
      <c r="B139" s="66"/>
      <c r="C139" s="66"/>
      <c r="D139" s="66"/>
      <c r="E139" s="66"/>
      <c r="F139" s="66"/>
      <c r="G139" s="67"/>
      <c r="H139" s="68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</row>
    <row r="140" ht="15.6" spans="1:35">
      <c r="A140" s="66"/>
      <c r="B140" s="66"/>
      <c r="C140" s="66"/>
      <c r="D140" s="66"/>
      <c r="E140" s="66"/>
      <c r="F140" s="66"/>
      <c r="G140" s="67"/>
      <c r="H140" s="68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</row>
    <row r="141" ht="15.6" spans="1:35">
      <c r="A141" s="66"/>
      <c r="B141" s="66"/>
      <c r="C141" s="66"/>
      <c r="D141" s="66"/>
      <c r="E141" s="66"/>
      <c r="F141" s="66"/>
      <c r="G141" s="67"/>
      <c r="H141" s="68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</row>
    <row r="142" ht="15.6" spans="1:35">
      <c r="A142" s="66"/>
      <c r="B142" s="66"/>
      <c r="C142" s="66"/>
      <c r="D142" s="66"/>
      <c r="E142" s="66"/>
      <c r="F142" s="66"/>
      <c r="G142" s="67"/>
      <c r="H142" s="68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</row>
    <row r="143" ht="15.6" spans="1:35">
      <c r="A143" s="66"/>
      <c r="B143" s="66"/>
      <c r="C143" s="66"/>
      <c r="D143" s="66"/>
      <c r="E143" s="66"/>
      <c r="F143" s="66"/>
      <c r="G143" s="67"/>
      <c r="H143" s="68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</row>
    <row r="144" ht="15.6" spans="1:35">
      <c r="A144" s="66"/>
      <c r="B144" s="66"/>
      <c r="C144" s="66"/>
      <c r="D144" s="66"/>
      <c r="E144" s="66"/>
      <c r="F144" s="66"/>
      <c r="G144" s="67"/>
      <c r="H144" s="68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</row>
    <row r="145" ht="15.6" spans="1:35">
      <c r="A145" s="66"/>
      <c r="B145" s="66"/>
      <c r="C145" s="66"/>
      <c r="D145" s="66"/>
      <c r="E145" s="66"/>
      <c r="F145" s="66"/>
      <c r="G145" s="67"/>
      <c r="H145" s="68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</row>
    <row r="146" ht="15.6" spans="1:35">
      <c r="A146" s="66"/>
      <c r="B146" s="66"/>
      <c r="C146" s="66"/>
      <c r="D146" s="66"/>
      <c r="E146" s="66"/>
      <c r="F146" s="66"/>
      <c r="G146" s="67"/>
      <c r="H146" s="68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</row>
    <row r="147" ht="15.6" spans="1:35">
      <c r="A147" s="66"/>
      <c r="B147" s="66"/>
      <c r="C147" s="66"/>
      <c r="D147" s="66"/>
      <c r="E147" s="66"/>
      <c r="F147" s="66"/>
      <c r="G147" s="67"/>
      <c r="H147" s="68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</row>
    <row r="148" ht="15.6" spans="1:35">
      <c r="A148" s="66"/>
      <c r="B148" s="66"/>
      <c r="C148" s="66"/>
      <c r="D148" s="66"/>
      <c r="E148" s="66"/>
      <c r="F148" s="66"/>
      <c r="G148" s="67"/>
      <c r="H148" s="68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</row>
    <row r="149" ht="15.6" spans="1:35">
      <c r="A149" s="66"/>
      <c r="B149" s="66"/>
      <c r="C149" s="66"/>
      <c r="D149" s="66"/>
      <c r="E149" s="66"/>
      <c r="F149" s="66"/>
      <c r="G149" s="67"/>
      <c r="H149" s="68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</row>
    <row r="150" ht="15.6" spans="1:35">
      <c r="A150" s="66"/>
      <c r="B150" s="66"/>
      <c r="C150" s="66"/>
      <c r="D150" s="66"/>
      <c r="E150" s="66"/>
      <c r="F150" s="66"/>
      <c r="G150" s="67"/>
      <c r="H150" s="68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</row>
    <row r="151" ht="15.6" spans="1:35">
      <c r="A151" s="66"/>
      <c r="B151" s="66"/>
      <c r="C151" s="66"/>
      <c r="D151" s="66"/>
      <c r="E151" s="66"/>
      <c r="F151" s="66"/>
      <c r="G151" s="67"/>
      <c r="H151" s="68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</row>
    <row r="152" ht="15.6" spans="9:35"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</row>
    <row r="153" ht="15.6" spans="9:35"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</row>
    <row r="154" ht="15.6" spans="9:35"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</row>
    <row r="155" ht="15.6" spans="9:35"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</row>
    <row r="156" ht="15.6" spans="9:35"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</row>
    <row r="157" ht="15.6" spans="9:35"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</row>
  </sheetData>
  <mergeCells count="37">
    <mergeCell ref="A7:C7"/>
    <mergeCell ref="A8:C8"/>
    <mergeCell ref="A9:C9"/>
    <mergeCell ref="A10:C10"/>
    <mergeCell ref="A11:C11"/>
    <mergeCell ref="A12:C12"/>
    <mergeCell ref="A13:C13"/>
    <mergeCell ref="A14:C14"/>
    <mergeCell ref="A17:C17"/>
    <mergeCell ref="A18:C18"/>
    <mergeCell ref="A19:C19"/>
    <mergeCell ref="A20:C20"/>
    <mergeCell ref="A21:C21"/>
    <mergeCell ref="D21:E21"/>
    <mergeCell ref="G21:H21"/>
    <mergeCell ref="A22:C22"/>
    <mergeCell ref="D22:H22"/>
    <mergeCell ref="A37:G37"/>
    <mergeCell ref="A38:G38"/>
    <mergeCell ref="A39:G39"/>
    <mergeCell ref="A40:G40"/>
    <mergeCell ref="A41:H41"/>
    <mergeCell ref="A42:H42"/>
    <mergeCell ref="A43:H43"/>
    <mergeCell ref="A44:H44"/>
    <mergeCell ref="A45:H45"/>
    <mergeCell ref="D18:D19"/>
    <mergeCell ref="E18:E19"/>
    <mergeCell ref="G19:G20"/>
    <mergeCell ref="H1:H4"/>
    <mergeCell ref="H5:H6"/>
    <mergeCell ref="H19:H20"/>
    <mergeCell ref="A1:B6"/>
    <mergeCell ref="C1:G6"/>
    <mergeCell ref="D7:H17"/>
    <mergeCell ref="A15:C16"/>
    <mergeCell ref="A46:C49"/>
  </mergeCells>
  <hyperlinks>
    <hyperlink ref="A15" r:id="rId1" display="lijunwu 00243-0827162451&#10;lijunwu@jchxmc.com"/>
  </hyperlinks>
  <pageMargins left="0.393055555555556" right="0.393055555555556" top="0.590277777777778" bottom="0.590277777777778" header="0.313888888888889" footer="0.313888888888889"/>
  <pageSetup paperSize="9" scale="71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44"/>
  <sheetViews>
    <sheetView workbookViewId="0">
      <selection activeCell="D7" sqref="D7:G17"/>
    </sheetView>
  </sheetViews>
  <sheetFormatPr defaultColWidth="8.88888888888889" defaultRowHeight="15.6" outlineLevelCol="7"/>
  <cols>
    <col min="1" max="1" width="6.63888888888889" style="1" customWidth="1"/>
    <col min="2" max="2" width="17.3611111111111" style="1" customWidth="1"/>
    <col min="3" max="3" width="22" style="1" customWidth="1"/>
    <col min="4" max="4" width="12.4537037037037" style="1" customWidth="1"/>
    <col min="5" max="5" width="11.5462962962963" style="1" customWidth="1"/>
    <col min="6" max="6" width="10.9074074074074" style="2" customWidth="1"/>
    <col min="7" max="7" width="22.5462962962963" style="3" customWidth="1"/>
    <col min="8" max="8" width="11.4259259259259" style="1"/>
  </cols>
  <sheetData>
    <row r="1" ht="13.2" spans="1:7">
      <c r="A1" s="4" t="str">
        <f>_xlfn.DISPIMG("ID_94E3197ACE134514956418B2E4B4A6BC",1)</f>
        <v>=DISPIMG("ID_94E3197ACE134514956418B2E4B4A6BC",1)</v>
      </c>
      <c r="B1" s="5"/>
      <c r="C1" s="6" t="s">
        <v>0</v>
      </c>
      <c r="D1" s="6"/>
      <c r="E1" s="6"/>
      <c r="F1" s="7"/>
      <c r="G1" s="8" t="s">
        <v>73</v>
      </c>
    </row>
    <row r="2" ht="13.2" spans="1:7">
      <c r="A2" s="9"/>
      <c r="B2" s="10"/>
      <c r="C2" s="6"/>
      <c r="D2" s="6"/>
      <c r="E2" s="6"/>
      <c r="F2" s="7"/>
      <c r="G2" s="11"/>
    </row>
    <row r="3" ht="13.2" spans="1:7">
      <c r="A3" s="9"/>
      <c r="B3" s="10"/>
      <c r="C3" s="6"/>
      <c r="D3" s="6"/>
      <c r="E3" s="6"/>
      <c r="F3" s="7"/>
      <c r="G3" s="11"/>
    </row>
    <row r="4" ht="13.2" spans="1:7">
      <c r="A4" s="9"/>
      <c r="B4" s="10"/>
      <c r="C4" s="6"/>
      <c r="D4" s="6"/>
      <c r="E4" s="6"/>
      <c r="F4" s="7"/>
      <c r="G4" s="12"/>
    </row>
    <row r="5" ht="13.2" spans="1:7">
      <c r="A5" s="9"/>
      <c r="B5" s="10"/>
      <c r="C5" s="6"/>
      <c r="D5" s="6"/>
      <c r="E5" s="6"/>
      <c r="F5" s="7"/>
      <c r="G5" s="13" t="s">
        <v>2</v>
      </c>
    </row>
    <row r="6" ht="13.2" spans="1:7">
      <c r="A6" s="14"/>
      <c r="B6" s="15"/>
      <c r="C6" s="6"/>
      <c r="D6" s="6"/>
      <c r="E6" s="6"/>
      <c r="F6" s="7"/>
      <c r="G6" s="16"/>
    </row>
    <row r="7" ht="20" customHeight="1" spans="1:8">
      <c r="A7" s="17" t="s">
        <v>3</v>
      </c>
      <c r="B7" s="17"/>
      <c r="C7" s="17"/>
      <c r="D7" s="18" t="s">
        <v>73</v>
      </c>
      <c r="E7" s="18"/>
      <c r="F7" s="19"/>
      <c r="G7" s="19"/>
      <c r="H7" s="20"/>
    </row>
    <row r="8" ht="20" customHeight="1" spans="1:8">
      <c r="A8" s="21" t="s">
        <v>5</v>
      </c>
      <c r="B8" s="22"/>
      <c r="C8" s="23"/>
      <c r="D8" s="18"/>
      <c r="E8" s="18"/>
      <c r="F8" s="19"/>
      <c r="G8" s="19"/>
      <c r="H8" s="20"/>
    </row>
    <row r="9" ht="20" customHeight="1" spans="1:8">
      <c r="A9" s="24" t="s">
        <v>2</v>
      </c>
      <c r="B9" s="24"/>
      <c r="C9" s="24"/>
      <c r="D9" s="18"/>
      <c r="E9" s="18"/>
      <c r="F9" s="19"/>
      <c r="G9" s="19"/>
      <c r="H9" s="20"/>
    </row>
    <row r="10" ht="30" customHeight="1" spans="1:8">
      <c r="A10" s="25" t="s">
        <v>6</v>
      </c>
      <c r="B10" s="25"/>
      <c r="C10" s="25"/>
      <c r="D10" s="18"/>
      <c r="E10" s="18"/>
      <c r="F10" s="19"/>
      <c r="G10" s="19"/>
      <c r="H10" s="20"/>
    </row>
    <row r="11" ht="30" customHeight="1" spans="1:8">
      <c r="A11" s="25" t="s">
        <v>7</v>
      </c>
      <c r="B11" s="25"/>
      <c r="C11" s="25"/>
      <c r="D11" s="18"/>
      <c r="E11" s="18"/>
      <c r="F11" s="19"/>
      <c r="G11" s="19"/>
      <c r="H11" s="20"/>
    </row>
    <row r="12" ht="20" customHeight="1" spans="1:8">
      <c r="A12" s="17" t="s">
        <v>8</v>
      </c>
      <c r="B12" s="17"/>
      <c r="C12" s="17"/>
      <c r="D12" s="18"/>
      <c r="E12" s="18"/>
      <c r="F12" s="19"/>
      <c r="G12" s="19"/>
      <c r="H12" s="26"/>
    </row>
    <row r="13" ht="20" customHeight="1" spans="1:8">
      <c r="A13" s="27" t="s">
        <v>9</v>
      </c>
      <c r="B13" s="27"/>
      <c r="C13" s="28"/>
      <c r="D13" s="18"/>
      <c r="E13" s="18"/>
      <c r="F13" s="19"/>
      <c r="G13" s="19"/>
      <c r="H13" s="26"/>
    </row>
    <row r="14" ht="20" customHeight="1" spans="1:8">
      <c r="A14" s="29" t="s">
        <v>10</v>
      </c>
      <c r="B14" s="29"/>
      <c r="C14" s="29"/>
      <c r="D14" s="18"/>
      <c r="E14" s="18"/>
      <c r="F14" s="19"/>
      <c r="G14" s="19"/>
      <c r="H14" s="26"/>
    </row>
    <row r="15" ht="13.2" spans="1:8">
      <c r="A15" s="30" t="str">
        <f>'COMMERCIAL INVOICE'!A15</f>
        <v>lijunwu 00243-0827162451
lijunwu@jchxmc.com</v>
      </c>
      <c r="B15" s="31"/>
      <c r="C15" s="32"/>
      <c r="D15" s="18"/>
      <c r="E15" s="18"/>
      <c r="F15" s="19"/>
      <c r="G15" s="19"/>
      <c r="H15" s="26"/>
    </row>
    <row r="16" ht="13.2" spans="1:8">
      <c r="A16" s="33"/>
      <c r="B16" s="34"/>
      <c r="C16" s="35"/>
      <c r="D16" s="18"/>
      <c r="E16" s="18"/>
      <c r="F16" s="19"/>
      <c r="G16" s="19"/>
      <c r="H16" s="26"/>
    </row>
    <row r="17" ht="13.2" spans="1:8">
      <c r="A17" s="24"/>
      <c r="B17" s="24"/>
      <c r="C17" s="24"/>
      <c r="D17" s="18"/>
      <c r="E17" s="18"/>
      <c r="F17" s="19"/>
      <c r="G17" s="19"/>
      <c r="H17" s="26"/>
    </row>
    <row r="18" ht="13.2" spans="1:8">
      <c r="A18" s="36"/>
      <c r="B18" s="36"/>
      <c r="C18" s="36"/>
      <c r="D18" s="37" t="s">
        <v>12</v>
      </c>
      <c r="E18" s="38" t="str">
        <f>'COMMERCIAL INVOICE'!E18</f>
        <v>JCHX-Dikulushi 20210423</v>
      </c>
      <c r="F18" s="39" t="s">
        <v>14</v>
      </c>
      <c r="G18" s="40">
        <f>'COMMERCIAL INVOICE'!H18</f>
        <v>44313</v>
      </c>
      <c r="H18" s="26"/>
    </row>
    <row r="19" ht="13.2" spans="1:8">
      <c r="A19" s="36" t="s">
        <v>15</v>
      </c>
      <c r="B19" s="36"/>
      <c r="C19" s="36"/>
      <c r="D19" s="41"/>
      <c r="E19" s="42"/>
      <c r="F19" s="43" t="s">
        <v>16</v>
      </c>
      <c r="G19" s="39" t="s">
        <v>17</v>
      </c>
      <c r="H19" s="26"/>
    </row>
    <row r="20" ht="13.2" spans="1:8">
      <c r="A20" s="36" t="s">
        <v>18</v>
      </c>
      <c r="B20" s="36"/>
      <c r="C20" s="36"/>
      <c r="D20" s="44"/>
      <c r="E20" s="36"/>
      <c r="F20" s="39"/>
      <c r="G20" s="39"/>
      <c r="H20" s="26"/>
    </row>
    <row r="21" ht="13.2" spans="1:8">
      <c r="A21" s="36" t="str">
        <f>'COMMERCIAL INVOICE'!A21</f>
        <v>To: Dikulushi,  D.R.C</v>
      </c>
      <c r="B21" s="36"/>
      <c r="C21" s="36"/>
      <c r="D21" s="36"/>
      <c r="E21" s="36"/>
      <c r="F21" s="45"/>
      <c r="G21" s="45"/>
      <c r="H21" s="26"/>
    </row>
    <row r="22" ht="17" customHeight="1" spans="1:8">
      <c r="A22" s="36" t="s">
        <v>20</v>
      </c>
      <c r="B22" s="36"/>
      <c r="C22" s="36"/>
      <c r="D22" s="46" t="s">
        <v>21</v>
      </c>
      <c r="E22" s="47"/>
      <c r="F22" s="48"/>
      <c r="G22" s="48"/>
      <c r="H22" s="49"/>
    </row>
    <row r="23" ht="24" spans="1:8">
      <c r="A23" s="50" t="s">
        <v>22</v>
      </c>
      <c r="B23" s="51" t="s">
        <v>23</v>
      </c>
      <c r="C23" s="51" t="s">
        <v>24</v>
      </c>
      <c r="D23" s="51" t="s">
        <v>25</v>
      </c>
      <c r="E23" s="52" t="s">
        <v>26</v>
      </c>
      <c r="F23" s="53" t="s">
        <v>74</v>
      </c>
      <c r="G23" s="53" t="s">
        <v>75</v>
      </c>
      <c r="H23" s="54"/>
    </row>
    <row r="24" ht="30" customHeight="1" spans="1:8">
      <c r="A24" s="106" t="s">
        <v>30</v>
      </c>
      <c r="B24" s="56" t="s">
        <v>31</v>
      </c>
      <c r="C24" s="57" t="s">
        <v>32</v>
      </c>
      <c r="D24" s="56">
        <v>50</v>
      </c>
      <c r="E24" s="56" t="s">
        <v>33</v>
      </c>
      <c r="F24" s="58">
        <v>1.5</v>
      </c>
      <c r="G24" s="59">
        <f>D24*F24</f>
        <v>75</v>
      </c>
      <c r="H24" s="60"/>
    </row>
    <row r="25" ht="30" customHeight="1" spans="1:8">
      <c r="A25" s="106" t="s">
        <v>35</v>
      </c>
      <c r="B25" s="56" t="s">
        <v>31</v>
      </c>
      <c r="C25" s="57" t="s">
        <v>36</v>
      </c>
      <c r="D25" s="56">
        <v>10</v>
      </c>
      <c r="E25" s="56" t="s">
        <v>33</v>
      </c>
      <c r="F25" s="58">
        <v>1.5</v>
      </c>
      <c r="G25" s="59">
        <f t="shared" ref="G25:G36" si="0">D25*F25</f>
        <v>15</v>
      </c>
      <c r="H25" s="60"/>
    </row>
    <row r="26" ht="30" customHeight="1" spans="1:8">
      <c r="A26" s="106" t="s">
        <v>37</v>
      </c>
      <c r="B26" s="56" t="s">
        <v>31</v>
      </c>
      <c r="C26" s="57" t="s">
        <v>38</v>
      </c>
      <c r="D26" s="56">
        <v>50</v>
      </c>
      <c r="E26" s="56" t="s">
        <v>33</v>
      </c>
      <c r="F26" s="58">
        <v>1.5</v>
      </c>
      <c r="G26" s="59">
        <f t="shared" si="0"/>
        <v>75</v>
      </c>
      <c r="H26" s="60"/>
    </row>
    <row r="27" ht="30" customHeight="1" spans="1:8">
      <c r="A27" s="106" t="s">
        <v>39</v>
      </c>
      <c r="B27" s="56" t="s">
        <v>31</v>
      </c>
      <c r="C27" s="57" t="s">
        <v>40</v>
      </c>
      <c r="D27" s="56">
        <v>50</v>
      </c>
      <c r="E27" s="56" t="s">
        <v>33</v>
      </c>
      <c r="F27" s="58">
        <v>1.5</v>
      </c>
      <c r="G27" s="59">
        <f t="shared" si="0"/>
        <v>75</v>
      </c>
      <c r="H27" s="60"/>
    </row>
    <row r="28" ht="30" customHeight="1" spans="1:8">
      <c r="A28" s="106" t="s">
        <v>41</v>
      </c>
      <c r="B28" s="56" t="s">
        <v>31</v>
      </c>
      <c r="C28" s="57" t="s">
        <v>42</v>
      </c>
      <c r="D28" s="56">
        <v>50</v>
      </c>
      <c r="E28" s="56" t="s">
        <v>33</v>
      </c>
      <c r="F28" s="58">
        <v>1.5</v>
      </c>
      <c r="G28" s="59">
        <f t="shared" si="0"/>
        <v>75</v>
      </c>
      <c r="H28" s="60"/>
    </row>
    <row r="29" ht="30" customHeight="1" spans="1:8">
      <c r="A29" s="106" t="s">
        <v>43</v>
      </c>
      <c r="B29" s="56" t="s">
        <v>31</v>
      </c>
      <c r="C29" s="57" t="s">
        <v>44</v>
      </c>
      <c r="D29" s="56">
        <v>50</v>
      </c>
      <c r="E29" s="56" t="s">
        <v>33</v>
      </c>
      <c r="F29" s="58">
        <v>1.5</v>
      </c>
      <c r="G29" s="59">
        <f t="shared" si="0"/>
        <v>75</v>
      </c>
      <c r="H29" s="60"/>
    </row>
    <row r="30" ht="30" customHeight="1" spans="1:8">
      <c r="A30" s="106" t="s">
        <v>45</v>
      </c>
      <c r="B30" s="56" t="s">
        <v>46</v>
      </c>
      <c r="C30" s="57"/>
      <c r="D30" s="56">
        <v>203</v>
      </c>
      <c r="E30" s="56" t="s">
        <v>33</v>
      </c>
      <c r="F30" s="58">
        <v>0.5</v>
      </c>
      <c r="G30" s="59">
        <f t="shared" si="0"/>
        <v>101.5</v>
      </c>
      <c r="H30" s="60"/>
    </row>
    <row r="31" ht="30" customHeight="1" spans="1:8">
      <c r="A31" s="106" t="s">
        <v>47</v>
      </c>
      <c r="B31" s="56" t="s">
        <v>48</v>
      </c>
      <c r="C31" s="57"/>
      <c r="D31" s="56">
        <v>400</v>
      </c>
      <c r="E31" s="56" t="s">
        <v>33</v>
      </c>
      <c r="F31" s="58">
        <v>0.5</v>
      </c>
      <c r="G31" s="59">
        <f t="shared" si="0"/>
        <v>200</v>
      </c>
      <c r="H31" s="60"/>
    </row>
    <row r="32" ht="30" customHeight="1" spans="1:8">
      <c r="A32" s="106" t="s">
        <v>49</v>
      </c>
      <c r="B32" s="56" t="s">
        <v>50</v>
      </c>
      <c r="C32" s="57" t="s">
        <v>51</v>
      </c>
      <c r="D32" s="56">
        <v>73</v>
      </c>
      <c r="E32" s="56" t="s">
        <v>52</v>
      </c>
      <c r="F32" s="58">
        <v>1.5</v>
      </c>
      <c r="G32" s="59">
        <f t="shared" si="0"/>
        <v>109.5</v>
      </c>
      <c r="H32" s="60"/>
    </row>
    <row r="33" ht="30" customHeight="1" spans="1:8">
      <c r="A33" s="106" t="s">
        <v>53</v>
      </c>
      <c r="B33" s="56" t="s">
        <v>50</v>
      </c>
      <c r="C33" s="57" t="s">
        <v>54</v>
      </c>
      <c r="D33" s="56">
        <v>100</v>
      </c>
      <c r="E33" s="56" t="s">
        <v>52</v>
      </c>
      <c r="F33" s="58">
        <v>1.5</v>
      </c>
      <c r="G33" s="59">
        <f t="shared" si="0"/>
        <v>150</v>
      </c>
      <c r="H33" s="60"/>
    </row>
    <row r="34" ht="30" customHeight="1" spans="1:8">
      <c r="A34" s="106" t="s">
        <v>55</v>
      </c>
      <c r="B34" s="56" t="s">
        <v>50</v>
      </c>
      <c r="C34" s="57" t="s">
        <v>56</v>
      </c>
      <c r="D34" s="56">
        <v>50</v>
      </c>
      <c r="E34" s="56" t="s">
        <v>52</v>
      </c>
      <c r="F34" s="58">
        <v>1.5</v>
      </c>
      <c r="G34" s="59">
        <f t="shared" si="0"/>
        <v>75</v>
      </c>
      <c r="H34" s="60"/>
    </row>
    <row r="35" ht="30" customHeight="1" spans="1:8">
      <c r="A35" s="106" t="s">
        <v>57</v>
      </c>
      <c r="B35" s="56" t="s">
        <v>50</v>
      </c>
      <c r="C35" s="57" t="s">
        <v>58</v>
      </c>
      <c r="D35" s="56">
        <v>15</v>
      </c>
      <c r="E35" s="56" t="s">
        <v>52</v>
      </c>
      <c r="F35" s="58">
        <v>1.5</v>
      </c>
      <c r="G35" s="59">
        <f t="shared" si="0"/>
        <v>22.5</v>
      </c>
      <c r="H35" s="60"/>
    </row>
    <row r="36" ht="30" customHeight="1" spans="1:8">
      <c r="A36" s="106" t="s">
        <v>59</v>
      </c>
      <c r="B36" s="61" t="str">
        <f>'COMMERCIAL INVOICE'!B36</f>
        <v>Mine pump</v>
      </c>
      <c r="C36" s="62" t="str">
        <f>'COMMERCIAL INVOICE'!C36</f>
        <v>submersible pump</v>
      </c>
      <c r="D36" s="62">
        <v>1</v>
      </c>
      <c r="E36" s="62" t="s">
        <v>62</v>
      </c>
      <c r="F36" s="58">
        <v>9035</v>
      </c>
      <c r="G36" s="59">
        <f t="shared" si="0"/>
        <v>9035</v>
      </c>
      <c r="H36" s="60"/>
    </row>
    <row r="37" ht="30" customHeight="1" spans="1:8">
      <c r="A37" s="55"/>
      <c r="B37" s="63"/>
      <c r="C37" s="64"/>
      <c r="D37" s="63">
        <f>SUM(D24:D36)</f>
        <v>1102</v>
      </c>
      <c r="E37" s="63"/>
      <c r="F37" s="65"/>
      <c r="G37" s="59">
        <f>SUM(G24:G36)</f>
        <v>10083.5</v>
      </c>
      <c r="H37" s="60"/>
    </row>
    <row r="38" spans="1:8">
      <c r="A38" s="66"/>
      <c r="B38" s="66"/>
      <c r="C38" s="66"/>
      <c r="D38" s="66"/>
      <c r="E38" s="66"/>
      <c r="F38" s="67"/>
      <c r="G38" s="68"/>
      <c r="H38" s="66"/>
    </row>
    <row r="39" spans="1:8">
      <c r="A39" s="66"/>
      <c r="B39" s="66"/>
      <c r="C39" s="66"/>
      <c r="D39" s="66"/>
      <c r="E39" s="66"/>
      <c r="F39" s="67"/>
      <c r="G39" s="68"/>
      <c r="H39" s="66"/>
    </row>
    <row r="40" spans="1:8">
      <c r="A40" s="66"/>
      <c r="B40" s="66"/>
      <c r="C40" s="66"/>
      <c r="D40" s="66"/>
      <c r="E40" s="66"/>
      <c r="F40" s="67"/>
      <c r="G40" s="68"/>
      <c r="H40" s="66"/>
    </row>
    <row r="41" spans="1:8">
      <c r="A41" s="66"/>
      <c r="B41" s="66"/>
      <c r="C41" s="66"/>
      <c r="D41" s="66"/>
      <c r="E41" s="66"/>
      <c r="F41" s="67"/>
      <c r="G41" s="68"/>
      <c r="H41" s="66"/>
    </row>
    <row r="42" spans="1:8">
      <c r="A42" s="66"/>
      <c r="B42" s="66"/>
      <c r="C42" s="66"/>
      <c r="D42" s="66"/>
      <c r="E42" s="66"/>
      <c r="F42" s="67"/>
      <c r="G42" s="68"/>
      <c r="H42" s="66"/>
    </row>
    <row r="43" spans="1:8">
      <c r="A43" s="66"/>
      <c r="B43" s="66"/>
      <c r="C43" s="66"/>
      <c r="D43" s="66"/>
      <c r="E43" s="66"/>
      <c r="F43" s="67"/>
      <c r="G43" s="68"/>
      <c r="H43" s="66"/>
    </row>
    <row r="44" spans="1:8">
      <c r="A44" s="66"/>
      <c r="B44" s="66"/>
      <c r="C44" s="66"/>
      <c r="D44" s="66"/>
      <c r="E44" s="66"/>
      <c r="F44" s="67"/>
      <c r="G44" s="68"/>
      <c r="H44" s="66"/>
    </row>
    <row r="45" spans="1:8">
      <c r="A45" s="66"/>
      <c r="B45" s="66"/>
      <c r="C45" s="66"/>
      <c r="D45" s="66"/>
      <c r="E45" s="66"/>
      <c r="F45" s="67"/>
      <c r="G45" s="68"/>
      <c r="H45" s="66"/>
    </row>
    <row r="46" spans="1:8">
      <c r="A46" s="66"/>
      <c r="B46" s="66"/>
      <c r="C46" s="66"/>
      <c r="D46" s="66"/>
      <c r="E46" s="66"/>
      <c r="F46" s="67"/>
      <c r="G46" s="68"/>
      <c r="H46" s="66"/>
    </row>
    <row r="47" spans="1:8">
      <c r="A47" s="66"/>
      <c r="B47" s="66"/>
      <c r="C47" s="66"/>
      <c r="D47" s="66"/>
      <c r="E47" s="66"/>
      <c r="F47" s="67"/>
      <c r="G47" s="68"/>
      <c r="H47" s="66"/>
    </row>
    <row r="48" spans="1:8">
      <c r="A48" s="66"/>
      <c r="B48" s="66"/>
      <c r="C48" s="66"/>
      <c r="D48" s="66"/>
      <c r="E48" s="66"/>
      <c r="F48" s="67"/>
      <c r="G48" s="68"/>
      <c r="H48" s="66"/>
    </row>
    <row r="49" spans="1:8">
      <c r="A49" s="66"/>
      <c r="B49" s="66"/>
      <c r="C49" s="66"/>
      <c r="D49" s="66"/>
      <c r="E49" s="66"/>
      <c r="F49" s="67"/>
      <c r="G49" s="68"/>
      <c r="H49" s="66"/>
    </row>
    <row r="50" spans="1:8">
      <c r="A50" s="66"/>
      <c r="B50" s="66"/>
      <c r="C50" s="66"/>
      <c r="D50" s="66"/>
      <c r="E50" s="66"/>
      <c r="F50" s="67"/>
      <c r="G50" s="68"/>
      <c r="H50" s="66"/>
    </row>
    <row r="51" spans="1:8">
      <c r="A51" s="66"/>
      <c r="B51" s="66"/>
      <c r="C51" s="66"/>
      <c r="D51" s="66"/>
      <c r="E51" s="66"/>
      <c r="F51" s="67"/>
      <c r="G51" s="68"/>
      <c r="H51" s="66"/>
    </row>
    <row r="52" spans="1:8">
      <c r="A52" s="66"/>
      <c r="B52" s="66"/>
      <c r="C52" s="66"/>
      <c r="D52" s="66"/>
      <c r="E52" s="66"/>
      <c r="F52" s="67"/>
      <c r="G52" s="68"/>
      <c r="H52" s="66"/>
    </row>
    <row r="53" spans="1:8">
      <c r="A53" s="66"/>
      <c r="B53" s="66"/>
      <c r="C53" s="66"/>
      <c r="D53" s="66"/>
      <c r="E53" s="66"/>
      <c r="F53" s="67"/>
      <c r="G53" s="68"/>
      <c r="H53" s="66"/>
    </row>
    <row r="54" spans="1:8">
      <c r="A54" s="66"/>
      <c r="B54" s="66"/>
      <c r="C54" s="66"/>
      <c r="D54" s="66"/>
      <c r="E54" s="66"/>
      <c r="F54" s="67"/>
      <c r="G54" s="68"/>
      <c r="H54" s="66"/>
    </row>
    <row r="55" spans="1:8">
      <c r="A55" s="66"/>
      <c r="B55" s="66"/>
      <c r="C55" s="66"/>
      <c r="D55" s="66"/>
      <c r="E55" s="66"/>
      <c r="F55" s="67"/>
      <c r="G55" s="68"/>
      <c r="H55" s="66"/>
    </row>
    <row r="56" spans="1:8">
      <c r="A56" s="66"/>
      <c r="B56" s="66"/>
      <c r="C56" s="66"/>
      <c r="D56" s="66"/>
      <c r="E56" s="66"/>
      <c r="F56" s="67"/>
      <c r="G56" s="68"/>
      <c r="H56" s="66"/>
    </row>
    <row r="57" spans="1:8">
      <c r="A57" s="66"/>
      <c r="B57" s="66"/>
      <c r="C57" s="66"/>
      <c r="D57" s="66"/>
      <c r="E57" s="66"/>
      <c r="F57" s="67"/>
      <c r="G57" s="68"/>
      <c r="H57" s="66"/>
    </row>
    <row r="58" spans="1:8">
      <c r="A58" s="66"/>
      <c r="B58" s="66"/>
      <c r="C58" s="66"/>
      <c r="D58" s="66"/>
      <c r="E58" s="66"/>
      <c r="F58" s="67"/>
      <c r="G58" s="68"/>
      <c r="H58" s="66"/>
    </row>
    <row r="59" spans="1:8">
      <c r="A59" s="66"/>
      <c r="B59" s="66"/>
      <c r="C59" s="66"/>
      <c r="D59" s="66"/>
      <c r="E59" s="66"/>
      <c r="F59" s="67"/>
      <c r="G59" s="68"/>
      <c r="H59" s="66"/>
    </row>
    <row r="60" spans="1:8">
      <c r="A60" s="66"/>
      <c r="B60" s="66"/>
      <c r="C60" s="66"/>
      <c r="D60" s="66"/>
      <c r="E60" s="66"/>
      <c r="F60" s="67"/>
      <c r="G60" s="68"/>
      <c r="H60" s="66"/>
    </row>
    <row r="61" spans="1:8">
      <c r="A61" s="66"/>
      <c r="B61" s="66"/>
      <c r="C61" s="66"/>
      <c r="D61" s="66"/>
      <c r="E61" s="66"/>
      <c r="F61" s="67"/>
      <c r="G61" s="68"/>
      <c r="H61" s="66"/>
    </row>
    <row r="62" spans="1:8">
      <c r="A62" s="66"/>
      <c r="B62" s="66"/>
      <c r="C62" s="66"/>
      <c r="D62" s="66"/>
      <c r="E62" s="66"/>
      <c r="F62" s="67"/>
      <c r="G62" s="68"/>
      <c r="H62" s="66"/>
    </row>
    <row r="63" spans="1:8">
      <c r="A63" s="66"/>
      <c r="B63" s="66"/>
      <c r="C63" s="66"/>
      <c r="D63" s="66"/>
      <c r="E63" s="66"/>
      <c r="F63" s="67"/>
      <c r="G63" s="68"/>
      <c r="H63" s="66"/>
    </row>
    <row r="64" spans="1:8">
      <c r="A64" s="66"/>
      <c r="B64" s="66"/>
      <c r="C64" s="66"/>
      <c r="D64" s="66"/>
      <c r="E64" s="66"/>
      <c r="F64" s="67"/>
      <c r="G64" s="68"/>
      <c r="H64" s="66"/>
    </row>
    <row r="65" spans="1:8">
      <c r="A65" s="66"/>
      <c r="B65" s="66"/>
      <c r="C65" s="66"/>
      <c r="D65" s="66"/>
      <c r="E65" s="66"/>
      <c r="F65" s="67"/>
      <c r="G65" s="68"/>
      <c r="H65" s="66"/>
    </row>
    <row r="66" spans="1:8">
      <c r="A66" s="66"/>
      <c r="B66" s="66"/>
      <c r="C66" s="66"/>
      <c r="D66" s="66"/>
      <c r="E66" s="66"/>
      <c r="F66" s="67"/>
      <c r="G66" s="68"/>
      <c r="H66" s="66"/>
    </row>
    <row r="67" spans="1:8">
      <c r="A67" s="66"/>
      <c r="B67" s="66"/>
      <c r="C67" s="66"/>
      <c r="D67" s="66"/>
      <c r="E67" s="66"/>
      <c r="F67" s="67"/>
      <c r="G67" s="68"/>
      <c r="H67" s="66"/>
    </row>
    <row r="68" spans="1:8">
      <c r="A68" s="66"/>
      <c r="B68" s="66"/>
      <c r="C68" s="66"/>
      <c r="D68" s="66"/>
      <c r="E68" s="66"/>
      <c r="F68" s="67"/>
      <c r="G68" s="68"/>
      <c r="H68" s="66"/>
    </row>
    <row r="69" spans="1:8">
      <c r="A69" s="66"/>
      <c r="B69" s="66"/>
      <c r="C69" s="66"/>
      <c r="D69" s="66"/>
      <c r="E69" s="66"/>
      <c r="F69" s="67"/>
      <c r="G69" s="68"/>
      <c r="H69" s="66"/>
    </row>
    <row r="70" spans="1:8">
      <c r="A70" s="66"/>
      <c r="B70" s="66"/>
      <c r="C70" s="66"/>
      <c r="D70" s="66"/>
      <c r="E70" s="66"/>
      <c r="F70" s="67"/>
      <c r="G70" s="68"/>
      <c r="H70" s="66"/>
    </row>
    <row r="71" spans="1:8">
      <c r="A71" s="66"/>
      <c r="B71" s="66"/>
      <c r="C71" s="66"/>
      <c r="D71" s="66"/>
      <c r="E71" s="66"/>
      <c r="F71" s="67"/>
      <c r="G71" s="68"/>
      <c r="H71" s="66"/>
    </row>
    <row r="72" spans="1:8">
      <c r="A72" s="66"/>
      <c r="B72" s="66"/>
      <c r="C72" s="66"/>
      <c r="D72" s="66"/>
      <c r="E72" s="66"/>
      <c r="F72" s="67"/>
      <c r="G72" s="68"/>
      <c r="H72" s="66"/>
    </row>
    <row r="73" spans="1:8">
      <c r="A73" s="66"/>
      <c r="B73" s="66"/>
      <c r="C73" s="66"/>
      <c r="D73" s="66"/>
      <c r="E73" s="66"/>
      <c r="F73" s="67"/>
      <c r="G73" s="68"/>
      <c r="H73" s="66"/>
    </row>
    <row r="74" spans="1:8">
      <c r="A74" s="66"/>
      <c r="B74" s="66"/>
      <c r="C74" s="66"/>
      <c r="D74" s="66"/>
      <c r="E74" s="66"/>
      <c r="F74" s="67"/>
      <c r="G74" s="68"/>
      <c r="H74" s="66"/>
    </row>
    <row r="75" spans="1:8">
      <c r="A75" s="66"/>
      <c r="B75" s="66"/>
      <c r="C75" s="66"/>
      <c r="D75" s="66"/>
      <c r="E75" s="66"/>
      <c r="F75" s="67"/>
      <c r="G75" s="68"/>
      <c r="H75" s="66"/>
    </row>
    <row r="76" spans="1:8">
      <c r="A76" s="66"/>
      <c r="B76" s="66"/>
      <c r="C76" s="66"/>
      <c r="D76" s="66"/>
      <c r="E76" s="66"/>
      <c r="F76" s="67"/>
      <c r="G76" s="68"/>
      <c r="H76" s="66"/>
    </row>
    <row r="77" spans="1:8">
      <c r="A77" s="66"/>
      <c r="B77" s="66"/>
      <c r="C77" s="66"/>
      <c r="D77" s="66"/>
      <c r="E77" s="66"/>
      <c r="F77" s="67"/>
      <c r="G77" s="68"/>
      <c r="H77" s="66"/>
    </row>
    <row r="78" spans="1:8">
      <c r="A78" s="66"/>
      <c r="B78" s="66"/>
      <c r="C78" s="66"/>
      <c r="D78" s="66"/>
      <c r="E78" s="66"/>
      <c r="F78" s="67"/>
      <c r="G78" s="68"/>
      <c r="H78" s="66"/>
    </row>
    <row r="79" spans="1:8">
      <c r="A79" s="66"/>
      <c r="B79" s="66"/>
      <c r="C79" s="66"/>
      <c r="D79" s="66"/>
      <c r="E79" s="66"/>
      <c r="F79" s="67"/>
      <c r="G79" s="68"/>
      <c r="H79" s="66"/>
    </row>
    <row r="80" spans="1:8">
      <c r="A80" s="66"/>
      <c r="B80" s="66"/>
      <c r="C80" s="66"/>
      <c r="D80" s="66"/>
      <c r="E80" s="66"/>
      <c r="F80" s="67"/>
      <c r="G80" s="68"/>
      <c r="H80" s="66"/>
    </row>
    <row r="81" spans="1:8">
      <c r="A81" s="66"/>
      <c r="B81" s="66"/>
      <c r="C81" s="66"/>
      <c r="D81" s="66"/>
      <c r="E81" s="66"/>
      <c r="F81" s="67"/>
      <c r="G81" s="68"/>
      <c r="H81" s="66"/>
    </row>
    <row r="82" spans="1:8">
      <c r="A82" s="66"/>
      <c r="B82" s="66"/>
      <c r="C82" s="66"/>
      <c r="D82" s="66"/>
      <c r="E82" s="66"/>
      <c r="F82" s="67"/>
      <c r="G82" s="68"/>
      <c r="H82" s="66"/>
    </row>
    <row r="83" spans="1:8">
      <c r="A83" s="66"/>
      <c r="B83" s="66"/>
      <c r="C83" s="66"/>
      <c r="D83" s="66"/>
      <c r="E83" s="66"/>
      <c r="F83" s="67"/>
      <c r="G83" s="68"/>
      <c r="H83" s="66"/>
    </row>
    <row r="84" spans="1:8">
      <c r="A84" s="66"/>
      <c r="B84" s="66"/>
      <c r="C84" s="66"/>
      <c r="D84" s="66"/>
      <c r="E84" s="66"/>
      <c r="F84" s="67"/>
      <c r="G84" s="68"/>
      <c r="H84" s="66"/>
    </row>
    <row r="85" spans="1:8">
      <c r="A85" s="66"/>
      <c r="B85" s="66"/>
      <c r="C85" s="66"/>
      <c r="D85" s="66"/>
      <c r="E85" s="66"/>
      <c r="F85" s="67"/>
      <c r="G85" s="68"/>
      <c r="H85" s="66"/>
    </row>
    <row r="86" spans="1:8">
      <c r="A86" s="66"/>
      <c r="B86" s="66"/>
      <c r="C86" s="66"/>
      <c r="D86" s="66"/>
      <c r="E86" s="66"/>
      <c r="F86" s="67"/>
      <c r="G86" s="68"/>
      <c r="H86" s="66"/>
    </row>
    <row r="87" spans="1:8">
      <c r="A87" s="66"/>
      <c r="B87" s="66"/>
      <c r="C87" s="66"/>
      <c r="D87" s="66"/>
      <c r="E87" s="66"/>
      <c r="F87" s="67"/>
      <c r="G87" s="68"/>
      <c r="H87" s="66"/>
    </row>
    <row r="88" spans="1:8">
      <c r="A88" s="66"/>
      <c r="B88" s="66"/>
      <c r="C88" s="66"/>
      <c r="D88" s="66"/>
      <c r="E88" s="66"/>
      <c r="F88" s="67"/>
      <c r="G88" s="68"/>
      <c r="H88" s="66"/>
    </row>
    <row r="89" spans="1:8">
      <c r="A89" s="66"/>
      <c r="B89" s="66"/>
      <c r="C89" s="66"/>
      <c r="D89" s="66"/>
      <c r="E89" s="66"/>
      <c r="F89" s="67"/>
      <c r="G89" s="68"/>
      <c r="H89" s="66"/>
    </row>
    <row r="90" spans="1:8">
      <c r="A90" s="66"/>
      <c r="B90" s="66"/>
      <c r="C90" s="66"/>
      <c r="D90" s="66"/>
      <c r="E90" s="66"/>
      <c r="F90" s="67"/>
      <c r="G90" s="68"/>
      <c r="H90" s="66"/>
    </row>
    <row r="91" spans="1:8">
      <c r="A91" s="66"/>
      <c r="B91" s="66"/>
      <c r="C91" s="66"/>
      <c r="D91" s="66"/>
      <c r="E91" s="66"/>
      <c r="F91" s="67"/>
      <c r="G91" s="68"/>
      <c r="H91" s="66"/>
    </row>
    <row r="92" spans="1:8">
      <c r="A92" s="66"/>
      <c r="B92" s="66"/>
      <c r="C92" s="66"/>
      <c r="D92" s="66"/>
      <c r="E92" s="66"/>
      <c r="F92" s="67"/>
      <c r="G92" s="68"/>
      <c r="H92" s="66"/>
    </row>
    <row r="93" spans="1:8">
      <c r="A93" s="66"/>
      <c r="B93" s="66"/>
      <c r="C93" s="66"/>
      <c r="D93" s="66"/>
      <c r="E93" s="66"/>
      <c r="F93" s="67"/>
      <c r="G93" s="68"/>
      <c r="H93" s="66"/>
    </row>
    <row r="94" spans="1:8">
      <c r="A94" s="66"/>
      <c r="B94" s="66"/>
      <c r="C94" s="66"/>
      <c r="D94" s="66"/>
      <c r="E94" s="66"/>
      <c r="F94" s="67"/>
      <c r="G94" s="68"/>
      <c r="H94" s="66"/>
    </row>
    <row r="95" spans="1:8">
      <c r="A95" s="66"/>
      <c r="B95" s="66"/>
      <c r="C95" s="66"/>
      <c r="D95" s="66"/>
      <c r="E95" s="66"/>
      <c r="F95" s="67"/>
      <c r="G95" s="68"/>
      <c r="H95" s="66"/>
    </row>
    <row r="96" spans="1:8">
      <c r="A96" s="66"/>
      <c r="B96" s="66"/>
      <c r="C96" s="66"/>
      <c r="D96" s="66"/>
      <c r="E96" s="66"/>
      <c r="F96" s="67"/>
      <c r="G96" s="68"/>
      <c r="H96" s="66"/>
    </row>
    <row r="97" spans="1:8">
      <c r="A97" s="66"/>
      <c r="B97" s="66"/>
      <c r="C97" s="66"/>
      <c r="D97" s="66"/>
      <c r="E97" s="66"/>
      <c r="F97" s="67"/>
      <c r="G97" s="68"/>
      <c r="H97" s="66"/>
    </row>
    <row r="98" spans="1:8">
      <c r="A98" s="66"/>
      <c r="B98" s="66"/>
      <c r="C98" s="66"/>
      <c r="D98" s="66"/>
      <c r="E98" s="66"/>
      <c r="F98" s="67"/>
      <c r="G98" s="68"/>
      <c r="H98" s="66"/>
    </row>
    <row r="99" spans="1:8">
      <c r="A99" s="66"/>
      <c r="B99" s="66"/>
      <c r="C99" s="66"/>
      <c r="D99" s="66"/>
      <c r="E99" s="66"/>
      <c r="F99" s="67"/>
      <c r="G99" s="68"/>
      <c r="H99" s="66"/>
    </row>
    <row r="100" spans="1:8">
      <c r="A100" s="66"/>
      <c r="B100" s="66"/>
      <c r="C100" s="66"/>
      <c r="D100" s="66"/>
      <c r="E100" s="66"/>
      <c r="F100" s="67"/>
      <c r="G100" s="68"/>
      <c r="H100" s="66"/>
    </row>
    <row r="101" spans="1:8">
      <c r="A101" s="66"/>
      <c r="B101" s="66"/>
      <c r="C101" s="66"/>
      <c r="D101" s="66"/>
      <c r="E101" s="66"/>
      <c r="F101" s="67"/>
      <c r="G101" s="68"/>
      <c r="H101" s="66"/>
    </row>
    <row r="102" spans="1:8">
      <c r="A102" s="66"/>
      <c r="B102" s="66"/>
      <c r="C102" s="66"/>
      <c r="D102" s="66"/>
      <c r="E102" s="66"/>
      <c r="F102" s="67"/>
      <c r="G102" s="68"/>
      <c r="H102" s="66"/>
    </row>
    <row r="103" spans="1:8">
      <c r="A103" s="66"/>
      <c r="B103" s="66"/>
      <c r="C103" s="66"/>
      <c r="D103" s="66"/>
      <c r="E103" s="66"/>
      <c r="F103" s="67"/>
      <c r="G103" s="68"/>
      <c r="H103" s="66"/>
    </row>
    <row r="104" spans="1:8">
      <c r="A104" s="66"/>
      <c r="B104" s="66"/>
      <c r="C104" s="66"/>
      <c r="D104" s="66"/>
      <c r="E104" s="66"/>
      <c r="F104" s="67"/>
      <c r="G104" s="68"/>
      <c r="H104" s="66"/>
    </row>
    <row r="105" spans="1:8">
      <c r="A105" s="66"/>
      <c r="B105" s="66"/>
      <c r="C105" s="66"/>
      <c r="D105" s="66"/>
      <c r="E105" s="66"/>
      <c r="F105" s="67"/>
      <c r="G105" s="68"/>
      <c r="H105" s="66"/>
    </row>
    <row r="106" spans="1:8">
      <c r="A106" s="66"/>
      <c r="B106" s="66"/>
      <c r="C106" s="66"/>
      <c r="D106" s="66"/>
      <c r="E106" s="66"/>
      <c r="F106" s="67"/>
      <c r="G106" s="68"/>
      <c r="H106" s="66"/>
    </row>
    <row r="107" spans="1:8">
      <c r="A107" s="66"/>
      <c r="B107" s="66"/>
      <c r="C107" s="66"/>
      <c r="D107" s="66"/>
      <c r="E107" s="66"/>
      <c r="F107" s="67"/>
      <c r="G107" s="68"/>
      <c r="H107" s="66"/>
    </row>
    <row r="108" spans="1:8">
      <c r="A108" s="66"/>
      <c r="B108" s="66"/>
      <c r="C108" s="66"/>
      <c r="D108" s="66"/>
      <c r="E108" s="66"/>
      <c r="F108" s="67"/>
      <c r="G108" s="68"/>
      <c r="H108" s="66"/>
    </row>
    <row r="109" spans="1:8">
      <c r="A109" s="66"/>
      <c r="B109" s="66"/>
      <c r="C109" s="66"/>
      <c r="D109" s="66"/>
      <c r="E109" s="66"/>
      <c r="F109" s="67"/>
      <c r="G109" s="68"/>
      <c r="H109" s="66"/>
    </row>
    <row r="110" spans="1:8">
      <c r="A110" s="66"/>
      <c r="B110" s="66"/>
      <c r="C110" s="66"/>
      <c r="D110" s="66"/>
      <c r="E110" s="66"/>
      <c r="F110" s="67"/>
      <c r="G110" s="68"/>
      <c r="H110" s="66"/>
    </row>
    <row r="111" spans="1:8">
      <c r="A111" s="66"/>
      <c r="B111" s="66"/>
      <c r="C111" s="66"/>
      <c r="D111" s="66"/>
      <c r="E111" s="66"/>
      <c r="F111" s="67"/>
      <c r="G111" s="68"/>
      <c r="H111" s="66"/>
    </row>
    <row r="112" spans="1:8">
      <c r="A112" s="66"/>
      <c r="B112" s="66"/>
      <c r="C112" s="66"/>
      <c r="D112" s="66"/>
      <c r="E112" s="66"/>
      <c r="F112" s="67"/>
      <c r="G112" s="68"/>
      <c r="H112" s="66"/>
    </row>
    <row r="113" spans="1:8">
      <c r="A113" s="66"/>
      <c r="B113" s="66"/>
      <c r="C113" s="66"/>
      <c r="D113" s="66"/>
      <c r="E113" s="66"/>
      <c r="F113" s="67"/>
      <c r="G113" s="68"/>
      <c r="H113" s="66"/>
    </row>
    <row r="114" spans="1:8">
      <c r="A114" s="66"/>
      <c r="B114" s="66"/>
      <c r="C114" s="66"/>
      <c r="D114" s="66"/>
      <c r="E114" s="66"/>
      <c r="F114" s="67"/>
      <c r="G114" s="68"/>
      <c r="H114" s="66"/>
    </row>
    <row r="115" spans="1:8">
      <c r="A115" s="66"/>
      <c r="B115" s="66"/>
      <c r="C115" s="66"/>
      <c r="D115" s="66"/>
      <c r="E115" s="66"/>
      <c r="F115" s="67"/>
      <c r="G115" s="68"/>
      <c r="H115" s="66"/>
    </row>
    <row r="116" spans="1:8">
      <c r="A116" s="66"/>
      <c r="B116" s="66"/>
      <c r="C116" s="66"/>
      <c r="D116" s="66"/>
      <c r="E116" s="66"/>
      <c r="F116" s="67"/>
      <c r="G116" s="68"/>
      <c r="H116" s="66"/>
    </row>
    <row r="117" spans="1:8">
      <c r="A117" s="66"/>
      <c r="B117" s="66"/>
      <c r="C117" s="66"/>
      <c r="D117" s="66"/>
      <c r="E117" s="66"/>
      <c r="F117" s="67"/>
      <c r="G117" s="68"/>
      <c r="H117" s="66"/>
    </row>
    <row r="118" spans="1:8">
      <c r="A118" s="66"/>
      <c r="B118" s="66"/>
      <c r="C118" s="66"/>
      <c r="D118" s="66"/>
      <c r="E118" s="66"/>
      <c r="F118" s="67"/>
      <c r="G118" s="68"/>
      <c r="H118" s="66"/>
    </row>
    <row r="119" spans="1:8">
      <c r="A119" s="66"/>
      <c r="B119" s="66"/>
      <c r="C119" s="66"/>
      <c r="D119" s="66"/>
      <c r="E119" s="66"/>
      <c r="F119" s="67"/>
      <c r="G119" s="68"/>
      <c r="H119" s="66"/>
    </row>
    <row r="120" spans="1:8">
      <c r="A120" s="66"/>
      <c r="B120" s="66"/>
      <c r="C120" s="66"/>
      <c r="D120" s="66"/>
      <c r="E120" s="66"/>
      <c r="F120" s="67"/>
      <c r="G120" s="68"/>
      <c r="H120" s="66"/>
    </row>
    <row r="121" spans="1:8">
      <c r="A121" s="66"/>
      <c r="B121" s="66"/>
      <c r="C121" s="66"/>
      <c r="D121" s="66"/>
      <c r="E121" s="66"/>
      <c r="F121" s="67"/>
      <c r="G121" s="68"/>
      <c r="H121" s="66"/>
    </row>
    <row r="122" spans="1:8">
      <c r="A122" s="66"/>
      <c r="B122" s="66"/>
      <c r="C122" s="66"/>
      <c r="D122" s="66"/>
      <c r="E122" s="66"/>
      <c r="F122" s="67"/>
      <c r="G122" s="68"/>
      <c r="H122" s="66"/>
    </row>
    <row r="123" spans="1:8">
      <c r="A123" s="66"/>
      <c r="B123" s="66"/>
      <c r="C123" s="66"/>
      <c r="D123" s="66"/>
      <c r="E123" s="66"/>
      <c r="F123" s="67"/>
      <c r="G123" s="68"/>
      <c r="H123" s="66"/>
    </row>
    <row r="124" spans="1:8">
      <c r="A124" s="66"/>
      <c r="B124" s="66"/>
      <c r="C124" s="66"/>
      <c r="D124" s="66"/>
      <c r="E124" s="66"/>
      <c r="F124" s="67"/>
      <c r="G124" s="68"/>
      <c r="H124" s="66"/>
    </row>
    <row r="125" spans="1:8">
      <c r="A125" s="66"/>
      <c r="B125" s="66"/>
      <c r="C125" s="66"/>
      <c r="D125" s="66"/>
      <c r="E125" s="66"/>
      <c r="F125" s="67"/>
      <c r="G125" s="68"/>
      <c r="H125" s="66"/>
    </row>
    <row r="126" spans="1:8">
      <c r="A126" s="66"/>
      <c r="B126" s="66"/>
      <c r="C126" s="66"/>
      <c r="D126" s="66"/>
      <c r="E126" s="66"/>
      <c r="F126" s="67"/>
      <c r="G126" s="68"/>
      <c r="H126" s="66"/>
    </row>
    <row r="127" spans="1:8">
      <c r="A127" s="66"/>
      <c r="B127" s="66"/>
      <c r="C127" s="66"/>
      <c r="D127" s="66"/>
      <c r="E127" s="66"/>
      <c r="F127" s="67"/>
      <c r="G127" s="68"/>
      <c r="H127" s="66"/>
    </row>
    <row r="128" spans="1:8">
      <c r="A128" s="66"/>
      <c r="B128" s="66"/>
      <c r="C128" s="66"/>
      <c r="D128" s="66"/>
      <c r="E128" s="66"/>
      <c r="F128" s="67"/>
      <c r="G128" s="68"/>
      <c r="H128" s="66"/>
    </row>
    <row r="129" spans="1:8">
      <c r="A129" s="66"/>
      <c r="B129" s="66"/>
      <c r="C129" s="66"/>
      <c r="D129" s="66"/>
      <c r="E129" s="66"/>
      <c r="F129" s="67"/>
      <c r="G129" s="68"/>
      <c r="H129" s="66"/>
    </row>
    <row r="130" spans="1:8">
      <c r="A130" s="66"/>
      <c r="B130" s="66"/>
      <c r="C130" s="66"/>
      <c r="D130" s="66"/>
      <c r="E130" s="66"/>
      <c r="F130" s="67"/>
      <c r="G130" s="68"/>
      <c r="H130" s="66"/>
    </row>
    <row r="131" spans="1:8">
      <c r="A131" s="66"/>
      <c r="B131" s="66"/>
      <c r="C131" s="66"/>
      <c r="D131" s="66"/>
      <c r="E131" s="66"/>
      <c r="F131" s="67"/>
      <c r="G131" s="68"/>
      <c r="H131" s="66"/>
    </row>
    <row r="132" spans="1:8">
      <c r="A132" s="66"/>
      <c r="B132" s="66"/>
      <c r="C132" s="66"/>
      <c r="D132" s="66"/>
      <c r="E132" s="66"/>
      <c r="F132" s="67"/>
      <c r="G132" s="68"/>
      <c r="H132" s="66"/>
    </row>
    <row r="133" spans="1:8">
      <c r="A133" s="66"/>
      <c r="B133" s="66"/>
      <c r="C133" s="66"/>
      <c r="D133" s="66"/>
      <c r="E133" s="66"/>
      <c r="F133" s="67"/>
      <c r="G133" s="68"/>
      <c r="H133" s="66"/>
    </row>
    <row r="134" spans="1:8">
      <c r="A134" s="66"/>
      <c r="B134" s="66"/>
      <c r="C134" s="66"/>
      <c r="D134" s="66"/>
      <c r="E134" s="66"/>
      <c r="F134" s="67"/>
      <c r="G134" s="68"/>
      <c r="H134" s="66"/>
    </row>
    <row r="135" spans="1:8">
      <c r="A135" s="66"/>
      <c r="B135" s="66"/>
      <c r="C135" s="66"/>
      <c r="D135" s="66"/>
      <c r="E135" s="66"/>
      <c r="F135" s="67"/>
      <c r="G135" s="68"/>
      <c r="H135" s="66"/>
    </row>
    <row r="136" spans="1:8">
      <c r="A136" s="66"/>
      <c r="B136" s="66"/>
      <c r="C136" s="66"/>
      <c r="D136" s="66"/>
      <c r="E136" s="66"/>
      <c r="F136" s="67"/>
      <c r="G136" s="68"/>
      <c r="H136" s="66"/>
    </row>
    <row r="137" spans="1:8">
      <c r="A137" s="66"/>
      <c r="B137" s="66"/>
      <c r="C137" s="66"/>
      <c r="D137" s="66"/>
      <c r="E137" s="66"/>
      <c r="F137" s="67"/>
      <c r="G137" s="68"/>
      <c r="H137" s="66"/>
    </row>
    <row r="138" spans="1:8">
      <c r="A138" s="66"/>
      <c r="B138" s="66"/>
      <c r="C138" s="66"/>
      <c r="D138" s="66"/>
      <c r="E138" s="66"/>
      <c r="F138" s="67"/>
      <c r="G138" s="68"/>
      <c r="H138" s="66"/>
    </row>
    <row r="139" spans="8:8">
      <c r="H139" s="66"/>
    </row>
    <row r="140" spans="8:8">
      <c r="H140" s="66"/>
    </row>
    <row r="141" spans="8:8">
      <c r="H141" s="66"/>
    </row>
    <row r="142" spans="8:8">
      <c r="H142" s="66"/>
    </row>
    <row r="143" spans="8:8">
      <c r="H143" s="66"/>
    </row>
    <row r="144" spans="8:8">
      <c r="H144" s="66"/>
    </row>
  </sheetData>
  <mergeCells count="27">
    <mergeCell ref="A7:C7"/>
    <mergeCell ref="A8:C8"/>
    <mergeCell ref="A9:C9"/>
    <mergeCell ref="A10:C10"/>
    <mergeCell ref="A11:C11"/>
    <mergeCell ref="A12:C12"/>
    <mergeCell ref="A13:C13"/>
    <mergeCell ref="A14:C14"/>
    <mergeCell ref="A17:C17"/>
    <mergeCell ref="A18:C18"/>
    <mergeCell ref="A19:C19"/>
    <mergeCell ref="A20:C20"/>
    <mergeCell ref="A21:C21"/>
    <mergeCell ref="D21:E21"/>
    <mergeCell ref="F21:G21"/>
    <mergeCell ref="A22:C22"/>
    <mergeCell ref="D22:G22"/>
    <mergeCell ref="D18:D19"/>
    <mergeCell ref="E18:E19"/>
    <mergeCell ref="F19:F20"/>
    <mergeCell ref="G1:G4"/>
    <mergeCell ref="G5:G6"/>
    <mergeCell ref="G19:G20"/>
    <mergeCell ref="A1:B6"/>
    <mergeCell ref="A15:C16"/>
    <mergeCell ref="C1:F6"/>
    <mergeCell ref="D7:G17"/>
  </mergeCells>
  <hyperlinks>
    <hyperlink ref="A15" r:id="rId1" display="='COMMERCIAL INVOICE'!A15"/>
  </hyperlinks>
  <pageMargins left="0.75" right="0.75" top="1" bottom="1" header="0.511805555555556" footer="0.511805555555556"/>
  <pageSetup paperSize="9" scale="91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COMMERCIAL INVOICE</vt:lpstr>
      <vt:lpstr>PARKING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侯</cp:lastModifiedBy>
  <dcterms:created xsi:type="dcterms:W3CDTF">2011-01-30T07:58:00Z</dcterms:created>
  <cp:lastPrinted>2019-06-04T10:30:00Z</cp:lastPrinted>
  <dcterms:modified xsi:type="dcterms:W3CDTF">2021-04-27T12:14:47Z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77A265F1A3F44BC6B22EDAD05FBA5743</vt:lpwstr>
  </property>
</Properties>
</file>