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 tabRatio="575"/>
  </bookViews>
  <sheets>
    <sheet name="COMMERCIAL INVOICE" sheetId="5" r:id="rId1"/>
    <sheet name="Packing List-1" sheetId="6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<sst xmlns="http://schemas.openxmlformats.org/spreadsheetml/2006/main" count="163" uniqueCount="81">
  <si>
    <t>JCHX MINING CONSTRUCTION ZAMBIA LTD
Buntungwa Drive West | Chambishi  Copperbelt | Zambia | P.O Box 10   
Email:houbohe@jchxmc.com;      Tel : +260 975969333
Email:yaoxinhui@jchxmc.com,                Tel : +260 963 453762</t>
  </si>
  <si>
    <t>Commercial Invoice</t>
  </si>
  <si>
    <t>TPIN NO. 1002018875</t>
  </si>
  <si>
    <t>Exporter:</t>
  </si>
  <si>
    <t>COMMERCIAL INVOICE</t>
  </si>
  <si>
    <t>JCHX MINING CONSTRUCTION ZAMBIA LTD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</si>
  <si>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</si>
  <si>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</si>
  <si>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</si>
  <si>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</si>
  <si>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KAMOA MINING SA,KOLWEZI CITY,
LUALABA PROVINCE, DRC</t>
  </si>
  <si>
    <t xml:space="preserve">Consignee:Raymon Zhang
</t>
  </si>
  <si>
    <t xml:space="preserve"> Cell: +243 821355338
</t>
  </si>
  <si>
    <t xml:space="preserve">Email:zhangran@jchxmc.com </t>
  </si>
  <si>
    <t>Invoice No.</t>
  </si>
  <si>
    <t>JCHX-Jimond20210423</t>
  </si>
  <si>
    <t>Date</t>
  </si>
  <si>
    <t>Transport details</t>
  </si>
  <si>
    <t>Country of 
Provenance</t>
  </si>
  <si>
    <t>Zambia</t>
  </si>
  <si>
    <t>From:Kitwe, Zambia</t>
  </si>
  <si>
    <t>To:KOLWEZI , D.R.C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</si>
  <si>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</si>
  <si>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</si>
  <si>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</si>
  <si>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</si>
  <si>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</si>
  <si>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</si>
  <si>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</si>
  <si>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</si>
  <si>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</si>
  <si>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</si>
  <si>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01</t>
  </si>
  <si>
    <t>High pressure hose</t>
  </si>
  <si>
    <t>Each</t>
  </si>
  <si>
    <t>China</t>
  </si>
  <si>
    <t>02</t>
  </si>
  <si>
    <t>CARTRIDGE , SAFETY</t>
  </si>
  <si>
    <t>BG00357245</t>
  </si>
  <si>
    <t>Finland</t>
  </si>
  <si>
    <t>03</t>
  </si>
  <si>
    <t xml:space="preserve"> Gumboot/</t>
  </si>
  <si>
    <t>Size 5</t>
  </si>
  <si>
    <t>Pairs</t>
  </si>
  <si>
    <t>SOUTH AFRICA</t>
  </si>
  <si>
    <t>04</t>
  </si>
  <si>
    <t xml:space="preserve"> Gumboot</t>
  </si>
  <si>
    <t>Size 6</t>
  </si>
  <si>
    <t>05</t>
  </si>
  <si>
    <t>Size 7</t>
  </si>
  <si>
    <t>06</t>
  </si>
  <si>
    <t>Size 8</t>
  </si>
  <si>
    <t>07</t>
  </si>
  <si>
    <t>Size 9</t>
  </si>
  <si>
    <t>08</t>
  </si>
  <si>
    <t>Size 10</t>
  </si>
  <si>
    <t>09</t>
  </si>
  <si>
    <t>safety shoes</t>
  </si>
  <si>
    <t>10</t>
  </si>
  <si>
    <t xml:space="preserve"> safety belt</t>
  </si>
  <si>
    <t>2m</t>
  </si>
  <si>
    <t>11</t>
  </si>
  <si>
    <t>Anchor hook</t>
  </si>
  <si>
    <t>φ35*1032MM</t>
  </si>
  <si>
    <t xml:space="preserve"> Subtotal(FOB  KITWE)</t>
  </si>
  <si>
    <t>Freight</t>
  </si>
  <si>
    <t xml:space="preserve">Insurance  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</si>
  <si>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</si>
  <si>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</si>
  <si>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</si>
  <si>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</si>
  <si>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</si>
  <si>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</si>
  <si>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</si>
  <si>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</si>
  <si>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KAMOA MINING SA,KOLWEZI CITY,
LUALABA PROVINCE ,DRC</t>
  </si>
  <si>
    <t>Consignee:Raymon Zhang</t>
  </si>
  <si>
    <t xml:space="preserve"> Cell: +243 821355338</t>
  </si>
  <si>
    <t>Country of Provenance</t>
  </si>
  <si>
    <t>Net Weight (KG)</t>
  </si>
  <si>
    <t>Total  Weight (KG)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</si>
</sst>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);[Red]\(0.00\)"/>
    <numFmt numFmtId="178" formatCode="#,##0.000_ "/>
    <numFmt numFmtId="179" formatCode="#,##0.00_ "/>
    <numFmt numFmtId="180" formatCode="\$#,##0.00;\-\$#,##0.00"/>
  </numFmts>
  <fonts count="54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sz val="10"/>
      <name val="Calibri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sz val="10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sz val="8"/>
      <name val="等线 Light"/>
      <charset val="134"/>
    </font>
    <font>
      <b/>
      <sz val="8"/>
      <name val="等线 Light"/>
      <charset val="134"/>
    </font>
    <font>
      <b/>
      <sz val="8"/>
      <name val="Times New Roman"/>
      <charset val="134"/>
    </font>
    <font>
      <sz val="8"/>
      <name val="Tahoma"/>
      <charset val="134"/>
    </font>
    <font>
      <b/>
      <sz val="16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0"/>
      <name val="Times New Roman"/>
      <charset val="134"/>
    </font>
    <font>
      <b/>
      <sz val="20"/>
      <name val="Times New Roman"/>
      <charset val="134"/>
    </font>
    <font>
      <sz val="11"/>
      <color theme="1"/>
      <name val="Times New Roman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9"/>
      <color indexed="8"/>
      <name val="Times New Roman"/>
      <charset val="0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2"/>
      <name val="宋体"/>
      <charset val="134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1" fillId="14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5" fillId="30" borderId="23" applyNumberFormat="0" applyFont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7" fillId="13" borderId="17" applyNumberFormat="0" applyAlignment="0" applyProtection="0">
      <alignment vertical="center"/>
    </xf>
    <xf numFmtId="0" fontId="51" fillId="13" borderId="19" applyNumberFormat="0" applyAlignment="0" applyProtection="0">
      <alignment vertical="center"/>
    </xf>
    <xf numFmtId="0" fontId="46" fillId="22" borderId="21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5" fillId="6" borderId="0">
      <alignment horizontal="center" vertical="top"/>
    </xf>
    <xf numFmtId="0" fontId="45" fillId="2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0" fillId="0" borderId="0">
      <protection locked="0"/>
    </xf>
    <xf numFmtId="0" fontId="44" fillId="0" borderId="0"/>
    <xf numFmtId="0" fontId="52" fillId="0" borderId="0"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53" fillId="0" borderId="0">
      <alignment vertical="top"/>
      <protection locked="0"/>
    </xf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7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8" fontId="9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8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178" fontId="13" fillId="0" borderId="3" xfId="0" applyNumberFormat="1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1" xfId="0" applyNumberFormat="1" applyFont="1" applyFill="1" applyBorder="1" applyAlignment="1">
      <alignment horizontal="center" vertical="center" wrapText="1"/>
    </xf>
    <xf numFmtId="178" fontId="4" fillId="0" borderId="11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79" fontId="2" fillId="0" borderId="0" xfId="8" applyNumberFormat="1" applyFont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22" fillId="0" borderId="3" xfId="0" applyFont="1" applyFill="1" applyBorder="1" applyAlignment="1">
      <alignment horizontal="center" vertical="center" wrapText="1"/>
    </xf>
    <xf numFmtId="179" fontId="22" fillId="0" borderId="3" xfId="8" applyNumberFormat="1" applyFont="1" applyFill="1" applyBorder="1" applyAlignment="1">
      <alignment horizontal="center" vertical="center" wrapText="1"/>
    </xf>
    <xf numFmtId="179" fontId="23" fillId="0" borderId="10" xfId="8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179" fontId="23" fillId="0" borderId="12" xfId="8" applyNumberFormat="1" applyFont="1" applyFill="1" applyBorder="1" applyAlignment="1">
      <alignment horizontal="center" vertical="center" wrapText="1"/>
    </xf>
    <xf numFmtId="179" fontId="23" fillId="0" borderId="13" xfId="8" applyNumberFormat="1" applyFont="1" applyFill="1" applyBorder="1" applyAlignment="1">
      <alignment horizontal="center" vertical="center" wrapText="1"/>
    </xf>
    <xf numFmtId="179" fontId="10" fillId="0" borderId="10" xfId="8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179" fontId="10" fillId="0" borderId="13" xfId="8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center" vertical="center" wrapText="1"/>
    </xf>
    <xf numFmtId="179" fontId="25" fillId="0" borderId="3" xfId="8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179" fontId="24" fillId="0" borderId="3" xfId="8" applyNumberFormat="1" applyFont="1" applyFill="1" applyBorder="1" applyAlignment="1">
      <alignment horizontal="center" vertical="center"/>
    </xf>
    <xf numFmtId="176" fontId="24" fillId="0" borderId="3" xfId="8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horizontal="center" vertical="center"/>
    </xf>
    <xf numFmtId="179" fontId="24" fillId="0" borderId="3" xfId="8" applyNumberFormat="1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vertical="center"/>
    </xf>
    <xf numFmtId="179" fontId="20" fillId="0" borderId="3" xfId="8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/>
    </xf>
    <xf numFmtId="179" fontId="13" fillId="0" borderId="3" xfId="8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NumberFormat="1" applyFont="1" applyFill="1" applyBorder="1" applyAlignment="1">
      <alignment horizontal="center" vertical="center" wrapText="1"/>
    </xf>
    <xf numFmtId="0" fontId="26" fillId="0" borderId="11" xfId="0" applyNumberFormat="1" applyFont="1" applyFill="1" applyBorder="1" applyAlignment="1">
      <alignment horizontal="center" vertical="center" wrapText="1"/>
    </xf>
    <xf numFmtId="180" fontId="12" fillId="0" borderId="3" xfId="8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13" fillId="0" borderId="3" xfId="0" applyFont="1" applyFill="1" applyBorder="1" applyAlignment="1">
      <alignment horizontal="right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30" fillId="0" borderId="0" xfId="0" applyFont="1" applyFill="1" applyBorder="1" applyAlignment="1">
      <alignment horizontal="left" vertical="center" wrapText="1"/>
    </xf>
    <xf numFmtId="0" fontId="29" fillId="0" borderId="4" xfId="0" applyFont="1" applyFill="1" applyBorder="1" applyAlignment="1">
      <alignment horizontal="left" vertical="top" wrapText="1"/>
    </xf>
    <xf numFmtId="0" fontId="29" fillId="0" borderId="0" xfId="0" applyFont="1" applyFill="1" applyAlignment="1">
      <alignment horizontal="left" vertical="top" wrapText="1"/>
    </xf>
    <xf numFmtId="179" fontId="2" fillId="0" borderId="0" xfId="8" applyNumberFormat="1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0" fillId="0" borderId="3" xfId="0" applyFont="1" applyFill="1" applyBorder="1" applyAlignment="1" quotePrefix="1">
      <alignment horizontal="center" vertical="center" wrapText="1"/>
    </xf>
    <xf numFmtId="0" fontId="4" fillId="0" borderId="3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55"/>
  <sheetViews>
    <sheetView tabSelected="1" zoomScale="85" zoomScaleNormal="85" workbookViewId="0">
      <selection activeCell="J28" sqref="J28"/>
    </sheetView>
  </sheetViews>
  <sheetFormatPr defaultColWidth="11.4247787610619" defaultRowHeight="12" customHeight="1"/>
  <cols>
    <col min="1" max="1" width="10.7079646017699" style="5" customWidth="1"/>
    <col min="2" max="2" width="35.6814159292035" style="5" customWidth="1"/>
    <col min="3" max="3" width="26.4070796460177" style="5" customWidth="1"/>
    <col min="4" max="4" width="11" style="5" customWidth="1"/>
    <col min="5" max="5" width="19.6637168141593" style="5" customWidth="1"/>
    <col min="6" max="6" width="17.2212389380531" style="5" customWidth="1"/>
    <col min="7" max="7" width="12.2212389380531" style="69" customWidth="1"/>
    <col min="8" max="8" width="22.8849557522124" style="69" customWidth="1"/>
    <col min="9" max="16384" width="11.4247787610619" style="5"/>
  </cols>
  <sheetData>
    <row r="1" ht="24.95" customHeight="1" spans="1:8">
      <c r="A1" s="70" t="str">
        <f>_xlfn.DISPIMG("ID_E65AE71508824DF1A0EE21FE46759C99",1)</f>
        <v>=DISPIMG("ID_E65AE71508824DF1A0EE21FE46759C99",1)</v>
      </c>
      <c r="B1" s="71"/>
      <c r="C1" s="72" t="s">
        <v>0</v>
      </c>
      <c r="D1" s="72"/>
      <c r="E1" s="72"/>
      <c r="F1" s="72"/>
      <c r="G1" s="73"/>
      <c r="H1" s="74" t="s">
        <v>1</v>
      </c>
    </row>
    <row r="2" ht="24.95" customHeight="1" spans="1:8">
      <c r="A2" s="75"/>
      <c r="B2" s="76"/>
      <c r="C2" s="72"/>
      <c r="D2" s="72"/>
      <c r="E2" s="72"/>
      <c r="F2" s="72"/>
      <c r="G2" s="73"/>
      <c r="H2" s="77"/>
    </row>
    <row r="3" ht="24.95" customHeight="1" spans="1:8">
      <c r="A3" s="75"/>
      <c r="B3" s="76"/>
      <c r="C3" s="72"/>
      <c r="D3" s="72"/>
      <c r="E3" s="72"/>
      <c r="F3" s="72"/>
      <c r="G3" s="73"/>
      <c r="H3" s="77"/>
    </row>
    <row r="4" ht="24.95" customHeight="1" spans="1:8">
      <c r="A4" s="75"/>
      <c r="B4" s="76"/>
      <c r="C4" s="72"/>
      <c r="D4" s="72"/>
      <c r="E4" s="72"/>
      <c r="F4" s="72"/>
      <c r="G4" s="73"/>
      <c r="H4" s="78"/>
    </row>
    <row r="5" ht="24.95" customHeight="1" spans="1:8">
      <c r="A5" s="75"/>
      <c r="B5" s="76"/>
      <c r="C5" s="72"/>
      <c r="D5" s="72"/>
      <c r="E5" s="72"/>
      <c r="F5" s="72"/>
      <c r="G5" s="73"/>
      <c r="H5" s="79" t="s">
        <v>2</v>
      </c>
    </row>
    <row r="6" ht="24.95" customHeight="1" spans="1:8">
      <c r="A6" s="80"/>
      <c r="B6" s="81"/>
      <c r="C6" s="72"/>
      <c r="D6" s="72"/>
      <c r="E6" s="72"/>
      <c r="F6" s="72"/>
      <c r="G6" s="73"/>
      <c r="H6" s="82"/>
    </row>
    <row r="7" s="61" customFormat="1" ht="20.1" customHeight="1" spans="1:8">
      <c r="A7" s="83" t="s">
        <v>3</v>
      </c>
      <c r="B7" s="83"/>
      <c r="C7" s="83"/>
      <c r="D7" s="84" t="s">
        <v>4</v>
      </c>
      <c r="E7" s="84"/>
      <c r="F7" s="84"/>
      <c r="G7" s="85"/>
      <c r="H7" s="85"/>
    </row>
    <row r="8" s="61" customFormat="1" ht="20.1" customHeight="1" spans="1:8">
      <c r="A8" s="86" t="s">
        <v>5</v>
      </c>
      <c r="B8" s="87"/>
      <c r="C8" s="88"/>
      <c r="D8" s="84"/>
      <c r="E8" s="84"/>
      <c r="F8" s="84"/>
      <c r="G8" s="85"/>
      <c r="H8" s="85"/>
    </row>
    <row r="9" s="61" customFormat="1" ht="20.1" customHeight="1" spans="1:8">
      <c r="A9" s="25" t="s">
        <v>2</v>
      </c>
      <c r="B9" s="25"/>
      <c r="C9" s="25"/>
      <c r="D9" s="84"/>
      <c r="E9" s="84"/>
      <c r="F9" s="84"/>
      <c r="G9" s="85"/>
      <c r="H9" s="85"/>
    </row>
    <row r="10" s="61" customFormat="1" ht="20.1" customHeight="1" spans="1:8">
      <c r="A10" s="25" t="s">
        <v>6</v>
      </c>
      <c r="B10" s="25"/>
      <c r="C10" s="25"/>
      <c r="D10" s="84"/>
      <c r="E10" s="84"/>
      <c r="F10" s="84"/>
      <c r="G10" s="85"/>
      <c r="H10" s="85"/>
    </row>
    <row r="11" s="61" customFormat="1" ht="37" customHeight="1" spans="1:8">
      <c r="A11" s="23" t="s">
        <v>7</v>
      </c>
      <c r="B11" s="23"/>
      <c r="C11" s="25"/>
      <c r="D11" s="84"/>
      <c r="E11" s="84"/>
      <c r="F11" s="84"/>
      <c r="G11" s="85"/>
      <c r="H11" s="85"/>
    </row>
    <row r="12" s="62" customFormat="1" ht="20.1" customHeight="1" spans="1:38">
      <c r="A12" s="89" t="s">
        <v>8</v>
      </c>
      <c r="B12" s="89"/>
      <c r="C12" s="89"/>
      <c r="D12" s="84"/>
      <c r="E12" s="84"/>
      <c r="F12" s="84"/>
      <c r="G12" s="85"/>
      <c r="H12" s="85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</row>
    <row r="13" s="62" customFormat="1" ht="20.1" customHeight="1" spans="1:38">
      <c r="A13" s="30" t="s">
        <v>9</v>
      </c>
      <c r="B13" s="30"/>
      <c r="C13" s="90"/>
      <c r="D13" s="84"/>
      <c r="E13" s="84"/>
      <c r="F13" s="84"/>
      <c r="G13" s="85"/>
      <c r="H13" s="85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</row>
    <row r="14" s="62" customFormat="1" ht="30" customHeight="1" spans="1:38">
      <c r="A14" s="30" t="s">
        <v>10</v>
      </c>
      <c r="B14" s="30"/>
      <c r="C14" s="30"/>
      <c r="D14" s="84"/>
      <c r="E14" s="84"/>
      <c r="F14" s="84"/>
      <c r="G14" s="85"/>
      <c r="H14" s="8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</row>
    <row r="15" s="62" customFormat="1" ht="17" customHeight="1" spans="1:38">
      <c r="A15" s="23" t="s">
        <v>11</v>
      </c>
      <c r="B15" s="23"/>
      <c r="C15" s="23"/>
      <c r="D15" s="84"/>
      <c r="E15" s="84"/>
      <c r="F15" s="84"/>
      <c r="G15" s="85"/>
      <c r="H15" s="85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</row>
    <row r="16" s="62" customFormat="1" ht="20.1" customHeight="1" spans="1:38">
      <c r="A16" s="23" t="s">
        <v>12</v>
      </c>
      <c r="B16" s="23"/>
      <c r="C16" s="25"/>
      <c r="D16" s="84"/>
      <c r="E16" s="84"/>
      <c r="F16" s="84"/>
      <c r="G16" s="85"/>
      <c r="H16" s="85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</row>
    <row r="17" s="62" customFormat="1" ht="20.1" customHeight="1" spans="1:38">
      <c r="A17" s="25" t="s">
        <v>13</v>
      </c>
      <c r="B17" s="25"/>
      <c r="C17" s="25"/>
      <c r="D17" s="84"/>
      <c r="E17" s="84"/>
      <c r="F17" s="84"/>
      <c r="G17" s="85"/>
      <c r="H17" s="85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</row>
    <row r="18" s="62" customFormat="1" ht="24.95" customHeight="1" spans="1:38">
      <c r="A18" s="89"/>
      <c r="B18" s="89"/>
      <c r="C18" s="89"/>
      <c r="D18" s="89" t="s">
        <v>14</v>
      </c>
      <c r="E18" s="91" t="s">
        <v>15</v>
      </c>
      <c r="F18" s="91"/>
      <c r="G18" s="92" t="s">
        <v>16</v>
      </c>
      <c r="H18" s="93">
        <v>44313</v>
      </c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</row>
    <row r="19" s="62" customFormat="1" ht="24.95" customHeight="1" spans="1:38">
      <c r="A19" s="89" t="s">
        <v>17</v>
      </c>
      <c r="B19" s="89"/>
      <c r="C19" s="89"/>
      <c r="D19" s="94"/>
      <c r="E19" s="89"/>
      <c r="F19" s="95"/>
      <c r="G19" s="96" t="s">
        <v>18</v>
      </c>
      <c r="H19" s="92" t="s">
        <v>19</v>
      </c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</row>
    <row r="20" s="62" customFormat="1" ht="24.95" customHeight="1" spans="1:38">
      <c r="A20" s="89" t="s">
        <v>20</v>
      </c>
      <c r="B20" s="89"/>
      <c r="C20" s="89"/>
      <c r="D20" s="94"/>
      <c r="E20" s="89"/>
      <c r="F20" s="95"/>
      <c r="G20" s="92"/>
      <c r="H20" s="92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</row>
    <row r="21" s="62" customFormat="1" ht="24.95" customHeight="1" spans="1:38">
      <c r="A21" s="89" t="s">
        <v>21</v>
      </c>
      <c r="B21" s="89"/>
      <c r="C21" s="89"/>
      <c r="D21" s="97"/>
      <c r="E21" s="97"/>
      <c r="F21" s="97"/>
      <c r="G21" s="98"/>
      <c r="H21" s="98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</row>
    <row r="22" s="63" customFormat="1" ht="24.95" customHeight="1" spans="1:38">
      <c r="A22" s="89" t="s">
        <v>22</v>
      </c>
      <c r="B22" s="89"/>
      <c r="C22" s="89"/>
      <c r="D22" s="99" t="s">
        <v>23</v>
      </c>
      <c r="E22" s="100"/>
      <c r="F22" s="100"/>
      <c r="G22" s="98"/>
      <c r="H22" s="98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</row>
    <row r="23" s="64" customFormat="1" ht="40" customHeight="1" spans="1:38">
      <c r="A23" s="45" t="s">
        <v>24</v>
      </c>
      <c r="B23" s="45" t="s">
        <v>25</v>
      </c>
      <c r="C23" s="45" t="s">
        <v>26</v>
      </c>
      <c r="D23" s="45" t="s">
        <v>27</v>
      </c>
      <c r="E23" s="45" t="s">
        <v>28</v>
      </c>
      <c r="F23" s="45" t="s">
        <v>29</v>
      </c>
      <c r="G23" s="101" t="s">
        <v>30</v>
      </c>
      <c r="H23" s="101" t="s">
        <v>31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</row>
    <row r="24" s="4" customFormat="1" ht="25" customHeight="1" spans="1:38">
      <c r="A24" s="119" t="s">
        <v>32</v>
      </c>
      <c r="B24" s="102" t="s">
        <v>33</v>
      </c>
      <c r="C24" s="103">
        <v>25</v>
      </c>
      <c r="D24" s="104">
        <v>1060</v>
      </c>
      <c r="E24" s="103" t="s">
        <v>34</v>
      </c>
      <c r="F24" s="103" t="s">
        <v>35</v>
      </c>
      <c r="G24" s="105">
        <v>2.4202</v>
      </c>
      <c r="H24" s="105">
        <f>D24*G24</f>
        <v>2565.412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</row>
    <row r="25" s="4" customFormat="1" ht="25" customHeight="1" spans="1:38">
      <c r="A25" s="119" t="s">
        <v>36</v>
      </c>
      <c r="B25" s="106" t="s">
        <v>37</v>
      </c>
      <c r="C25" s="106" t="s">
        <v>38</v>
      </c>
      <c r="D25" s="107">
        <v>24</v>
      </c>
      <c r="E25" s="106" t="s">
        <v>34</v>
      </c>
      <c r="F25" s="106" t="s">
        <v>39</v>
      </c>
      <c r="G25" s="105">
        <v>135.88</v>
      </c>
      <c r="H25" s="105">
        <f t="shared" ref="H25:H34" si="0">D25*G25</f>
        <v>3261.12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</row>
    <row r="26" s="4" customFormat="1" ht="25" customHeight="1" spans="1:38">
      <c r="A26" s="119" t="s">
        <v>40</v>
      </c>
      <c r="B26" s="102" t="s">
        <v>41</v>
      </c>
      <c r="C26" s="102" t="s">
        <v>42</v>
      </c>
      <c r="D26" s="106">
        <v>12</v>
      </c>
      <c r="E26" s="106" t="s">
        <v>43</v>
      </c>
      <c r="F26" s="106" t="s">
        <v>44</v>
      </c>
      <c r="G26" s="105">
        <v>19</v>
      </c>
      <c r="H26" s="105">
        <f t="shared" si="0"/>
        <v>228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</row>
    <row r="27" s="4" customFormat="1" ht="25" customHeight="1" spans="1:38">
      <c r="A27" s="119" t="s">
        <v>45</v>
      </c>
      <c r="B27" s="102" t="s">
        <v>46</v>
      </c>
      <c r="C27" s="102" t="s">
        <v>47</v>
      </c>
      <c r="D27" s="106">
        <v>40</v>
      </c>
      <c r="E27" s="106" t="s">
        <v>43</v>
      </c>
      <c r="F27" s="106" t="s">
        <v>44</v>
      </c>
      <c r="G27" s="105">
        <v>19</v>
      </c>
      <c r="H27" s="105">
        <f t="shared" si="0"/>
        <v>760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="4" customFormat="1" ht="25" customHeight="1" spans="1:38">
      <c r="A28" s="119" t="s">
        <v>48</v>
      </c>
      <c r="B28" s="102" t="s">
        <v>46</v>
      </c>
      <c r="C28" s="102" t="s">
        <v>49</v>
      </c>
      <c r="D28" s="106">
        <v>82</v>
      </c>
      <c r="E28" s="106" t="s">
        <v>43</v>
      </c>
      <c r="F28" s="106" t="s">
        <v>44</v>
      </c>
      <c r="G28" s="105">
        <v>19</v>
      </c>
      <c r="H28" s="105">
        <f t="shared" si="0"/>
        <v>1558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="4" customFormat="1" ht="25" customHeight="1" spans="1:38">
      <c r="A29" s="119" t="s">
        <v>50</v>
      </c>
      <c r="B29" s="102" t="s">
        <v>46</v>
      </c>
      <c r="C29" s="102" t="s">
        <v>51</v>
      </c>
      <c r="D29" s="106">
        <v>146</v>
      </c>
      <c r="E29" s="106" t="s">
        <v>43</v>
      </c>
      <c r="F29" s="106" t="s">
        <v>44</v>
      </c>
      <c r="G29" s="105">
        <v>19</v>
      </c>
      <c r="H29" s="105">
        <f t="shared" si="0"/>
        <v>2774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="4" customFormat="1" ht="25" customHeight="1" spans="1:38">
      <c r="A30" s="119" t="s">
        <v>52</v>
      </c>
      <c r="B30" s="102" t="s">
        <v>46</v>
      </c>
      <c r="C30" s="102" t="s">
        <v>53</v>
      </c>
      <c r="D30" s="106">
        <v>94</v>
      </c>
      <c r="E30" s="106" t="s">
        <v>43</v>
      </c>
      <c r="F30" s="106" t="s">
        <v>44</v>
      </c>
      <c r="G30" s="105">
        <v>19</v>
      </c>
      <c r="H30" s="105">
        <f t="shared" si="0"/>
        <v>1786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="4" customFormat="1" ht="25" customHeight="1" spans="1:38">
      <c r="A31" s="119" t="s">
        <v>54</v>
      </c>
      <c r="B31" s="102" t="s">
        <v>46</v>
      </c>
      <c r="C31" s="102" t="s">
        <v>55</v>
      </c>
      <c r="D31" s="106">
        <v>15</v>
      </c>
      <c r="E31" s="106" t="s">
        <v>43</v>
      </c>
      <c r="F31" s="106" t="s">
        <v>44</v>
      </c>
      <c r="G31" s="105">
        <v>19</v>
      </c>
      <c r="H31" s="105">
        <f t="shared" si="0"/>
        <v>285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</row>
    <row r="32" s="4" customFormat="1" ht="25" customHeight="1" spans="1:38">
      <c r="A32" s="119" t="s">
        <v>56</v>
      </c>
      <c r="B32" s="102" t="s">
        <v>57</v>
      </c>
      <c r="C32" s="102" t="s">
        <v>42</v>
      </c>
      <c r="D32" s="106">
        <v>50</v>
      </c>
      <c r="E32" s="106" t="s">
        <v>43</v>
      </c>
      <c r="F32" s="106" t="s">
        <v>35</v>
      </c>
      <c r="G32" s="105">
        <v>27.5</v>
      </c>
      <c r="H32" s="105">
        <f t="shared" si="0"/>
        <v>1375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</row>
    <row r="33" s="4" customFormat="1" ht="25" customHeight="1" spans="1:38">
      <c r="A33" s="119" t="s">
        <v>58</v>
      </c>
      <c r="B33" s="102" t="s">
        <v>59</v>
      </c>
      <c r="C33" s="102" t="s">
        <v>60</v>
      </c>
      <c r="D33" s="106">
        <v>20</v>
      </c>
      <c r="E33" s="103" t="s">
        <v>34</v>
      </c>
      <c r="F33" s="106" t="s">
        <v>44</v>
      </c>
      <c r="G33" s="105">
        <v>37.5</v>
      </c>
      <c r="H33" s="105">
        <f t="shared" si="0"/>
        <v>750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</row>
    <row r="34" s="4" customFormat="1" ht="25" customHeight="1" spans="1:38">
      <c r="A34" s="119" t="s">
        <v>61</v>
      </c>
      <c r="B34" s="102" t="s">
        <v>62</v>
      </c>
      <c r="C34" s="106" t="s">
        <v>63</v>
      </c>
      <c r="D34" s="106">
        <v>877</v>
      </c>
      <c r="E34" s="103" t="s">
        <v>34</v>
      </c>
      <c r="F34" s="106" t="s">
        <v>44</v>
      </c>
      <c r="G34" s="105">
        <v>8.37</v>
      </c>
      <c r="H34" s="105">
        <f t="shared" si="0"/>
        <v>7340.49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</row>
    <row r="35" s="54" customFormat="1" ht="25" customHeight="1" spans="1:8">
      <c r="A35" s="108" t="s">
        <v>64</v>
      </c>
      <c r="B35" s="108"/>
      <c r="C35" s="108"/>
      <c r="D35" s="108"/>
      <c r="E35" s="108"/>
      <c r="F35" s="108"/>
      <c r="G35" s="108"/>
      <c r="H35" s="101">
        <f>SUM(H24:H34)</f>
        <v>22683.022</v>
      </c>
    </row>
    <row r="36" s="54" customFormat="1" ht="25" customHeight="1" spans="1:8">
      <c r="A36" s="108" t="s">
        <v>65</v>
      </c>
      <c r="B36" s="108"/>
      <c r="C36" s="108"/>
      <c r="D36" s="108"/>
      <c r="E36" s="108"/>
      <c r="F36" s="108"/>
      <c r="G36" s="108"/>
      <c r="H36" s="101">
        <v>5000</v>
      </c>
    </row>
    <row r="37" s="54" customFormat="1" ht="25" hidden="1" customHeight="1" spans="1:8">
      <c r="A37" s="108" t="s">
        <v>66</v>
      </c>
      <c r="B37" s="108"/>
      <c r="C37" s="108"/>
      <c r="D37" s="108"/>
      <c r="E37" s="108"/>
      <c r="F37" s="108"/>
      <c r="G37" s="108"/>
      <c r="H37" s="101"/>
    </row>
    <row r="38" s="54" customFormat="1" ht="25" customHeight="1" spans="1:8">
      <c r="A38" s="108" t="s">
        <v>67</v>
      </c>
      <c r="B38" s="108"/>
      <c r="C38" s="108"/>
      <c r="D38" s="108"/>
      <c r="E38" s="108"/>
      <c r="F38" s="108"/>
      <c r="G38" s="108"/>
      <c r="H38" s="101">
        <f>SUM(H35:H37)</f>
        <v>27683.022</v>
      </c>
    </row>
    <row r="39" s="65" customFormat="1" ht="25" customHeight="1" spans="1:8">
      <c r="A39" s="109" t="s">
        <v>68</v>
      </c>
      <c r="B39" s="109"/>
      <c r="C39" s="68"/>
      <c r="D39" s="68"/>
      <c r="E39" s="68"/>
      <c r="F39" s="68"/>
      <c r="G39" s="68"/>
      <c r="H39" s="68"/>
    </row>
    <row r="40" s="65" customFormat="1" ht="25" customHeight="1" spans="1:8">
      <c r="A40" s="109" t="s">
        <v>69</v>
      </c>
      <c r="B40" s="109"/>
      <c r="C40" s="68"/>
      <c r="D40" s="68"/>
      <c r="E40" s="68"/>
      <c r="F40" s="68"/>
      <c r="G40" s="68"/>
      <c r="H40" s="68"/>
    </row>
    <row r="41" s="65" customFormat="1" ht="25" customHeight="1" spans="1:8">
      <c r="A41" s="109" t="s">
        <v>70</v>
      </c>
      <c r="B41" s="109"/>
      <c r="C41" s="68"/>
      <c r="D41" s="68"/>
      <c r="E41" s="68"/>
      <c r="F41" s="68"/>
      <c r="G41" s="68"/>
      <c r="H41" s="68"/>
    </row>
    <row r="42" s="65" customFormat="1" ht="25" customHeight="1" spans="1:8">
      <c r="A42" s="109" t="s">
        <v>71</v>
      </c>
      <c r="B42" s="109"/>
      <c r="C42" s="68"/>
      <c r="D42" s="68"/>
      <c r="E42" s="68"/>
      <c r="F42" s="68"/>
      <c r="G42" s="68"/>
      <c r="H42" s="68"/>
    </row>
    <row r="43" s="65" customFormat="1" ht="25" customHeight="1" spans="1:8">
      <c r="A43" s="109" t="s">
        <v>72</v>
      </c>
      <c r="B43" s="109"/>
      <c r="C43" s="68"/>
      <c r="D43" s="68"/>
      <c r="E43" s="68"/>
      <c r="F43" s="68"/>
      <c r="G43" s="68"/>
      <c r="H43" s="68"/>
    </row>
    <row r="44" s="66" customFormat="1" ht="25" hidden="1" customHeight="1" spans="1:8">
      <c r="A44" s="110" t="s">
        <v>73</v>
      </c>
      <c r="B44" s="110"/>
      <c r="C44" s="111"/>
      <c r="D44" s="111"/>
      <c r="E44" s="111"/>
      <c r="F44" s="112"/>
      <c r="G44" s="111"/>
      <c r="H44" s="111"/>
    </row>
    <row r="45" s="67" customFormat="1" ht="15" spans="1:8">
      <c r="A45" s="111"/>
      <c r="B45" s="111"/>
      <c r="C45" s="111"/>
      <c r="D45" s="111"/>
      <c r="E45" s="111"/>
      <c r="F45" s="111"/>
      <c r="G45" s="111"/>
      <c r="H45" s="111"/>
    </row>
    <row r="46" s="67" customFormat="1" ht="15" spans="1:8">
      <c r="A46" s="113"/>
      <c r="B46" s="114"/>
      <c r="C46" s="114"/>
      <c r="D46" s="114"/>
      <c r="E46" s="114"/>
      <c r="F46" s="114"/>
      <c r="G46" s="114"/>
      <c r="H46" s="114"/>
    </row>
    <row r="47" s="68" customFormat="1" ht="15" spans="7:8">
      <c r="G47" s="115"/>
      <c r="H47" s="115"/>
    </row>
    <row r="48" s="68" customFormat="1" ht="15" spans="7:8">
      <c r="G48" s="115"/>
      <c r="H48" s="115"/>
    </row>
    <row r="49" s="68" customFormat="1" ht="15" spans="7:8">
      <c r="G49" s="115"/>
      <c r="H49" s="115"/>
    </row>
    <row r="50" s="68" customFormat="1" ht="15" spans="7:8">
      <c r="G50" s="115"/>
      <c r="H50" s="115"/>
    </row>
    <row r="51" s="68" customFormat="1" ht="15" spans="7:8">
      <c r="G51" s="115"/>
      <c r="H51" s="115"/>
    </row>
    <row r="52" s="68" customFormat="1" ht="15" spans="7:8">
      <c r="G52" s="115"/>
      <c r="H52" s="115"/>
    </row>
    <row r="53" s="68" customFormat="1" ht="15" spans="7:8">
      <c r="G53" s="115"/>
      <c r="H53" s="115"/>
    </row>
    <row r="54" s="68" customFormat="1" ht="15" spans="7:8">
      <c r="G54" s="115"/>
      <c r="H54" s="115"/>
    </row>
    <row r="55" s="68" customFormat="1" ht="15" spans="7:8">
      <c r="G55" s="115"/>
      <c r="H55" s="115"/>
    </row>
    <row r="56" s="68" customFormat="1" ht="15" spans="7:8">
      <c r="G56" s="115"/>
      <c r="H56" s="115"/>
    </row>
    <row r="57" s="68" customFormat="1" ht="15" spans="7:8">
      <c r="G57" s="115"/>
      <c r="H57" s="115"/>
    </row>
    <row r="58" s="68" customFormat="1" ht="15" spans="7:8">
      <c r="G58" s="115"/>
      <c r="H58" s="115"/>
    </row>
    <row r="59" s="68" customFormat="1" ht="15" spans="7:8">
      <c r="G59" s="115"/>
      <c r="H59" s="115"/>
    </row>
    <row r="60" s="68" customFormat="1" ht="15" spans="7:8">
      <c r="G60" s="115"/>
      <c r="H60" s="115"/>
    </row>
    <row r="61" s="68" customFormat="1" ht="15" spans="7:8">
      <c r="G61" s="115"/>
      <c r="H61" s="115"/>
    </row>
    <row r="62" s="68" customFormat="1" ht="15" spans="7:8">
      <c r="G62" s="115"/>
      <c r="H62" s="115"/>
    </row>
    <row r="63" s="68" customFormat="1" ht="15" spans="7:8">
      <c r="G63" s="115"/>
      <c r="H63" s="115"/>
    </row>
    <row r="64" s="68" customFormat="1" ht="15" spans="7:8">
      <c r="G64" s="115"/>
      <c r="H64" s="115"/>
    </row>
    <row r="65" s="68" customFormat="1" ht="15" spans="7:8">
      <c r="G65" s="115"/>
      <c r="H65" s="115"/>
    </row>
    <row r="66" s="68" customFormat="1" ht="15" spans="7:8">
      <c r="G66" s="115"/>
      <c r="H66" s="115"/>
    </row>
    <row r="67" s="68" customFormat="1" ht="15" spans="7:8">
      <c r="G67" s="115"/>
      <c r="H67" s="115"/>
    </row>
    <row r="68" s="68" customFormat="1" ht="15" spans="7:8">
      <c r="G68" s="115"/>
      <c r="H68" s="115"/>
    </row>
    <row r="69" s="68" customFormat="1" ht="15" spans="7:8">
      <c r="G69" s="115"/>
      <c r="H69" s="115"/>
    </row>
    <row r="70" s="68" customFormat="1" ht="15" spans="7:8">
      <c r="G70" s="115"/>
      <c r="H70" s="115"/>
    </row>
    <row r="71" s="68" customFormat="1" ht="15" spans="7:8">
      <c r="G71" s="115"/>
      <c r="H71" s="115"/>
    </row>
    <row r="72" s="68" customFormat="1" ht="15" spans="7:8">
      <c r="G72" s="115"/>
      <c r="H72" s="115"/>
    </row>
    <row r="73" s="68" customFormat="1" ht="15" spans="7:8">
      <c r="G73" s="115"/>
      <c r="H73" s="115"/>
    </row>
    <row r="74" s="68" customFormat="1" ht="15" spans="7:8">
      <c r="G74" s="115"/>
      <c r="H74" s="115"/>
    </row>
    <row r="75" s="68" customFormat="1" ht="15" spans="7:8">
      <c r="G75" s="115"/>
      <c r="H75" s="115"/>
    </row>
    <row r="76" s="68" customFormat="1" ht="15" spans="7:8">
      <c r="G76" s="115"/>
      <c r="H76" s="115"/>
    </row>
    <row r="77" s="68" customFormat="1" ht="15" spans="7:8">
      <c r="G77" s="115"/>
      <c r="H77" s="115"/>
    </row>
    <row r="78" s="68" customFormat="1" ht="15" spans="7:8">
      <c r="G78" s="115"/>
      <c r="H78" s="115"/>
    </row>
    <row r="79" s="68" customFormat="1" ht="15" spans="7:8">
      <c r="G79" s="115"/>
      <c r="H79" s="115"/>
    </row>
    <row r="80" s="68" customFormat="1" ht="15" spans="7:8">
      <c r="G80" s="115"/>
      <c r="H80" s="115"/>
    </row>
    <row r="81" s="68" customFormat="1" ht="15" spans="7:8">
      <c r="G81" s="115"/>
      <c r="H81" s="115"/>
    </row>
    <row r="82" s="68" customFormat="1" ht="15" spans="7:8">
      <c r="G82" s="115"/>
      <c r="H82" s="115"/>
    </row>
    <row r="83" s="68" customFormat="1" ht="15" spans="7:8">
      <c r="G83" s="115"/>
      <c r="H83" s="115"/>
    </row>
    <row r="84" s="68" customFormat="1" ht="15" spans="7:8">
      <c r="G84" s="115"/>
      <c r="H84" s="115"/>
    </row>
    <row r="85" s="68" customFormat="1" ht="15" spans="7:8">
      <c r="G85" s="115"/>
      <c r="H85" s="115"/>
    </row>
    <row r="86" s="68" customFormat="1" ht="15" spans="7:8">
      <c r="G86" s="115"/>
      <c r="H86" s="115"/>
    </row>
    <row r="87" s="68" customFormat="1" ht="15" spans="7:8">
      <c r="G87" s="115"/>
      <c r="H87" s="115"/>
    </row>
    <row r="88" s="68" customFormat="1" ht="15" spans="7:8">
      <c r="G88" s="115"/>
      <c r="H88" s="115"/>
    </row>
    <row r="89" s="68" customFormat="1" ht="15" spans="7:8">
      <c r="G89" s="115"/>
      <c r="H89" s="115"/>
    </row>
    <row r="90" s="68" customFormat="1" ht="15" spans="7:8">
      <c r="G90" s="115"/>
      <c r="H90" s="115"/>
    </row>
    <row r="91" s="68" customFormat="1" ht="15" spans="7:8">
      <c r="G91" s="115"/>
      <c r="H91" s="115"/>
    </row>
    <row r="92" s="68" customFormat="1" ht="15" spans="7:8">
      <c r="G92" s="115"/>
      <c r="H92" s="115"/>
    </row>
    <row r="93" s="68" customFormat="1" ht="15" spans="7:8">
      <c r="G93" s="115"/>
      <c r="H93" s="115"/>
    </row>
    <row r="94" s="68" customFormat="1" ht="15" spans="7:8">
      <c r="G94" s="115"/>
      <c r="H94" s="115"/>
    </row>
    <row r="95" s="68" customFormat="1" ht="15" spans="7:8">
      <c r="G95" s="115"/>
      <c r="H95" s="115"/>
    </row>
    <row r="96" s="68" customFormat="1" ht="15" spans="7:8">
      <c r="G96" s="115"/>
      <c r="H96" s="115"/>
    </row>
    <row r="97" s="68" customFormat="1" ht="15" spans="7:8">
      <c r="G97" s="115"/>
      <c r="H97" s="115"/>
    </row>
    <row r="98" s="68" customFormat="1" ht="15" spans="7:8">
      <c r="G98" s="115"/>
      <c r="H98" s="115"/>
    </row>
    <row r="99" s="68" customFormat="1" ht="15" spans="7:8">
      <c r="G99" s="115"/>
      <c r="H99" s="115"/>
    </row>
    <row r="100" s="68" customFormat="1" ht="15" spans="7:8">
      <c r="G100" s="115"/>
      <c r="H100" s="115"/>
    </row>
    <row r="101" s="68" customFormat="1" ht="15" spans="7:8">
      <c r="G101" s="115"/>
      <c r="H101" s="115"/>
    </row>
    <row r="102" s="68" customFormat="1" ht="15" spans="7:8">
      <c r="G102" s="115"/>
      <c r="H102" s="115"/>
    </row>
    <row r="103" s="68" customFormat="1" ht="15" spans="7:8">
      <c r="G103" s="115"/>
      <c r="H103" s="115"/>
    </row>
    <row r="104" s="68" customFormat="1" ht="15" spans="7:8">
      <c r="G104" s="115"/>
      <c r="H104" s="115"/>
    </row>
    <row r="105" s="68" customFormat="1" ht="15" spans="7:8">
      <c r="G105" s="115"/>
      <c r="H105" s="115"/>
    </row>
    <row r="106" s="68" customFormat="1" ht="15" spans="7:8">
      <c r="G106" s="115"/>
      <c r="H106" s="115"/>
    </row>
    <row r="107" s="68" customFormat="1" ht="15" spans="7:8">
      <c r="G107" s="115"/>
      <c r="H107" s="115"/>
    </row>
    <row r="108" s="68" customFormat="1" ht="15" spans="7:8">
      <c r="G108" s="115"/>
      <c r="H108" s="115"/>
    </row>
    <row r="109" s="68" customFormat="1" ht="15" spans="7:8">
      <c r="G109" s="115"/>
      <c r="H109" s="115"/>
    </row>
    <row r="110" s="68" customFormat="1" ht="15" spans="7:8">
      <c r="G110" s="115"/>
      <c r="H110" s="115"/>
    </row>
    <row r="111" s="68" customFormat="1" ht="15" spans="7:8">
      <c r="G111" s="115"/>
      <c r="H111" s="115"/>
    </row>
    <row r="112" s="68" customFormat="1" ht="15" spans="7:8">
      <c r="G112" s="115"/>
      <c r="H112" s="115"/>
    </row>
    <row r="113" s="68" customFormat="1" ht="15" spans="7:8">
      <c r="G113" s="115"/>
      <c r="H113" s="115"/>
    </row>
    <row r="114" s="68" customFormat="1" ht="15" spans="7:8">
      <c r="G114" s="115"/>
      <c r="H114" s="115"/>
    </row>
    <row r="115" s="68" customFormat="1" ht="15" spans="7:8">
      <c r="G115" s="115"/>
      <c r="H115" s="115"/>
    </row>
    <row r="116" s="68" customFormat="1" ht="15" spans="7:8">
      <c r="G116" s="115"/>
      <c r="H116" s="115"/>
    </row>
    <row r="117" s="68" customFormat="1" ht="15" spans="7:8">
      <c r="G117" s="115"/>
      <c r="H117" s="115"/>
    </row>
    <row r="118" s="68" customFormat="1" ht="15" spans="7:8">
      <c r="G118" s="115"/>
      <c r="H118" s="115"/>
    </row>
    <row r="119" s="68" customFormat="1" ht="15" spans="7:8">
      <c r="G119" s="115"/>
      <c r="H119" s="115"/>
    </row>
    <row r="120" ht="15" spans="1:38">
      <c r="A120" s="68"/>
      <c r="B120" s="68"/>
      <c r="C120" s="68"/>
      <c r="D120" s="68"/>
      <c r="E120" s="68"/>
      <c r="F120" s="68"/>
      <c r="G120" s="115"/>
      <c r="H120" s="115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</row>
    <row r="121" ht="15" spans="1:38">
      <c r="A121" s="68"/>
      <c r="B121" s="68"/>
      <c r="C121" s="68"/>
      <c r="D121" s="68"/>
      <c r="E121" s="68"/>
      <c r="F121" s="68"/>
      <c r="G121" s="115"/>
      <c r="H121" s="115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</row>
    <row r="122" ht="15" spans="1:38">
      <c r="A122" s="68"/>
      <c r="B122" s="68"/>
      <c r="C122" s="68"/>
      <c r="D122" s="68"/>
      <c r="E122" s="68"/>
      <c r="F122" s="68"/>
      <c r="G122" s="115"/>
      <c r="H122" s="115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</row>
    <row r="123" ht="15" spans="1:38">
      <c r="A123" s="68"/>
      <c r="B123" s="68"/>
      <c r="C123" s="68"/>
      <c r="D123" s="68"/>
      <c r="E123" s="68"/>
      <c r="F123" s="68"/>
      <c r="G123" s="115"/>
      <c r="H123" s="115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</row>
    <row r="124" ht="15" spans="1:38">
      <c r="A124" s="68"/>
      <c r="B124" s="68"/>
      <c r="C124" s="68"/>
      <c r="D124" s="68"/>
      <c r="E124" s="68"/>
      <c r="F124" s="68"/>
      <c r="G124" s="115"/>
      <c r="H124" s="115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</row>
    <row r="125" ht="15" spans="1:38">
      <c r="A125" s="68"/>
      <c r="B125" s="68"/>
      <c r="C125" s="68"/>
      <c r="D125" s="68"/>
      <c r="E125" s="68"/>
      <c r="F125" s="68"/>
      <c r="G125" s="115"/>
      <c r="H125" s="115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</row>
    <row r="126" ht="15" spans="1:38">
      <c r="A126" s="68"/>
      <c r="B126" s="68"/>
      <c r="C126" s="68"/>
      <c r="D126" s="68"/>
      <c r="E126" s="68"/>
      <c r="F126" s="68"/>
      <c r="G126" s="115"/>
      <c r="H126" s="115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</row>
    <row r="127" ht="15" spans="1:38">
      <c r="A127" s="68"/>
      <c r="B127" s="68"/>
      <c r="C127" s="68"/>
      <c r="D127" s="68"/>
      <c r="E127" s="68"/>
      <c r="F127" s="68"/>
      <c r="G127" s="115"/>
      <c r="H127" s="115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</row>
    <row r="128" ht="15" spans="1:38">
      <c r="A128" s="68"/>
      <c r="B128" s="68"/>
      <c r="C128" s="68"/>
      <c r="D128" s="68"/>
      <c r="E128" s="68"/>
      <c r="F128" s="68"/>
      <c r="G128" s="115"/>
      <c r="H128" s="115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</row>
    <row r="129" ht="15" spans="1:38">
      <c r="A129" s="68"/>
      <c r="B129" s="68"/>
      <c r="C129" s="68"/>
      <c r="D129" s="68"/>
      <c r="E129" s="68"/>
      <c r="F129" s="68"/>
      <c r="G129" s="115"/>
      <c r="H129" s="115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</row>
    <row r="130" ht="15" spans="1:38">
      <c r="A130" s="68"/>
      <c r="B130" s="68"/>
      <c r="C130" s="68"/>
      <c r="D130" s="68"/>
      <c r="E130" s="68"/>
      <c r="F130" s="68"/>
      <c r="G130" s="115"/>
      <c r="H130" s="115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</row>
    <row r="131" ht="15" spans="1:38">
      <c r="A131" s="68"/>
      <c r="B131" s="68"/>
      <c r="C131" s="68"/>
      <c r="D131" s="68"/>
      <c r="E131" s="68"/>
      <c r="F131" s="68"/>
      <c r="G131" s="115"/>
      <c r="H131" s="115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</row>
    <row r="132" ht="15" spans="1:38">
      <c r="A132" s="68"/>
      <c r="B132" s="68"/>
      <c r="C132" s="68"/>
      <c r="D132" s="68"/>
      <c r="E132" s="68"/>
      <c r="F132" s="68"/>
      <c r="G132" s="115"/>
      <c r="H132" s="115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</row>
    <row r="133" ht="15" spans="1:38">
      <c r="A133" s="68"/>
      <c r="B133" s="68"/>
      <c r="C133" s="68"/>
      <c r="D133" s="68"/>
      <c r="E133" s="68"/>
      <c r="F133" s="68"/>
      <c r="G133" s="115"/>
      <c r="H133" s="115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</row>
    <row r="134" ht="15" spans="1:38">
      <c r="A134" s="68"/>
      <c r="B134" s="68"/>
      <c r="C134" s="68"/>
      <c r="D134" s="68"/>
      <c r="E134" s="68"/>
      <c r="F134" s="68"/>
      <c r="G134" s="115"/>
      <c r="H134" s="115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</row>
    <row r="135" ht="15" spans="1:38">
      <c r="A135" s="68"/>
      <c r="B135" s="68"/>
      <c r="C135" s="68"/>
      <c r="D135" s="68"/>
      <c r="E135" s="68"/>
      <c r="F135" s="68"/>
      <c r="G135" s="115"/>
      <c r="H135" s="115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</row>
    <row r="136" ht="15" spans="1:38">
      <c r="A136" s="68"/>
      <c r="B136" s="68"/>
      <c r="C136" s="68"/>
      <c r="D136" s="68"/>
      <c r="E136" s="68"/>
      <c r="F136" s="68"/>
      <c r="G136" s="115"/>
      <c r="H136" s="115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</row>
    <row r="137" ht="15" spans="1:38">
      <c r="A137" s="68"/>
      <c r="B137" s="68"/>
      <c r="C137" s="68"/>
      <c r="D137" s="68"/>
      <c r="E137" s="68"/>
      <c r="F137" s="68"/>
      <c r="G137" s="115"/>
      <c r="H137" s="115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</row>
    <row r="138" ht="15" spans="1:38">
      <c r="A138" s="68"/>
      <c r="B138" s="68"/>
      <c r="C138" s="68"/>
      <c r="D138" s="68"/>
      <c r="E138" s="68"/>
      <c r="F138" s="68"/>
      <c r="G138" s="115"/>
      <c r="H138" s="115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</row>
    <row r="139" ht="15" spans="1:38">
      <c r="A139" s="68"/>
      <c r="B139" s="68"/>
      <c r="C139" s="68"/>
      <c r="D139" s="68"/>
      <c r="E139" s="68"/>
      <c r="F139" s="68"/>
      <c r="G139" s="115"/>
      <c r="H139" s="115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</row>
    <row r="140" ht="15" spans="1:38">
      <c r="A140" s="68"/>
      <c r="B140" s="68"/>
      <c r="C140" s="68"/>
      <c r="D140" s="68"/>
      <c r="E140" s="68"/>
      <c r="F140" s="68"/>
      <c r="G140" s="115"/>
      <c r="H140" s="115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</row>
    <row r="141" ht="15" spans="1:38">
      <c r="A141" s="68"/>
      <c r="B141" s="68"/>
      <c r="C141" s="68"/>
      <c r="D141" s="68"/>
      <c r="E141" s="68"/>
      <c r="F141" s="68"/>
      <c r="G141" s="115"/>
      <c r="H141" s="115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</row>
    <row r="142" ht="15" spans="1:38">
      <c r="A142" s="68"/>
      <c r="B142" s="68"/>
      <c r="C142" s="68"/>
      <c r="D142" s="68"/>
      <c r="E142" s="68"/>
      <c r="F142" s="68"/>
      <c r="G142" s="115"/>
      <c r="H142" s="115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</row>
    <row r="143" ht="15" spans="1:38">
      <c r="A143" s="68"/>
      <c r="B143" s="68"/>
      <c r="C143" s="68"/>
      <c r="D143" s="68"/>
      <c r="E143" s="68"/>
      <c r="F143" s="68"/>
      <c r="G143" s="115"/>
      <c r="H143" s="115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</row>
    <row r="144" ht="15" spans="1:38">
      <c r="A144" s="68"/>
      <c r="B144" s="68"/>
      <c r="C144" s="68"/>
      <c r="D144" s="68"/>
      <c r="E144" s="68"/>
      <c r="F144" s="68"/>
      <c r="G144" s="115"/>
      <c r="H144" s="115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</row>
    <row r="145" ht="15" spans="1:38">
      <c r="A145" s="68"/>
      <c r="B145" s="68"/>
      <c r="C145" s="68"/>
      <c r="D145" s="68"/>
      <c r="E145" s="68"/>
      <c r="F145" s="68"/>
      <c r="G145" s="115"/>
      <c r="H145" s="115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</row>
    <row r="146" ht="15" spans="1:38">
      <c r="A146" s="68"/>
      <c r="B146" s="68"/>
      <c r="C146" s="68"/>
      <c r="D146" s="68"/>
      <c r="E146" s="68"/>
      <c r="F146" s="68"/>
      <c r="G146" s="115"/>
      <c r="H146" s="115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</row>
    <row r="147" ht="15" spans="1:38">
      <c r="A147" s="68"/>
      <c r="B147" s="68"/>
      <c r="C147" s="68"/>
      <c r="D147" s="68"/>
      <c r="E147" s="68"/>
      <c r="F147" s="68"/>
      <c r="G147" s="115"/>
      <c r="H147" s="115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</row>
    <row r="148" ht="15" spans="1:38">
      <c r="A148" s="68"/>
      <c r="B148" s="68"/>
      <c r="C148" s="68"/>
      <c r="D148" s="68"/>
      <c r="E148" s="68"/>
      <c r="F148" s="68"/>
      <c r="G148" s="115"/>
      <c r="H148" s="115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</row>
    <row r="149" ht="15" spans="1:38">
      <c r="A149" s="68"/>
      <c r="B149" s="68"/>
      <c r="C149" s="68"/>
      <c r="D149" s="68"/>
      <c r="E149" s="68"/>
      <c r="F149" s="68"/>
      <c r="G149" s="115"/>
      <c r="H149" s="115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</row>
    <row r="150" ht="15" spans="9:38"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</row>
    <row r="151" ht="15" spans="9:38"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</row>
    <row r="152" ht="15" spans="9:38"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</row>
    <row r="153" ht="15" spans="9:38"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</row>
    <row r="154" ht="15" spans="9:38"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</row>
    <row r="155" ht="15" spans="9:38"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</row>
  </sheetData>
  <mergeCells count="38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D21:E21"/>
    <mergeCell ref="G21:H21"/>
    <mergeCell ref="A22:C22"/>
    <mergeCell ref="D22:H22"/>
    <mergeCell ref="A35:G35"/>
    <mergeCell ref="A36:G36"/>
    <mergeCell ref="A37:G37"/>
    <mergeCell ref="A38:G38"/>
    <mergeCell ref="A39:B39"/>
    <mergeCell ref="A40:B40"/>
    <mergeCell ref="A41:B41"/>
    <mergeCell ref="A42:B42"/>
    <mergeCell ref="A43:B43"/>
    <mergeCell ref="A44:B44"/>
    <mergeCell ref="A45:H45"/>
    <mergeCell ref="A46:H46"/>
    <mergeCell ref="G19:G20"/>
    <mergeCell ref="H1:H4"/>
    <mergeCell ref="H5:H6"/>
    <mergeCell ref="H19:H20"/>
    <mergeCell ref="A1:B6"/>
    <mergeCell ref="C1:G6"/>
    <mergeCell ref="D7:H17"/>
  </mergeCells>
  <hyperlinks>
    <hyperlink ref="A16" r:id="rId1" display=" Cell: +243 821355338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3"/>
  <sheetViews>
    <sheetView zoomScale="85" zoomScaleNormal="85" topLeftCell="A4" workbookViewId="0">
      <selection activeCell="B29" sqref="B29"/>
    </sheetView>
  </sheetViews>
  <sheetFormatPr defaultColWidth="11.4247787610619" defaultRowHeight="12" customHeight="1"/>
  <cols>
    <col min="1" max="1" width="13.5486725663717" style="5" customWidth="1"/>
    <col min="2" max="2" width="20.5575221238938" style="5" customWidth="1"/>
    <col min="3" max="3" width="13.7787610619469" style="6" customWidth="1"/>
    <col min="4" max="5" width="11.4247787610619" style="5" customWidth="1"/>
    <col min="6" max="6" width="12.2743362831858" style="7" customWidth="1"/>
    <col min="7" max="7" width="21.9203539823009" style="8" customWidth="1"/>
    <col min="8" max="16384" width="11.424778761061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2"/>
      <c r="G1" s="13" t="s">
        <v>74</v>
      </c>
    </row>
    <row r="2" ht="24.95" customHeight="1" spans="1:7">
      <c r="A2" s="14"/>
      <c r="B2" s="15"/>
      <c r="C2" s="11"/>
      <c r="D2" s="11"/>
      <c r="E2" s="11"/>
      <c r="F2" s="12"/>
      <c r="G2" s="13"/>
    </row>
    <row r="3" ht="24.95" customHeight="1" spans="1:7">
      <c r="A3" s="14"/>
      <c r="B3" s="15"/>
      <c r="C3" s="11"/>
      <c r="D3" s="11"/>
      <c r="E3" s="11"/>
      <c r="F3" s="12"/>
      <c r="G3" s="13"/>
    </row>
    <row r="4" ht="24.95" customHeight="1" spans="1:7">
      <c r="A4" s="14"/>
      <c r="B4" s="15"/>
      <c r="C4" s="11"/>
      <c r="D4" s="11"/>
      <c r="E4" s="11"/>
      <c r="F4" s="12"/>
      <c r="G4" s="13"/>
    </row>
    <row r="5" ht="24.95" customHeight="1" spans="1:7">
      <c r="A5" s="14"/>
      <c r="B5" s="15"/>
      <c r="C5" s="11"/>
      <c r="D5" s="11"/>
      <c r="E5" s="11"/>
      <c r="F5" s="12"/>
      <c r="G5" s="13"/>
    </row>
    <row r="6" ht="24.95" customHeight="1" spans="1:7">
      <c r="A6" s="16"/>
      <c r="B6" s="17"/>
      <c r="C6" s="11"/>
      <c r="D6" s="11"/>
      <c r="E6" s="11"/>
      <c r="F6" s="12"/>
      <c r="G6" s="18" t="str">
        <f>'COMMERCIAL INVOICE'!H5</f>
        <v>TPIN NO. 1002018875</v>
      </c>
    </row>
    <row r="7" ht="24.95" customHeight="1" spans="1:7">
      <c r="A7" s="19" t="s">
        <v>3</v>
      </c>
      <c r="B7" s="19"/>
      <c r="C7" s="20"/>
      <c r="D7" s="21" t="s">
        <v>74</v>
      </c>
      <c r="E7" s="21"/>
      <c r="F7" s="22"/>
      <c r="G7" s="21"/>
    </row>
    <row r="8" ht="24.95" customHeight="1" spans="1:7">
      <c r="A8" s="23" t="s">
        <v>5</v>
      </c>
      <c r="B8" s="23"/>
      <c r="C8" s="24"/>
      <c r="D8" s="21"/>
      <c r="E8" s="21"/>
      <c r="F8" s="22"/>
      <c r="G8" s="21"/>
    </row>
    <row r="9" ht="24.95" customHeight="1" spans="1:7">
      <c r="A9" s="25" t="s">
        <v>2</v>
      </c>
      <c r="B9" s="25"/>
      <c r="C9" s="26"/>
      <c r="D9" s="21"/>
      <c r="E9" s="21"/>
      <c r="F9" s="22"/>
      <c r="G9" s="21"/>
    </row>
    <row r="10" ht="24.95" customHeight="1" spans="1:7">
      <c r="A10" s="25" t="s">
        <v>6</v>
      </c>
      <c r="B10" s="25"/>
      <c r="C10" s="26"/>
      <c r="D10" s="21"/>
      <c r="E10" s="21"/>
      <c r="F10" s="22"/>
      <c r="G10" s="21"/>
    </row>
    <row r="11" ht="24.95" customHeight="1" spans="1:7">
      <c r="A11" s="23" t="str">
        <f>'COMMERCIAL INVOICE'!A11</f>
        <v>Email:houbohe@jchxmc.com;      Tel : +260 975969333
Email:yaoxinhui@jchxmc.com,Tel : +260 963 453762</v>
      </c>
      <c r="B11" s="23"/>
      <c r="C11" s="26"/>
      <c r="D11" s="21"/>
      <c r="E11" s="21"/>
      <c r="F11" s="22"/>
      <c r="G11" s="21"/>
    </row>
    <row r="12" s="1" customFormat="1" ht="24.95" customHeight="1" spans="1:38">
      <c r="A12" s="27" t="s">
        <v>8</v>
      </c>
      <c r="B12" s="27"/>
      <c r="C12" s="28"/>
      <c r="D12" s="21"/>
      <c r="E12" s="21"/>
      <c r="F12" s="22"/>
      <c r="G12" s="2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="1" customFormat="1" ht="24.95" customHeight="1" spans="1:38">
      <c r="A13" s="30" t="s">
        <v>9</v>
      </c>
      <c r="B13" s="30"/>
      <c r="C13" s="26"/>
      <c r="D13" s="21"/>
      <c r="E13" s="21"/>
      <c r="F13" s="22"/>
      <c r="G13" s="2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</row>
    <row r="14" s="1" customFormat="1" ht="32.1" customHeight="1" spans="1:38">
      <c r="A14" s="30" t="s">
        <v>75</v>
      </c>
      <c r="B14" s="30"/>
      <c r="C14" s="24"/>
      <c r="D14" s="21"/>
      <c r="E14" s="21"/>
      <c r="F14" s="22"/>
      <c r="G14" s="2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="1" customFormat="1" ht="24.95" customHeight="1" spans="1:38">
      <c r="A15" s="23" t="s">
        <v>76</v>
      </c>
      <c r="B15" s="23"/>
      <c r="C15" s="24"/>
      <c r="D15" s="21"/>
      <c r="E15" s="21"/>
      <c r="F15" s="22"/>
      <c r="G15" s="2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="1" customFormat="1" ht="24.95" customHeight="1" spans="1:38">
      <c r="A16" s="23" t="s">
        <v>77</v>
      </c>
      <c r="B16" s="23"/>
      <c r="C16" s="26"/>
      <c r="D16" s="21"/>
      <c r="E16" s="21"/>
      <c r="F16" s="22"/>
      <c r="G16" s="2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="1" customFormat="1" ht="24.95" customHeight="1" spans="1:38">
      <c r="A17" s="25" t="s">
        <v>13</v>
      </c>
      <c r="B17" s="25"/>
      <c r="C17" s="26"/>
      <c r="D17" s="21"/>
      <c r="E17" s="21"/>
      <c r="F17" s="22"/>
      <c r="G17" s="2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s="2" customFormat="1" ht="15" customHeight="1" spans="1:7">
      <c r="A18" s="31"/>
      <c r="B18" s="32"/>
      <c r="C18" s="33"/>
      <c r="D18" s="26" t="s">
        <v>14</v>
      </c>
      <c r="E18" s="26"/>
      <c r="F18" s="34" t="str">
        <f>'COMMERCIAL INVOICE'!E18</f>
        <v>JCHX-Jimond20210423</v>
      </c>
      <c r="G18" s="35"/>
    </row>
    <row r="19" s="2" customFormat="1" ht="15" customHeight="1" spans="1:7">
      <c r="A19" s="36"/>
      <c r="B19" s="37"/>
      <c r="C19" s="38"/>
      <c r="D19" s="26" t="s">
        <v>16</v>
      </c>
      <c r="E19" s="26"/>
      <c r="F19" s="39">
        <f>'COMMERCIAL INVOICE'!H18</f>
        <v>44313</v>
      </c>
      <c r="G19" s="39"/>
    </row>
    <row r="20" s="2" customFormat="1" ht="15" customHeight="1" spans="1:7">
      <c r="A20" s="40"/>
      <c r="B20" s="41"/>
      <c r="C20" s="42"/>
      <c r="D20" s="26" t="s">
        <v>78</v>
      </c>
      <c r="E20" s="26"/>
      <c r="F20" s="43" t="s">
        <v>19</v>
      </c>
      <c r="G20" s="44"/>
    </row>
    <row r="21" s="3" customFormat="1" ht="33.6" customHeight="1" spans="1:7">
      <c r="A21" s="45" t="s">
        <v>24</v>
      </c>
      <c r="B21" s="46" t="s">
        <v>25</v>
      </c>
      <c r="C21" s="46" t="s">
        <v>26</v>
      </c>
      <c r="D21" s="46" t="s">
        <v>27</v>
      </c>
      <c r="E21" s="46" t="s">
        <v>28</v>
      </c>
      <c r="F21" s="47" t="s">
        <v>79</v>
      </c>
      <c r="G21" s="48" t="s">
        <v>80</v>
      </c>
    </row>
    <row r="22" s="4" customFormat="1" ht="26" customHeight="1" spans="1:37">
      <c r="A22" s="120" t="s">
        <v>32</v>
      </c>
      <c r="B22" s="50" t="s">
        <v>33</v>
      </c>
      <c r="C22" s="50">
        <v>25</v>
      </c>
      <c r="D22" s="51">
        <v>1060</v>
      </c>
      <c r="E22" s="50" t="s">
        <v>34</v>
      </c>
      <c r="F22" s="52">
        <v>1.5</v>
      </c>
      <c r="G22" s="53">
        <f>D22*F22</f>
        <v>1590</v>
      </c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</row>
    <row r="23" s="4" customFormat="1" ht="26" customHeight="1" spans="1:37">
      <c r="A23" s="120" t="s">
        <v>36</v>
      </c>
      <c r="B23" s="55" t="s">
        <v>37</v>
      </c>
      <c r="C23" s="55" t="s">
        <v>38</v>
      </c>
      <c r="D23" s="56">
        <v>24</v>
      </c>
      <c r="E23" s="55" t="s">
        <v>34</v>
      </c>
      <c r="F23" s="52">
        <v>1</v>
      </c>
      <c r="G23" s="53">
        <f t="shared" ref="G23:G32" si="0">D23*F23</f>
        <v>24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</row>
    <row r="24" s="4" customFormat="1" ht="26" customHeight="1" spans="1:37">
      <c r="A24" s="120" t="s">
        <v>40</v>
      </c>
      <c r="B24" s="57" t="s">
        <v>41</v>
      </c>
      <c r="C24" s="57" t="s">
        <v>42</v>
      </c>
      <c r="D24" s="58">
        <v>12</v>
      </c>
      <c r="E24" s="55" t="s">
        <v>43</v>
      </c>
      <c r="F24" s="52">
        <v>1.8</v>
      </c>
      <c r="G24" s="53">
        <f t="shared" si="0"/>
        <v>21.6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</row>
    <row r="25" s="4" customFormat="1" ht="26" customHeight="1" spans="1:37">
      <c r="A25" s="120" t="s">
        <v>45</v>
      </c>
      <c r="B25" s="57" t="s">
        <v>46</v>
      </c>
      <c r="C25" s="57" t="s">
        <v>47</v>
      </c>
      <c r="D25" s="58">
        <v>40</v>
      </c>
      <c r="E25" s="55" t="s">
        <v>43</v>
      </c>
      <c r="F25" s="52">
        <v>1.8</v>
      </c>
      <c r="G25" s="53">
        <f t="shared" si="0"/>
        <v>72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</row>
    <row r="26" s="4" customFormat="1" ht="26" customHeight="1" spans="1:37">
      <c r="A26" s="120" t="s">
        <v>48</v>
      </c>
      <c r="B26" s="57" t="s">
        <v>46</v>
      </c>
      <c r="C26" s="57" t="s">
        <v>49</v>
      </c>
      <c r="D26" s="58">
        <v>82</v>
      </c>
      <c r="E26" s="55" t="s">
        <v>43</v>
      </c>
      <c r="F26" s="52">
        <v>1.8</v>
      </c>
      <c r="G26" s="53">
        <f t="shared" si="0"/>
        <v>147.6</v>
      </c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</row>
    <row r="27" s="4" customFormat="1" ht="26" customHeight="1" spans="1:37">
      <c r="A27" s="120" t="s">
        <v>50</v>
      </c>
      <c r="B27" s="57" t="s">
        <v>46</v>
      </c>
      <c r="C27" s="57" t="s">
        <v>51</v>
      </c>
      <c r="D27" s="58">
        <v>146</v>
      </c>
      <c r="E27" s="55" t="s">
        <v>43</v>
      </c>
      <c r="F27" s="52">
        <v>1.8</v>
      </c>
      <c r="G27" s="53">
        <f t="shared" si="0"/>
        <v>262.8</v>
      </c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</row>
    <row r="28" s="4" customFormat="1" ht="26" customHeight="1" spans="1:37">
      <c r="A28" s="120" t="s">
        <v>52</v>
      </c>
      <c r="B28" s="57" t="s">
        <v>46</v>
      </c>
      <c r="C28" s="57" t="s">
        <v>53</v>
      </c>
      <c r="D28" s="58">
        <v>94</v>
      </c>
      <c r="E28" s="55" t="s">
        <v>43</v>
      </c>
      <c r="F28" s="52">
        <v>1.8</v>
      </c>
      <c r="G28" s="53">
        <f t="shared" si="0"/>
        <v>169.2</v>
      </c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</row>
    <row r="29" s="4" customFormat="1" ht="26" customHeight="1" spans="1:37">
      <c r="A29" s="120" t="s">
        <v>54</v>
      </c>
      <c r="B29" s="57" t="s">
        <v>46</v>
      </c>
      <c r="C29" s="57" t="s">
        <v>55</v>
      </c>
      <c r="D29" s="58">
        <v>15</v>
      </c>
      <c r="E29" s="55" t="s">
        <v>43</v>
      </c>
      <c r="F29" s="52">
        <v>1.8</v>
      </c>
      <c r="G29" s="53">
        <f t="shared" si="0"/>
        <v>27</v>
      </c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</row>
    <row r="30" s="4" customFormat="1" ht="26" customHeight="1" spans="1:37">
      <c r="A30" s="120" t="s">
        <v>56</v>
      </c>
      <c r="B30" s="57" t="s">
        <v>57</v>
      </c>
      <c r="C30" s="57" t="s">
        <v>42</v>
      </c>
      <c r="D30" s="58">
        <v>50</v>
      </c>
      <c r="E30" s="55" t="s">
        <v>43</v>
      </c>
      <c r="F30" s="52">
        <v>1.8</v>
      </c>
      <c r="G30" s="53">
        <f t="shared" si="0"/>
        <v>90</v>
      </c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</row>
    <row r="31" s="4" customFormat="1" ht="26" customHeight="1" spans="1:37">
      <c r="A31" s="120" t="s">
        <v>58</v>
      </c>
      <c r="B31" s="57" t="s">
        <v>59</v>
      </c>
      <c r="C31" s="57" t="s">
        <v>60</v>
      </c>
      <c r="D31" s="58">
        <v>20</v>
      </c>
      <c r="E31" s="50" t="s">
        <v>34</v>
      </c>
      <c r="F31" s="52">
        <v>0.5</v>
      </c>
      <c r="G31" s="53">
        <f t="shared" si="0"/>
        <v>10</v>
      </c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</row>
    <row r="32" s="4" customFormat="1" ht="26" customHeight="1" spans="1:37">
      <c r="A32" s="120" t="s">
        <v>61</v>
      </c>
      <c r="B32" s="55" t="s">
        <v>62</v>
      </c>
      <c r="C32" s="55" t="s">
        <v>63</v>
      </c>
      <c r="D32" s="55">
        <v>877</v>
      </c>
      <c r="E32" s="50" t="s">
        <v>34</v>
      </c>
      <c r="F32" s="52">
        <v>2</v>
      </c>
      <c r="G32" s="53">
        <f t="shared" si="0"/>
        <v>1754</v>
      </c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</row>
    <row r="33" s="4" customFormat="1" ht="26" customHeight="1" spans="1:37">
      <c r="A33" s="49"/>
      <c r="B33" s="59"/>
      <c r="C33" s="50"/>
      <c r="D33" s="60">
        <f>SUM(D22:D32)</f>
        <v>2420</v>
      </c>
      <c r="E33" s="60"/>
      <c r="F33" s="52"/>
      <c r="G33" s="53">
        <f>SUM(G22:G32)</f>
        <v>4168.2</v>
      </c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</row>
  </sheetData>
  <mergeCells count="22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G1:G5"/>
    <mergeCell ref="A1:B6"/>
    <mergeCell ref="C1:F6"/>
    <mergeCell ref="D7:G17"/>
    <mergeCell ref="A18:C20"/>
  </mergeCells>
  <hyperlinks>
    <hyperlink ref="A16" r:id="rId1" display=" Cell: +243 821355338"/>
  </hyperlinks>
  <pageMargins left="0.984027777777778" right="0.984027777777778" top="0.984027777777778" bottom="0.984027777777778" header="0.313888888888889" footer="0.313888888888889"/>
  <pageSetup paperSize="9" scale="78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reman105</cp:lastModifiedBy>
  <dcterms:created xsi:type="dcterms:W3CDTF">2011-01-30T07:58:00Z</dcterms:created>
  <cp:lastPrinted>2019-06-04T10:30:00Z</cp:lastPrinted>
  <dcterms:modified xsi:type="dcterms:W3CDTF">2021-04-28T08:56:02Z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ICV">
    <vt:lpwstr>9B8B87C5F6E9407081D64F458E622094</vt:lpwstr>
  </property>
  <property fmtid="{D5CDD505-2E9C-101B-9397-08002B2CF9AE}" pid="4" name="KSOReadingLayout">
    <vt:bool>true</vt:bool>
  </property>
</Properties>
</file>