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240" tabRatio="575"/>
  </bookViews>
  <sheets>
    <sheet name="COMMERCIAL INVOICE" sheetId="5" r:id="rId1"/>
    <sheet name="Packing List-1" sheetId="6" r:id="rId2"/>
  </sheets>
  <calcPr calcId="144525"/>
</workbook>
</file>

<file path=xl/sharedStrings.xml><?xml version="1.0" encoding="utf-8"?>
<sst xmlns="http://schemas.openxmlformats.org/spreadsheetml/2006/main" count="2150" uniqueCount="557">
  <si>
    <t xml:space="preserve">  </t>
  </si>
  <si>
    <t>JCHX MINING CONSTRUCTION ZAMBIA LTD
Buntungwa Drive West | Chambishi  Copperbelt | Zambia | P.O Box 10   
Email:houbohe@jchxmc.com;      Tel : +260 975969333
Email:yaoxinhui@jchxmc.com,                Tel : +260 963 453762</t>
  </si>
  <si>
    <t>Commercial Invoice</t>
  </si>
  <si>
    <t>TPIN NO. 1002018875</t>
  </si>
  <si>
    <t>Exporter:</t>
  </si>
  <si>
    <t>COMMERCIAL INVOICE</t>
  </si>
  <si>
    <t>JCHX MINING CONSTRUCTION ZAMBIA LTD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</si>
  <si>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</si>
  <si>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</si>
  <si>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</si>
  <si>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</si>
  <si>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KAMOA MINING SA,KOLWEZI CITY,
LUALABA PROVINCE ,DRC</t>
  </si>
  <si>
    <t xml:space="preserve">Consignee:Raymon Zhang
</t>
  </si>
  <si>
    <t xml:space="preserve"> Cell: +243 821355338
</t>
  </si>
  <si>
    <t xml:space="preserve">Email:zhangran@jchxmc.com </t>
  </si>
  <si>
    <t>Invoice No.</t>
  </si>
  <si>
    <t>JCHX-Jimond 20210215</t>
  </si>
  <si>
    <t>Date</t>
  </si>
  <si>
    <t>Transport details</t>
  </si>
  <si>
    <t>Country of 
Provenance</t>
  </si>
  <si>
    <t>Zambia</t>
  </si>
  <si>
    <t>From:Kitwe, Zambia</t>
  </si>
  <si>
    <t>To:KOLWEZI , D.R.C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</si>
  <si>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</si>
  <si>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</si>
  <si>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</si>
  <si>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</si>
  <si>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</si>
  <si>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</si>
  <si>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</si>
  <si>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</si>
  <si>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(USD )</t>
  </si>
  <si>
    <t>TOTAL PRICE
(USD )</t>
  </si>
  <si>
    <t>01</t>
  </si>
  <si>
    <t>Oil filter</t>
  </si>
  <si>
    <t>Each</t>
  </si>
  <si>
    <t>SOUTH AFRICA</t>
  </si>
  <si>
    <t>02</t>
  </si>
  <si>
    <t>Filter Cartridge</t>
  </si>
  <si>
    <t>03</t>
  </si>
  <si>
    <t>Control Unit</t>
  </si>
  <si>
    <t>04</t>
  </si>
  <si>
    <t>Replacement for 56052202</t>
  </si>
  <si>
    <t>05</t>
  </si>
  <si>
    <t>Replacement for 57204158</t>
  </si>
  <si>
    <t>06</t>
  </si>
  <si>
    <t>Break belt protector switch</t>
  </si>
  <si>
    <t>04214638/01173469</t>
  </si>
  <si>
    <t>piece</t>
  </si>
  <si>
    <t>07</t>
  </si>
  <si>
    <t>Lub Oil Line</t>
  </si>
  <si>
    <t>04155954/04159954</t>
  </si>
  <si>
    <t>08</t>
  </si>
  <si>
    <t>Fuel Pump</t>
  </si>
  <si>
    <t>04714751/04191001</t>
  </si>
  <si>
    <t>09</t>
  </si>
  <si>
    <t>Hollow Screw(Oil Line)</t>
  </si>
  <si>
    <t>01183877/02937881</t>
  </si>
  <si>
    <t>10</t>
  </si>
  <si>
    <t>Oil Pressure Switch</t>
  </si>
  <si>
    <t>01182488</t>
  </si>
  <si>
    <t>11</t>
  </si>
  <si>
    <t>HE*AGON NUT</t>
  </si>
  <si>
    <t>01144646/01149233</t>
  </si>
  <si>
    <t>12</t>
  </si>
  <si>
    <t>PLAIN WASHER</t>
  </si>
  <si>
    <t>01107548/01178704</t>
  </si>
  <si>
    <t>13</t>
  </si>
  <si>
    <t>HE*AGON BOLT</t>
  </si>
  <si>
    <t>01210822/'04285659</t>
  </si>
  <si>
    <t>14</t>
  </si>
  <si>
    <t>STUD</t>
  </si>
  <si>
    <t>01131092/01149188</t>
  </si>
  <si>
    <t>15</t>
  </si>
  <si>
    <t>THREE-HOLE FLANGE</t>
  </si>
  <si>
    <t>03360673</t>
  </si>
  <si>
    <t>16</t>
  </si>
  <si>
    <t>HOLLOW SCREW</t>
  </si>
  <si>
    <t>01119241/01149378</t>
  </si>
  <si>
    <t>17</t>
  </si>
  <si>
    <t>Unit pump</t>
  </si>
  <si>
    <t>2113694</t>
  </si>
  <si>
    <t>18</t>
  </si>
  <si>
    <t>01148458</t>
  </si>
  <si>
    <t>19</t>
  </si>
  <si>
    <t>Oil Filter</t>
  </si>
  <si>
    <t>01173574/01183574</t>
  </si>
  <si>
    <t>20</t>
  </si>
  <si>
    <t>Gasket set</t>
  </si>
  <si>
    <t>02937717</t>
  </si>
  <si>
    <t>21</t>
  </si>
  <si>
    <t>04714751</t>
  </si>
  <si>
    <t>22</t>
  </si>
  <si>
    <t>SHOVEL - POINTED</t>
  </si>
  <si>
    <t>23</t>
  </si>
  <si>
    <t>GASKET PLATE</t>
  </si>
  <si>
    <t>56031376</t>
  </si>
  <si>
    <t>24</t>
  </si>
  <si>
    <t>ELASTIC MOUNTING ELEMENT</t>
  </si>
  <si>
    <t>04762159</t>
  </si>
  <si>
    <t>25</t>
  </si>
  <si>
    <t>Potentiometer</t>
  </si>
  <si>
    <t>56016555</t>
  </si>
  <si>
    <t>26</t>
  </si>
  <si>
    <t>Bucket cushion</t>
  </si>
  <si>
    <t>56043968</t>
  </si>
  <si>
    <t>27</t>
  </si>
  <si>
    <t>Tension Pulley</t>
  </si>
  <si>
    <t>56049815</t>
  </si>
  <si>
    <t>28</t>
  </si>
  <si>
    <t>56049812</t>
  </si>
  <si>
    <t>29</t>
  </si>
  <si>
    <t>Hose clamp</t>
  </si>
  <si>
    <t>56031342</t>
  </si>
  <si>
    <t>30</t>
  </si>
  <si>
    <t>Valve block</t>
  </si>
  <si>
    <t>04705135</t>
  </si>
  <si>
    <t>31</t>
  </si>
  <si>
    <t>Engine belt</t>
  </si>
  <si>
    <t>56049719</t>
  </si>
  <si>
    <t>32</t>
  </si>
  <si>
    <t>WIPER MOTOR</t>
  </si>
  <si>
    <t>56209859</t>
  </si>
  <si>
    <t>33</t>
  </si>
  <si>
    <t>SWITCH, PRESSURE</t>
  </si>
  <si>
    <t>56002679</t>
  </si>
  <si>
    <t>34</t>
  </si>
  <si>
    <t>DRYER</t>
  </si>
  <si>
    <t>56011846</t>
  </si>
  <si>
    <t>35</t>
  </si>
  <si>
    <t>HOSE</t>
  </si>
  <si>
    <t>BG00602866</t>
  </si>
  <si>
    <t>36</t>
  </si>
  <si>
    <t>THERMOSTAT</t>
  </si>
  <si>
    <t>04762216</t>
  </si>
  <si>
    <t>37</t>
  </si>
  <si>
    <t>SENSOR ASSEMBLY</t>
  </si>
  <si>
    <t>56027770</t>
  </si>
  <si>
    <t>38</t>
  </si>
  <si>
    <t>HOUSING, COUPLING</t>
  </si>
  <si>
    <t>04762156</t>
  </si>
  <si>
    <t>39</t>
  </si>
  <si>
    <t>CLUTCH</t>
  </si>
  <si>
    <t>04762158</t>
  </si>
  <si>
    <t>40</t>
  </si>
  <si>
    <t>04762157</t>
  </si>
  <si>
    <t>41</t>
  </si>
  <si>
    <t>HYDRAULIC MOTOR, GEAR</t>
  </si>
  <si>
    <t>BG00602884</t>
  </si>
  <si>
    <t>42</t>
  </si>
  <si>
    <t>VALVE</t>
  </si>
  <si>
    <t>BG00642295</t>
  </si>
  <si>
    <t>43</t>
  </si>
  <si>
    <t>SOFT SHIFT CONTROLLER</t>
  </si>
  <si>
    <t>BG00642275A</t>
  </si>
  <si>
    <t>44</t>
  </si>
  <si>
    <t>56027777</t>
  </si>
  <si>
    <t>45</t>
  </si>
  <si>
    <t>COMPRESSOR</t>
  </si>
  <si>
    <t>56208187</t>
  </si>
  <si>
    <t>46</t>
  </si>
  <si>
    <t>04762108</t>
  </si>
  <si>
    <t>47</t>
  </si>
  <si>
    <t>Use for TR03/TR04</t>
  </si>
  <si>
    <t>48</t>
  </si>
  <si>
    <t>belt</t>
  </si>
  <si>
    <t>56049465</t>
  </si>
  <si>
    <t>49</t>
  </si>
  <si>
    <t>50</t>
  </si>
  <si>
    <t>Indicator</t>
  </si>
  <si>
    <t>56027064</t>
  </si>
  <si>
    <t>51</t>
  </si>
  <si>
    <t>Oil filling cap</t>
  </si>
  <si>
    <t>04910092</t>
  </si>
  <si>
    <t>52</t>
  </si>
  <si>
    <t>Air conditioning filter</t>
  </si>
  <si>
    <t>BG00865308</t>
  </si>
  <si>
    <t>53</t>
  </si>
  <si>
    <t>54</t>
  </si>
  <si>
    <t>55</t>
  </si>
  <si>
    <t>switch</t>
  </si>
  <si>
    <t>56001773</t>
  </si>
  <si>
    <t>56</t>
  </si>
  <si>
    <t>BG00662643</t>
  </si>
  <si>
    <t>57</t>
  </si>
  <si>
    <t>Exhaust manifold</t>
  </si>
  <si>
    <t>56209522</t>
  </si>
  <si>
    <t>58</t>
  </si>
  <si>
    <t>Shovel tooth</t>
  </si>
  <si>
    <t>69039948</t>
  </si>
  <si>
    <t>59</t>
  </si>
  <si>
    <t>Manifold gasket</t>
  </si>
  <si>
    <t>BG00243705</t>
  </si>
  <si>
    <t>60</t>
  </si>
  <si>
    <t>61</t>
  </si>
  <si>
    <t>Switch</t>
  </si>
  <si>
    <t>04730702</t>
  </si>
  <si>
    <t>62</t>
  </si>
  <si>
    <t>63</t>
  </si>
  <si>
    <t>64</t>
  </si>
  <si>
    <t>hose assembly</t>
  </si>
  <si>
    <t>BG01253398</t>
  </si>
  <si>
    <t>65</t>
  </si>
  <si>
    <t>SEAL KIT</t>
  </si>
  <si>
    <t>29613423</t>
  </si>
  <si>
    <t>66</t>
  </si>
  <si>
    <t>67</t>
  </si>
  <si>
    <t>68</t>
  </si>
  <si>
    <t>69</t>
  </si>
  <si>
    <t>29434282</t>
  </si>
  <si>
    <t>70</t>
  </si>
  <si>
    <t>O-RING</t>
  </si>
  <si>
    <t>55182277</t>
  </si>
  <si>
    <t>71</t>
  </si>
  <si>
    <t>56014502</t>
  </si>
  <si>
    <t>72</t>
  </si>
  <si>
    <t>VALVE, EXPANSION</t>
  </si>
  <si>
    <t>56002678</t>
  </si>
  <si>
    <t>73</t>
  </si>
  <si>
    <t>04762163A</t>
  </si>
  <si>
    <t>74</t>
  </si>
  <si>
    <t>75</t>
  </si>
  <si>
    <t>76</t>
  </si>
  <si>
    <t>77</t>
  </si>
  <si>
    <t>ADAPTER, ELBOW</t>
  </si>
  <si>
    <t>04762151</t>
  </si>
  <si>
    <t>78</t>
  </si>
  <si>
    <t>FITTING PIECE</t>
  </si>
  <si>
    <t>04762155</t>
  </si>
  <si>
    <t>79</t>
  </si>
  <si>
    <t>BRACKET</t>
  </si>
  <si>
    <t>56002702</t>
  </si>
  <si>
    <t>80</t>
  </si>
  <si>
    <t>CONNECTOR</t>
  </si>
  <si>
    <t>04762150</t>
  </si>
  <si>
    <t>81</t>
  </si>
  <si>
    <t>04762154</t>
  </si>
  <si>
    <t>82</t>
  </si>
  <si>
    <t>04791224</t>
  </si>
  <si>
    <t>83</t>
  </si>
  <si>
    <t>SWITCH,ROCKER</t>
  </si>
  <si>
    <t>BG00824088</t>
  </si>
  <si>
    <t>84</t>
  </si>
  <si>
    <t>BG00824100</t>
  </si>
  <si>
    <t>85</t>
  </si>
  <si>
    <t>BG00824103</t>
  </si>
  <si>
    <t>86</t>
  </si>
  <si>
    <t>BG00824121</t>
  </si>
  <si>
    <t>87</t>
  </si>
  <si>
    <t>ACCESSORIES,SWITCH</t>
  </si>
  <si>
    <t>BG01170242</t>
  </si>
  <si>
    <t>88</t>
  </si>
  <si>
    <t>BG00824125</t>
  </si>
  <si>
    <t>89</t>
  </si>
  <si>
    <t>LIGHT,INDICATOR</t>
  </si>
  <si>
    <t>BG01294984</t>
  </si>
  <si>
    <t>90</t>
  </si>
  <si>
    <t>91</t>
  </si>
  <si>
    <t>92</t>
  </si>
  <si>
    <t>BG01410703</t>
  </si>
  <si>
    <t>93</t>
  </si>
  <si>
    <t>BG01410684</t>
  </si>
  <si>
    <t>94</t>
  </si>
  <si>
    <t>56023371</t>
  </si>
  <si>
    <t>95</t>
  </si>
  <si>
    <t>56023333</t>
  </si>
  <si>
    <t>96</t>
  </si>
  <si>
    <t>PIPE, EXHAUST</t>
  </si>
  <si>
    <t>BG00433763</t>
  </si>
  <si>
    <t>97</t>
  </si>
  <si>
    <t xml:space="preserve">GUARD </t>
  </si>
  <si>
    <t>56213051</t>
  </si>
  <si>
    <t>98</t>
  </si>
  <si>
    <t>FRONT STEP</t>
  </si>
  <si>
    <t>56210006</t>
  </si>
  <si>
    <t>99</t>
  </si>
  <si>
    <t>100</t>
  </si>
  <si>
    <t>101</t>
  </si>
  <si>
    <t>102</t>
  </si>
  <si>
    <t>flat washer</t>
  </si>
  <si>
    <t>M10</t>
  </si>
  <si>
    <t>103</t>
  </si>
  <si>
    <t>M12</t>
  </si>
  <si>
    <t>104</t>
  </si>
  <si>
    <t>M14</t>
  </si>
  <si>
    <t>105</t>
  </si>
  <si>
    <t>M16</t>
  </si>
  <si>
    <t>106</t>
  </si>
  <si>
    <t>bolt(Grade 8.8)</t>
  </si>
  <si>
    <t>M16*50</t>
  </si>
  <si>
    <t>107</t>
  </si>
  <si>
    <t>Hexagon socket bolt (Grade 8.8)</t>
  </si>
  <si>
    <t>M12*30</t>
  </si>
  <si>
    <t>108</t>
  </si>
  <si>
    <t>M12*40</t>
  </si>
  <si>
    <t>109</t>
  </si>
  <si>
    <t>M12*60</t>
  </si>
  <si>
    <t>110</t>
  </si>
  <si>
    <t>M12*65</t>
  </si>
  <si>
    <t>111</t>
  </si>
  <si>
    <t>M12*70</t>
  </si>
  <si>
    <t>112</t>
  </si>
  <si>
    <t>M16*60</t>
  </si>
  <si>
    <t>113</t>
  </si>
  <si>
    <t>M16*65</t>
  </si>
  <si>
    <t>114</t>
  </si>
  <si>
    <t>M16*70</t>
  </si>
  <si>
    <t>115</t>
  </si>
  <si>
    <t>M16*90</t>
  </si>
  <si>
    <t>116</t>
  </si>
  <si>
    <t>M16*100</t>
  </si>
  <si>
    <t>117</t>
  </si>
  <si>
    <t xml:space="preserve">M12*30
 </t>
  </si>
  <si>
    <t>118</t>
  </si>
  <si>
    <t>M10*25</t>
  </si>
  <si>
    <t>119</t>
  </si>
  <si>
    <t>M12*45</t>
  </si>
  <si>
    <t>120</t>
  </si>
  <si>
    <t>121</t>
  </si>
  <si>
    <t>M12*110</t>
  </si>
  <si>
    <t>122</t>
  </si>
  <si>
    <t>123</t>
  </si>
  <si>
    <t>124</t>
  </si>
  <si>
    <t>Start motor</t>
  </si>
  <si>
    <t>0004300286</t>
  </si>
  <si>
    <t>125</t>
  </si>
  <si>
    <t>filter for gear oil</t>
  </si>
  <si>
    <t>57204158</t>
  </si>
  <si>
    <t>126</t>
  </si>
  <si>
    <t>04285659</t>
  </si>
  <si>
    <t>127</t>
  </si>
  <si>
    <t>Exhaust pipe nut</t>
  </si>
  <si>
    <t>01182036</t>
  </si>
  <si>
    <t>128</t>
  </si>
  <si>
    <t>Universal joint</t>
  </si>
  <si>
    <t>129</t>
  </si>
  <si>
    <t xml:space="preserve">switch </t>
  </si>
  <si>
    <t>130</t>
  </si>
  <si>
    <t>hydraulic oil filter element</t>
  </si>
  <si>
    <t>P763185</t>
  </si>
  <si>
    <t>131</t>
  </si>
  <si>
    <t>132</t>
  </si>
  <si>
    <t>High pressure rubber hose</t>
  </si>
  <si>
    <t>φ25</t>
  </si>
  <si>
    <t>M</t>
  </si>
  <si>
    <t>133</t>
  </si>
  <si>
    <t>waterproof adhesive tape</t>
  </si>
  <si>
    <t>134</t>
  </si>
  <si>
    <t>Tape Measure (Steel) (Self-winding)</t>
  </si>
  <si>
    <t>5m</t>
  </si>
  <si>
    <t>135</t>
  </si>
  <si>
    <t>welding rod</t>
  </si>
  <si>
    <t>3.2mm j506</t>
  </si>
  <si>
    <t>KG</t>
  </si>
  <si>
    <t>136</t>
  </si>
  <si>
    <t>4.0mm j506</t>
  </si>
  <si>
    <t>137</t>
  </si>
  <si>
    <t>3M 6200 gas and dust respirator (rubber)</t>
  </si>
  <si>
    <t>6200 mask, 1 6001 filter box, 2 501 plastic cover, 2 5N11 filter cotton, 2 pieces</t>
  </si>
  <si>
    <t>138</t>
  </si>
  <si>
    <t>hemicolloid gloves</t>
  </si>
  <si>
    <t>139</t>
  </si>
  <si>
    <t>Copper connection pipe</t>
  </si>
  <si>
    <t>GT-G-120MM2</t>
  </si>
  <si>
    <t>140</t>
  </si>
  <si>
    <t>bolt</t>
  </si>
  <si>
    <t>CHINA</t>
  </si>
  <si>
    <t>141</t>
  </si>
  <si>
    <t>142</t>
  </si>
  <si>
    <t>M16*150</t>
  </si>
  <si>
    <t>143</t>
  </si>
  <si>
    <t>144</t>
  </si>
  <si>
    <t>145</t>
  </si>
  <si>
    <t>M12*50</t>
  </si>
  <si>
    <t>146</t>
  </si>
  <si>
    <t>147</t>
  </si>
  <si>
    <t>148</t>
  </si>
  <si>
    <t>149</t>
  </si>
  <si>
    <t>150</t>
  </si>
  <si>
    <t>shovel</t>
  </si>
  <si>
    <t>cusp</t>
  </si>
  <si>
    <t>151</t>
  </si>
  <si>
    <t>geological hammer</t>
  </si>
  <si>
    <t>152</t>
  </si>
  <si>
    <t>Geology compass</t>
  </si>
  <si>
    <t>153</t>
  </si>
  <si>
    <t>welding clamp</t>
  </si>
  <si>
    <t>800a</t>
  </si>
  <si>
    <t>154</t>
  </si>
  <si>
    <t>155</t>
  </si>
  <si>
    <t>156</t>
  </si>
  <si>
    <t>157</t>
  </si>
  <si>
    <t>158</t>
  </si>
  <si>
    <t>159</t>
  </si>
  <si>
    <t>inside hexagonal bolt</t>
  </si>
  <si>
    <t>160</t>
  </si>
  <si>
    <t>M12*35</t>
  </si>
  <si>
    <t>161</t>
  </si>
  <si>
    <t>162</t>
  </si>
  <si>
    <t>163</t>
  </si>
  <si>
    <t>164</t>
  </si>
  <si>
    <t>M16*40</t>
  </si>
  <si>
    <t>165</t>
  </si>
  <si>
    <t>166</t>
  </si>
  <si>
    <t>167</t>
  </si>
  <si>
    <t>168</t>
  </si>
  <si>
    <t>169</t>
  </si>
  <si>
    <t>170</t>
  </si>
  <si>
    <t>M16*80</t>
  </si>
  <si>
    <t>171</t>
  </si>
  <si>
    <t>172</t>
  </si>
  <si>
    <t>173</t>
  </si>
  <si>
    <t>174</t>
  </si>
  <si>
    <t>175</t>
  </si>
  <si>
    <t>176</t>
  </si>
  <si>
    <t>M12*80</t>
  </si>
  <si>
    <t>177</t>
  </si>
  <si>
    <t>M12*90</t>
  </si>
  <si>
    <t>178</t>
  </si>
  <si>
    <t>M12*100</t>
  </si>
  <si>
    <t>179</t>
  </si>
  <si>
    <t>M12*120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</si>
  <si>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</si>
  <si>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</si>
  <si>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</si>
  <si>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</si>
  <si>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</si>
  <si>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</si>
  <si>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</si>
  <si>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</si>
  <si>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</si>
  <si>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</si>
  <si>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</si>
  <si>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</si>
  <si>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</si>
  <si>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OIL FILTER</t>
  </si>
  <si>
    <t>57822298</t>
  </si>
  <si>
    <t>193</t>
  </si>
  <si>
    <t>engine oil filter</t>
  </si>
  <si>
    <t>56052202</t>
  </si>
  <si>
    <t>194</t>
  </si>
  <si>
    <t>FUEL FILTER</t>
  </si>
  <si>
    <t>100107998</t>
  </si>
  <si>
    <t>195</t>
  </si>
  <si>
    <t>196</t>
  </si>
  <si>
    <t>197</t>
  </si>
  <si>
    <t>Filter element</t>
  </si>
  <si>
    <t>BG01042099</t>
  </si>
  <si>
    <t>198</t>
  </si>
  <si>
    <t>Filter</t>
  </si>
  <si>
    <t>BG00797630</t>
  </si>
  <si>
    <t>199</t>
  </si>
  <si>
    <t>BG00797631</t>
  </si>
  <si>
    <t>200</t>
  </si>
  <si>
    <t xml:space="preserve">Clamp, hose </t>
  </si>
  <si>
    <t>201</t>
  </si>
  <si>
    <t xml:space="preserve">Air Filter </t>
  </si>
  <si>
    <t>202</t>
  </si>
  <si>
    <t>50 MM BPII PIN ASSY</t>
  </si>
  <si>
    <t>203</t>
  </si>
  <si>
    <t xml:space="preserve">BPII Straight Shroud </t>
  </si>
  <si>
    <t>204</t>
  </si>
  <si>
    <t>Gasket</t>
  </si>
  <si>
    <t>205</t>
  </si>
  <si>
    <t>Belt</t>
  </si>
  <si>
    <t>BG00243728</t>
  </si>
  <si>
    <t>206</t>
  </si>
  <si>
    <t>Seal Kit</t>
  </si>
  <si>
    <t>207</t>
  </si>
  <si>
    <t>BG00208794</t>
  </si>
  <si>
    <t>208</t>
  </si>
  <si>
    <t>209</t>
  </si>
  <si>
    <t>Soft Shift Controller</t>
  </si>
  <si>
    <t>BG00642275</t>
  </si>
  <si>
    <t>210</t>
  </si>
  <si>
    <t>Switch, Rocker</t>
  </si>
  <si>
    <t>211</t>
  </si>
  <si>
    <t xml:space="preserve">Wiper Motor </t>
  </si>
  <si>
    <t>212</t>
  </si>
  <si>
    <t>Gumboots</t>
  </si>
  <si>
    <t>Size 6</t>
  </si>
  <si>
    <t>213</t>
  </si>
  <si>
    <t>Size 7</t>
  </si>
  <si>
    <t>214</t>
  </si>
  <si>
    <t>Size 8</t>
  </si>
  <si>
    <t>215</t>
  </si>
  <si>
    <t>Size 9</t>
  </si>
  <si>
    <t>216</t>
  </si>
  <si>
    <t>Size 10</t>
  </si>
  <si>
    <t>217</t>
  </si>
  <si>
    <t xml:space="preserve">Cable Ties </t>
  </si>
  <si>
    <t>8*350mm</t>
  </si>
  <si>
    <t>218</t>
  </si>
  <si>
    <t xml:space="preserve">Maintenance Kit </t>
  </si>
  <si>
    <t>LH517/LH621 500H</t>
  </si>
  <si>
    <t>219</t>
  </si>
  <si>
    <t>220</t>
  </si>
  <si>
    <t>Filter Cap</t>
  </si>
  <si>
    <t>221</t>
  </si>
  <si>
    <t>COMPRESSOR KIT</t>
  </si>
  <si>
    <t>BG01084997</t>
  </si>
  <si>
    <t>222</t>
  </si>
  <si>
    <t>SWITCH, ROCKER</t>
  </si>
  <si>
    <t>223</t>
  </si>
  <si>
    <t>ACCESSORIES, SWITCH</t>
  </si>
  <si>
    <t>BG01210609</t>
  </si>
  <si>
    <t>224</t>
  </si>
  <si>
    <t>BG01210426</t>
  </si>
  <si>
    <t>225</t>
  </si>
  <si>
    <t>BG01210423</t>
  </si>
  <si>
    <t>226</t>
  </si>
  <si>
    <t>BG01210418</t>
  </si>
  <si>
    <t>227</t>
  </si>
  <si>
    <t>BG01210425</t>
  </si>
  <si>
    <t>228</t>
  </si>
  <si>
    <t>SCREW-IN-NIPPLE</t>
  </si>
  <si>
    <t>01183556</t>
  </si>
  <si>
    <t>229</t>
  </si>
  <si>
    <t>FILTER</t>
  </si>
  <si>
    <t>230</t>
  </si>
  <si>
    <t>Bolt reinforcement (8.8)</t>
  </si>
  <si>
    <t>231</t>
  </si>
  <si>
    <t>232</t>
  </si>
  <si>
    <t>233</t>
  </si>
  <si>
    <t>iron wire</t>
  </si>
  <si>
    <t>10#</t>
  </si>
  <si>
    <t>234</t>
  </si>
  <si>
    <t>12#</t>
  </si>
  <si>
    <t>235</t>
  </si>
  <si>
    <t>EXHAUST MANIFOLD</t>
  </si>
  <si>
    <t>LC17225285</t>
  </si>
  <si>
    <t>236</t>
  </si>
  <si>
    <t xml:space="preserve">FILTER ELEMENT </t>
  </si>
  <si>
    <t>BG00729292</t>
  </si>
  <si>
    <t>237</t>
  </si>
  <si>
    <t>BELT</t>
  </si>
  <si>
    <t>238</t>
  </si>
  <si>
    <t>SWR NET</t>
  </si>
  <si>
    <t>6*3*6*6   1800*85</t>
  </si>
  <si>
    <t>sheet</t>
  </si>
  <si>
    <t xml:space="preserve"> Subtotal(FOB  KITWE)</t>
  </si>
  <si>
    <t>Freight</t>
  </si>
  <si>
    <t xml:space="preserve">Insurance  </t>
  </si>
  <si>
    <t>Total amount(CIP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</si>
  <si>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</si>
  <si>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</si>
  <si>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</si>
  <si>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</si>
  <si>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</si>
  <si>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</si>
  <si>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</si>
  <si>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Consignee:Raymon Zhang</t>
  </si>
  <si>
    <t xml:space="preserve"> Cell: +243 821355338</t>
  </si>
  <si>
    <t>Country of Provenance</t>
  </si>
  <si>
    <t>Net Weight (KG)</t>
  </si>
  <si>
    <t>Total  Weight (KG)</t>
  </si>
  <si>
    <t>6200 mask, 1 6001 filter box, 2 501 
plastic cover, 2 5N11 filter cotton, 2 pieces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</si>
</sst>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#,##0.000_ "/>
    <numFmt numFmtId="178" formatCode="0.00_);[Red]\(0.00\)"/>
    <numFmt numFmtId="179" formatCode="#,##0.00_ "/>
    <numFmt numFmtId="180" formatCode="\$#,##0.00;\-\$#,##0.00"/>
  </numFmts>
  <fonts count="50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sz val="10"/>
      <name val="Calibri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sz val="10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0"/>
      <color theme="1"/>
      <name val="Tahoma"/>
      <charset val="134"/>
    </font>
    <font>
      <sz val="10.2"/>
      <color rgb="FF2E3033"/>
      <name val="Arial"/>
      <charset val="134"/>
    </font>
    <font>
      <sz val="11"/>
      <color theme="1"/>
      <name val="DengXian"/>
      <charset val="134"/>
      <scheme val="minor"/>
    </font>
    <font>
      <sz val="8"/>
      <name val="等线 Light"/>
      <charset val="134"/>
    </font>
    <font>
      <b/>
      <sz val="8"/>
      <name val="等线 Light"/>
      <charset val="134"/>
    </font>
    <font>
      <b/>
      <sz val="8"/>
      <name val="Times New Roman"/>
      <charset val="134"/>
    </font>
    <font>
      <sz val="8"/>
      <name val="Tahoma"/>
      <charset val="134"/>
    </font>
    <font>
      <b/>
      <sz val="16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0"/>
      <name val="Times New Roman"/>
      <charset val="134"/>
    </font>
    <font>
      <b/>
      <sz val="20"/>
      <name val="Times New Roman"/>
      <charset val="134"/>
    </font>
    <font>
      <sz val="10"/>
      <name val="DengXian"/>
      <charset val="134"/>
      <scheme val="minor"/>
    </font>
    <font>
      <sz val="10"/>
      <color rgb="FF000000"/>
      <name val="Tahoma"/>
      <charset val="134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11"/>
      <color rgb="FFFFFFFF"/>
      <name val="DengXian"/>
      <charset val="0"/>
      <scheme val="minor"/>
    </font>
    <font>
      <sz val="11"/>
      <color rgb="FF000000"/>
      <name val="宋体"/>
      <charset val="134"/>
    </font>
    <font>
      <sz val="11"/>
      <color rgb="FF006100"/>
      <name val="DengXian"/>
      <charset val="0"/>
      <scheme val="minor"/>
    </font>
    <font>
      <b/>
      <sz val="9"/>
      <color indexed="8"/>
      <name val="Times New Roman"/>
      <charset val="0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/>
    <xf numFmtId="42" fontId="16" fillId="0" borderId="0" applyFon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4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" borderId="16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9" fillId="3" borderId="21" applyNumberFormat="0" applyAlignment="0" applyProtection="0">
      <alignment vertical="center"/>
    </xf>
    <xf numFmtId="0" fontId="29" fillId="3" borderId="17" applyNumberFormat="0" applyAlignment="0" applyProtection="0">
      <alignment vertical="center"/>
    </xf>
    <xf numFmtId="0" fontId="45" fillId="21" borderId="23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27" borderId="0">
      <alignment horizontal="center" vertical="top"/>
    </xf>
    <xf numFmtId="0" fontId="49" fillId="31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0" fillId="0" borderId="0">
      <protection locked="0"/>
    </xf>
    <xf numFmtId="0" fontId="44" fillId="0" borderId="0"/>
    <xf numFmtId="0" fontId="46" fillId="0" borderId="0"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43" fillId="0" borderId="0">
      <alignment vertical="top"/>
      <protection locked="0"/>
    </xf>
  </cellStyleXfs>
  <cellXfs count="1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 wrapText="1"/>
    </xf>
    <xf numFmtId="178" fontId="13" fillId="0" borderId="3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right" vertical="center" wrapText="1"/>
    </xf>
    <xf numFmtId="0" fontId="4" fillId="0" borderId="13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right" vertical="center" wrapText="1"/>
    </xf>
    <xf numFmtId="177" fontId="4" fillId="0" borderId="3" xfId="0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79" fontId="2" fillId="0" borderId="0" xfId="8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21" fillId="0" borderId="3" xfId="0" applyFont="1" applyFill="1" applyBorder="1" applyAlignment="1">
      <alignment horizontal="center" vertical="center" wrapText="1"/>
    </xf>
    <xf numFmtId="179" fontId="21" fillId="0" borderId="3" xfId="8" applyNumberFormat="1" applyFont="1" applyFill="1" applyBorder="1" applyAlignment="1">
      <alignment horizontal="center" vertical="center" wrapText="1"/>
    </xf>
    <xf numFmtId="179" fontId="22" fillId="0" borderId="10" xfId="8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179" fontId="22" fillId="0" borderId="14" xfId="8" applyNumberFormat="1" applyFont="1" applyFill="1" applyBorder="1" applyAlignment="1">
      <alignment horizontal="center" vertical="center" wrapText="1"/>
    </xf>
    <xf numFmtId="179" fontId="22" fillId="0" borderId="15" xfId="8" applyNumberFormat="1" applyFont="1" applyFill="1" applyBorder="1" applyAlignment="1">
      <alignment horizontal="center" vertical="center" wrapText="1"/>
    </xf>
    <xf numFmtId="179" fontId="10" fillId="0" borderId="10" xfId="8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179" fontId="10" fillId="0" borderId="15" xfId="8" applyNumberFormat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center" vertical="center" wrapText="1"/>
    </xf>
    <xf numFmtId="179" fontId="24" fillId="0" borderId="3" xfId="8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179" fontId="23" fillId="0" borderId="3" xfId="8" applyNumberFormat="1" applyFont="1" applyFill="1" applyBorder="1" applyAlignment="1">
      <alignment horizontal="center" vertical="center"/>
    </xf>
    <xf numFmtId="176" fontId="23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/>
    </xf>
    <xf numFmtId="179" fontId="23" fillId="0" borderId="3" xfId="8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/>
    </xf>
    <xf numFmtId="179" fontId="19" fillId="0" borderId="3" xfId="8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/>
    </xf>
    <xf numFmtId="179" fontId="13" fillId="0" borderId="3" xfId="8" applyNumberFormat="1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180" fontId="14" fillId="0" borderId="3" xfId="0" applyNumberFormat="1" applyFont="1" applyFill="1" applyBorder="1" applyAlignment="1">
      <alignment horizontal="center" vertical="center"/>
    </xf>
    <xf numFmtId="180" fontId="14" fillId="0" borderId="3" xfId="8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180" fontId="14" fillId="0" borderId="1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80" fontId="14" fillId="0" borderId="10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 wrapText="1"/>
    </xf>
    <xf numFmtId="179" fontId="2" fillId="0" borderId="0" xfId="8" applyNumberFormat="1" applyFont="1" applyBorder="1" applyAlignment="1">
      <alignment horizontal="center"/>
    </xf>
    <xf numFmtId="0" fontId="4" fillId="0" borderId="3" xfId="0" applyFont="1" applyFill="1" applyBorder="1" applyAlignment="1" quotePrefix="1">
      <alignment horizontal="center" vertical="center" wrapText="1"/>
    </xf>
    <xf numFmtId="0" fontId="14" fillId="0" borderId="3" xfId="0" applyFont="1" applyFill="1" applyBorder="1" applyAlignment="1" quotePrefix="1">
      <alignment horizontal="center" vertical="center"/>
    </xf>
    <xf numFmtId="0" fontId="4" fillId="0" borderId="11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</xdr:colOff>
      <xdr:row>0</xdr:row>
      <xdr:rowOff>45085</xdr:rowOff>
    </xdr:from>
    <xdr:to>
      <xdr:col>1</xdr:col>
      <xdr:colOff>2716530</xdr:colOff>
      <xdr:row>5</xdr:row>
      <xdr:rowOff>244475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398520" cy="1783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57785</xdr:rowOff>
    </xdr:from>
    <xdr:to>
      <xdr:col>1</xdr:col>
      <xdr:colOff>2686685</xdr:colOff>
      <xdr:row>5</xdr:row>
      <xdr:rowOff>275590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57785"/>
          <a:ext cx="3608070" cy="1802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0243-820665277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00243-820665277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82"/>
  <sheetViews>
    <sheetView tabSelected="1" zoomScale="85" zoomScaleNormal="85" topLeftCell="A17" workbookViewId="0">
      <selection activeCell="F278" sqref="F278"/>
    </sheetView>
  </sheetViews>
  <sheetFormatPr defaultColWidth="11.4259259259259" defaultRowHeight="12" customHeight="1"/>
  <cols>
    <col min="1" max="1" width="10.7037037037037" style="7" customWidth="1"/>
    <col min="2" max="2" width="39.7777777777778" style="7" customWidth="1"/>
    <col min="3" max="3" width="27" style="7" customWidth="1"/>
    <col min="4" max="4" width="11.4537037037037" style="7" customWidth="1"/>
    <col min="5" max="5" width="15.8148148148148" style="7" customWidth="1"/>
    <col min="6" max="6" width="19.4537037037037" style="7" customWidth="1"/>
    <col min="7" max="7" width="20.6481481481481" style="75" customWidth="1"/>
    <col min="8" max="8" width="25.5925925925926" style="75" customWidth="1"/>
    <col min="9" max="16384" width="11.4259259259259" style="7"/>
  </cols>
  <sheetData>
    <row r="1" ht="24.95" customHeight="1" spans="1:8">
      <c r="A1" s="76" t="s">
        <v>0</v>
      </c>
      <c r="B1" s="77"/>
      <c r="C1" s="78" t="s">
        <v>1</v>
      </c>
      <c r="D1" s="78"/>
      <c r="E1" s="78"/>
      <c r="F1" s="78"/>
      <c r="G1" s="79"/>
      <c r="H1" s="80" t="s">
        <v>2</v>
      </c>
    </row>
    <row r="2" ht="24.95" customHeight="1" spans="1:8">
      <c r="A2" s="81"/>
      <c r="B2" s="82"/>
      <c r="C2" s="78"/>
      <c r="D2" s="78"/>
      <c r="E2" s="78"/>
      <c r="F2" s="78"/>
      <c r="G2" s="79"/>
      <c r="H2" s="83"/>
    </row>
    <row r="3" ht="24.95" customHeight="1" spans="1:8">
      <c r="A3" s="81"/>
      <c r="B3" s="82"/>
      <c r="C3" s="78"/>
      <c r="D3" s="78"/>
      <c r="E3" s="78"/>
      <c r="F3" s="78"/>
      <c r="G3" s="79"/>
      <c r="H3" s="83"/>
    </row>
    <row r="4" ht="24.95" customHeight="1" spans="1:8">
      <c r="A4" s="81"/>
      <c r="B4" s="82"/>
      <c r="C4" s="78"/>
      <c r="D4" s="78"/>
      <c r="E4" s="78"/>
      <c r="F4" s="78"/>
      <c r="G4" s="79"/>
      <c r="H4" s="84"/>
    </row>
    <row r="5" ht="24.95" customHeight="1" spans="1:8">
      <c r="A5" s="81"/>
      <c r="B5" s="82"/>
      <c r="C5" s="78"/>
      <c r="D5" s="78"/>
      <c r="E5" s="78"/>
      <c r="F5" s="78"/>
      <c r="G5" s="79"/>
      <c r="H5" s="85" t="s">
        <v>3</v>
      </c>
    </row>
    <row r="6" ht="24.95" customHeight="1" spans="1:8">
      <c r="A6" s="86"/>
      <c r="B6" s="87"/>
      <c r="C6" s="78"/>
      <c r="D6" s="78"/>
      <c r="E6" s="78"/>
      <c r="F6" s="78"/>
      <c r="G6" s="79"/>
      <c r="H6" s="88"/>
    </row>
    <row r="7" s="68" customFormat="1" ht="20.1" customHeight="1" spans="1:8">
      <c r="A7" s="89" t="s">
        <v>4</v>
      </c>
      <c r="B7" s="89"/>
      <c r="C7" s="89"/>
      <c r="D7" s="90" t="s">
        <v>5</v>
      </c>
      <c r="E7" s="90"/>
      <c r="F7" s="90"/>
      <c r="G7" s="91"/>
      <c r="H7" s="91"/>
    </row>
    <row r="8" s="68" customFormat="1" ht="20.1" customHeight="1" spans="1:8">
      <c r="A8" s="92" t="s">
        <v>6</v>
      </c>
      <c r="B8" s="93"/>
      <c r="C8" s="94"/>
      <c r="D8" s="90"/>
      <c r="E8" s="90"/>
      <c r="F8" s="90"/>
      <c r="G8" s="91"/>
      <c r="H8" s="91"/>
    </row>
    <row r="9" s="68" customFormat="1" ht="20.1" customHeight="1" spans="1:8">
      <c r="A9" s="27" t="s">
        <v>3</v>
      </c>
      <c r="B9" s="27"/>
      <c r="C9" s="27"/>
      <c r="D9" s="90"/>
      <c r="E9" s="90"/>
      <c r="F9" s="90"/>
      <c r="G9" s="91"/>
      <c r="H9" s="91"/>
    </row>
    <row r="10" s="68" customFormat="1" ht="20.1" customHeight="1" spans="1:8">
      <c r="A10" s="27" t="s">
        <v>7</v>
      </c>
      <c r="B10" s="27"/>
      <c r="C10" s="27"/>
      <c r="D10" s="90"/>
      <c r="E10" s="90"/>
      <c r="F10" s="90"/>
      <c r="G10" s="91"/>
      <c r="H10" s="91"/>
    </row>
    <row r="11" s="68" customFormat="1" ht="37" customHeight="1" spans="1:8">
      <c r="A11" s="25" t="s">
        <v>8</v>
      </c>
      <c r="B11" s="25"/>
      <c r="C11" s="27"/>
      <c r="D11" s="90"/>
      <c r="E11" s="90"/>
      <c r="F11" s="90"/>
      <c r="G11" s="91"/>
      <c r="H11" s="91"/>
    </row>
    <row r="12" s="69" customFormat="1" ht="20.1" customHeight="1" spans="1:38">
      <c r="A12" s="95" t="s">
        <v>9</v>
      </c>
      <c r="B12" s="95"/>
      <c r="C12" s="95"/>
      <c r="D12" s="90"/>
      <c r="E12" s="90"/>
      <c r="F12" s="90"/>
      <c r="G12" s="91"/>
      <c r="H12" s="91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</row>
    <row r="13" s="69" customFormat="1" ht="20.1" customHeight="1" spans="1:38">
      <c r="A13" s="32" t="s">
        <v>10</v>
      </c>
      <c r="B13" s="32"/>
      <c r="C13" s="96"/>
      <c r="D13" s="90"/>
      <c r="E13" s="90"/>
      <c r="F13" s="90"/>
      <c r="G13" s="91"/>
      <c r="H13" s="91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</row>
    <row r="14" s="69" customFormat="1" ht="30" customHeight="1" spans="1:38">
      <c r="A14" s="32" t="s">
        <v>11</v>
      </c>
      <c r="B14" s="32"/>
      <c r="C14" s="32"/>
      <c r="D14" s="90"/>
      <c r="E14" s="90"/>
      <c r="F14" s="90"/>
      <c r="G14" s="91"/>
      <c r="H14" s="91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</row>
    <row r="15" s="69" customFormat="1" ht="17" customHeight="1" spans="1:38">
      <c r="A15" s="25" t="s">
        <v>12</v>
      </c>
      <c r="B15" s="25"/>
      <c r="C15" s="25"/>
      <c r="D15" s="90"/>
      <c r="E15" s="90"/>
      <c r="F15" s="90"/>
      <c r="G15" s="91"/>
      <c r="H15" s="91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</row>
    <row r="16" s="69" customFormat="1" ht="20.1" customHeight="1" spans="1:38">
      <c r="A16" s="25" t="s">
        <v>13</v>
      </c>
      <c r="B16" s="25"/>
      <c r="C16" s="27"/>
      <c r="D16" s="90"/>
      <c r="E16" s="90"/>
      <c r="F16" s="90"/>
      <c r="G16" s="91"/>
      <c r="H16" s="91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="69" customFormat="1" ht="20.1" customHeight="1" spans="1:38">
      <c r="A17" s="27" t="s">
        <v>14</v>
      </c>
      <c r="B17" s="27"/>
      <c r="C17" s="27"/>
      <c r="D17" s="90"/>
      <c r="E17" s="90"/>
      <c r="F17" s="90"/>
      <c r="G17" s="91"/>
      <c r="H17" s="91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</row>
    <row r="18" s="69" customFormat="1" ht="24.95" customHeight="1" spans="1:38">
      <c r="A18" s="95"/>
      <c r="B18" s="95"/>
      <c r="C18" s="95"/>
      <c r="D18" s="95" t="s">
        <v>15</v>
      </c>
      <c r="E18" s="97" t="s">
        <v>16</v>
      </c>
      <c r="F18" s="97"/>
      <c r="G18" s="98" t="s">
        <v>17</v>
      </c>
      <c r="H18" s="99">
        <v>44256</v>
      </c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</row>
    <row r="19" s="69" customFormat="1" ht="24.95" customHeight="1" spans="1:38">
      <c r="A19" s="95" t="s">
        <v>18</v>
      </c>
      <c r="B19" s="95"/>
      <c r="C19" s="95"/>
      <c r="D19" s="100"/>
      <c r="E19" s="95"/>
      <c r="F19" s="101"/>
      <c r="G19" s="102" t="s">
        <v>19</v>
      </c>
      <c r="H19" s="98" t="s">
        <v>20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</row>
    <row r="20" s="69" customFormat="1" ht="24.95" customHeight="1" spans="1:38">
      <c r="A20" s="95" t="s">
        <v>21</v>
      </c>
      <c r="B20" s="95"/>
      <c r="C20" s="95"/>
      <c r="D20" s="100"/>
      <c r="E20" s="95"/>
      <c r="F20" s="101"/>
      <c r="G20" s="98"/>
      <c r="H20" s="9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</row>
    <row r="21" s="69" customFormat="1" ht="24.95" customHeight="1" spans="1:38">
      <c r="A21" s="95" t="s">
        <v>22</v>
      </c>
      <c r="B21" s="95"/>
      <c r="C21" s="95"/>
      <c r="D21" s="103"/>
      <c r="E21" s="103"/>
      <c r="F21" s="103"/>
      <c r="G21" s="104"/>
      <c r="H21" s="104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</row>
    <row r="22" s="70" customFormat="1" ht="24.95" customHeight="1" spans="1:38">
      <c r="A22" s="95" t="s">
        <v>23</v>
      </c>
      <c r="B22" s="95"/>
      <c r="C22" s="95"/>
      <c r="D22" s="105" t="s">
        <v>24</v>
      </c>
      <c r="E22" s="106"/>
      <c r="F22" s="106"/>
      <c r="G22" s="104"/>
      <c r="H22" s="10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</row>
    <row r="23" s="71" customFormat="1" ht="40" customHeight="1" spans="1:38">
      <c r="A23" s="47" t="s">
        <v>25</v>
      </c>
      <c r="B23" s="47" t="s">
        <v>26</v>
      </c>
      <c r="C23" s="47" t="s">
        <v>27</v>
      </c>
      <c r="D23" s="47" t="s">
        <v>28</v>
      </c>
      <c r="E23" s="47" t="s">
        <v>29</v>
      </c>
      <c r="F23" s="47" t="s">
        <v>30</v>
      </c>
      <c r="G23" s="107" t="s">
        <v>31</v>
      </c>
      <c r="H23" s="107" t="s">
        <v>32</v>
      </c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="4" customFormat="1" ht="25" customHeight="1" spans="1:38">
      <c r="A24" s="123" t="s">
        <v>33</v>
      </c>
      <c r="B24" s="52" t="s">
        <v>34</v>
      </c>
      <c r="C24" s="52">
        <v>57822298</v>
      </c>
      <c r="D24" s="52">
        <v>2</v>
      </c>
      <c r="E24" s="52" t="s">
        <v>35</v>
      </c>
      <c r="F24" s="108" t="s">
        <v>36</v>
      </c>
      <c r="G24" s="109">
        <v>199.386182334188</v>
      </c>
      <c r="H24" s="110">
        <f>D24*G24</f>
        <v>398.772364668376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</row>
    <row r="25" s="4" customFormat="1" ht="25" customHeight="1" spans="1:38">
      <c r="A25" s="123" t="s">
        <v>37</v>
      </c>
      <c r="B25" s="111" t="s">
        <v>38</v>
      </c>
      <c r="C25" s="52">
        <v>57624780</v>
      </c>
      <c r="D25" s="52">
        <v>10</v>
      </c>
      <c r="E25" s="52" t="s">
        <v>35</v>
      </c>
      <c r="F25" s="108" t="s">
        <v>36</v>
      </c>
      <c r="G25" s="109">
        <v>121.282902260623</v>
      </c>
      <c r="H25" s="110">
        <f t="shared" ref="H25:H56" si="0">D25*G25</f>
        <v>1212.82902260623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="4" customFormat="1" ht="25" customHeight="1" spans="1:38">
      <c r="A26" s="123" t="s">
        <v>39</v>
      </c>
      <c r="B26" s="61" t="s">
        <v>40</v>
      </c>
      <c r="C26" s="61">
        <v>100055663</v>
      </c>
      <c r="D26" s="61">
        <v>1</v>
      </c>
      <c r="E26" s="61" t="s">
        <v>35</v>
      </c>
      <c r="F26" s="108" t="s">
        <v>36</v>
      </c>
      <c r="G26" s="112">
        <v>5474.98191221707</v>
      </c>
      <c r="H26" s="110">
        <f t="shared" si="0"/>
        <v>5474.98191221707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</row>
    <row r="27" s="4" customFormat="1" ht="25" customHeight="1" spans="1:38">
      <c r="A27" s="123" t="s">
        <v>41</v>
      </c>
      <c r="B27" s="57" t="s">
        <v>34</v>
      </c>
      <c r="C27" s="52" t="s">
        <v>42</v>
      </c>
      <c r="D27" s="52">
        <v>32</v>
      </c>
      <c r="E27" s="61" t="s">
        <v>35</v>
      </c>
      <c r="F27" s="108" t="s">
        <v>36</v>
      </c>
      <c r="G27" s="112">
        <v>49.3509403313215</v>
      </c>
      <c r="H27" s="110">
        <f t="shared" si="0"/>
        <v>1579.23009060229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</row>
    <row r="28" s="4" customFormat="1" ht="25" customHeight="1" spans="1:38">
      <c r="A28" s="123" t="s">
        <v>43</v>
      </c>
      <c r="B28" s="57" t="s">
        <v>34</v>
      </c>
      <c r="C28" s="52" t="s">
        <v>44</v>
      </c>
      <c r="D28" s="52">
        <v>32</v>
      </c>
      <c r="E28" s="61" t="s">
        <v>35</v>
      </c>
      <c r="F28" s="108" t="s">
        <v>36</v>
      </c>
      <c r="G28" s="112">
        <v>181.923886609439</v>
      </c>
      <c r="H28" s="110">
        <f t="shared" si="0"/>
        <v>5821.56437150205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="4" customFormat="1" ht="25" customHeight="1" spans="1:38">
      <c r="A29" s="123" t="s">
        <v>45</v>
      </c>
      <c r="B29" s="57" t="s">
        <v>46</v>
      </c>
      <c r="C29" s="52" t="s">
        <v>47</v>
      </c>
      <c r="D29" s="52">
        <v>1</v>
      </c>
      <c r="E29" s="61" t="s">
        <v>48</v>
      </c>
      <c r="F29" s="108" t="s">
        <v>36</v>
      </c>
      <c r="G29" s="112">
        <v>72.234</v>
      </c>
      <c r="H29" s="110">
        <f t="shared" si="0"/>
        <v>72.234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</row>
    <row r="30" s="4" customFormat="1" ht="25" customHeight="1" spans="1:38">
      <c r="A30" s="123" t="s">
        <v>49</v>
      </c>
      <c r="B30" s="57" t="s">
        <v>50</v>
      </c>
      <c r="C30" s="52" t="s">
        <v>51</v>
      </c>
      <c r="D30" s="52">
        <v>1</v>
      </c>
      <c r="E30" s="61" t="s">
        <v>48</v>
      </c>
      <c r="F30" s="108" t="s">
        <v>36</v>
      </c>
      <c r="G30" s="112">
        <v>363.688</v>
      </c>
      <c r="H30" s="110">
        <f t="shared" si="0"/>
        <v>363.688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</row>
    <row r="31" s="4" customFormat="1" ht="25" customHeight="1" spans="1:38">
      <c r="A31" s="123" t="s">
        <v>52</v>
      </c>
      <c r="B31" s="57" t="s">
        <v>53</v>
      </c>
      <c r="C31" s="52" t="s">
        <v>54</v>
      </c>
      <c r="D31" s="52">
        <v>2</v>
      </c>
      <c r="E31" s="61" t="s">
        <v>48</v>
      </c>
      <c r="F31" s="108" t="s">
        <v>36</v>
      </c>
      <c r="G31" s="112">
        <v>76.716</v>
      </c>
      <c r="H31" s="110">
        <f t="shared" si="0"/>
        <v>153.432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</row>
    <row r="32" s="4" customFormat="1" ht="25" customHeight="1" spans="1:38">
      <c r="A32" s="123" t="s">
        <v>55</v>
      </c>
      <c r="B32" s="57" t="s">
        <v>56</v>
      </c>
      <c r="C32" s="52" t="s">
        <v>57</v>
      </c>
      <c r="D32" s="52">
        <v>1</v>
      </c>
      <c r="E32" s="61" t="s">
        <v>48</v>
      </c>
      <c r="F32" s="108" t="s">
        <v>36</v>
      </c>
      <c r="G32" s="112">
        <v>5.373</v>
      </c>
      <c r="H32" s="110">
        <f t="shared" si="0"/>
        <v>5.373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</row>
    <row r="33" s="4" customFormat="1" ht="25" customHeight="1" spans="1:38">
      <c r="A33" s="123" t="s">
        <v>58</v>
      </c>
      <c r="B33" s="57" t="s">
        <v>59</v>
      </c>
      <c r="C33" s="52" t="s">
        <v>60</v>
      </c>
      <c r="D33" s="52">
        <v>1</v>
      </c>
      <c r="E33" s="61" t="s">
        <v>48</v>
      </c>
      <c r="F33" s="108" t="s">
        <v>36</v>
      </c>
      <c r="G33" s="112">
        <v>55.485</v>
      </c>
      <c r="H33" s="110">
        <f t="shared" si="0"/>
        <v>55.485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</row>
    <row r="34" s="4" customFormat="1" ht="25" customHeight="1" spans="1:38">
      <c r="A34" s="123" t="s">
        <v>61</v>
      </c>
      <c r="B34" s="57" t="s">
        <v>62</v>
      </c>
      <c r="C34" s="124" t="s">
        <v>63</v>
      </c>
      <c r="D34" s="52">
        <v>3</v>
      </c>
      <c r="E34" s="61" t="s">
        <v>48</v>
      </c>
      <c r="F34" s="108" t="s">
        <v>36</v>
      </c>
      <c r="G34" s="112">
        <v>5.661</v>
      </c>
      <c r="H34" s="110">
        <f t="shared" si="0"/>
        <v>16.983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</row>
    <row r="35" s="4" customFormat="1" ht="25" customHeight="1" spans="1:38">
      <c r="A35" s="123" t="s">
        <v>64</v>
      </c>
      <c r="B35" s="57" t="s">
        <v>65</v>
      </c>
      <c r="C35" s="52" t="s">
        <v>66</v>
      </c>
      <c r="D35" s="52">
        <v>4</v>
      </c>
      <c r="E35" s="61" t="s">
        <v>48</v>
      </c>
      <c r="F35" s="108" t="s">
        <v>36</v>
      </c>
      <c r="G35" s="112">
        <v>0.918</v>
      </c>
      <c r="H35" s="110">
        <f t="shared" si="0"/>
        <v>3.672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</row>
    <row r="36" s="4" customFormat="1" ht="25" customHeight="1" spans="1:38">
      <c r="A36" s="123" t="s">
        <v>67</v>
      </c>
      <c r="B36" s="57" t="s">
        <v>68</v>
      </c>
      <c r="C36" s="52" t="s">
        <v>69</v>
      </c>
      <c r="D36" s="52">
        <v>1</v>
      </c>
      <c r="E36" s="61" t="s">
        <v>48</v>
      </c>
      <c r="F36" s="108" t="s">
        <v>36</v>
      </c>
      <c r="G36" s="112">
        <v>11.718</v>
      </c>
      <c r="H36" s="110">
        <f t="shared" si="0"/>
        <v>11.718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</row>
    <row r="37" s="4" customFormat="1" ht="25" customHeight="1" spans="1:38">
      <c r="A37" s="123" t="s">
        <v>70</v>
      </c>
      <c r="B37" s="57" t="s">
        <v>71</v>
      </c>
      <c r="C37" s="52" t="s">
        <v>72</v>
      </c>
      <c r="D37" s="52">
        <v>10</v>
      </c>
      <c r="E37" s="61" t="s">
        <v>48</v>
      </c>
      <c r="F37" s="108" t="s">
        <v>36</v>
      </c>
      <c r="G37" s="112">
        <v>5.904</v>
      </c>
      <c r="H37" s="110">
        <f t="shared" si="0"/>
        <v>59.04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</row>
    <row r="38" s="4" customFormat="1" ht="25" customHeight="1" spans="1:38">
      <c r="A38" s="123" t="s">
        <v>73</v>
      </c>
      <c r="B38" s="57" t="s">
        <v>74</v>
      </c>
      <c r="C38" s="52" t="s">
        <v>75</v>
      </c>
      <c r="D38" s="52">
        <v>1</v>
      </c>
      <c r="E38" s="61" t="s">
        <v>48</v>
      </c>
      <c r="F38" s="108" t="s">
        <v>36</v>
      </c>
      <c r="G38" s="112">
        <v>51.867</v>
      </c>
      <c r="H38" s="110">
        <f t="shared" si="0"/>
        <v>51.867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</row>
    <row r="39" s="4" customFormat="1" ht="25" customHeight="1" spans="1:38">
      <c r="A39" s="123" t="s">
        <v>76</v>
      </c>
      <c r="B39" s="57" t="s">
        <v>77</v>
      </c>
      <c r="C39" s="52" t="s">
        <v>78</v>
      </c>
      <c r="D39" s="52">
        <v>2</v>
      </c>
      <c r="E39" s="61" t="s">
        <v>48</v>
      </c>
      <c r="F39" s="108" t="s">
        <v>36</v>
      </c>
      <c r="G39" s="112">
        <v>12.447</v>
      </c>
      <c r="H39" s="110">
        <f t="shared" si="0"/>
        <v>24.894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</row>
    <row r="40" s="4" customFormat="1" ht="25" customHeight="1" spans="1:38">
      <c r="A40" s="123" t="s">
        <v>79</v>
      </c>
      <c r="B40" s="57" t="s">
        <v>80</v>
      </c>
      <c r="C40" s="52" t="s">
        <v>81</v>
      </c>
      <c r="D40" s="52">
        <v>2</v>
      </c>
      <c r="E40" s="61" t="s">
        <v>48</v>
      </c>
      <c r="F40" s="108" t="s">
        <v>36</v>
      </c>
      <c r="G40" s="112">
        <v>929.3945</v>
      </c>
      <c r="H40" s="110">
        <f t="shared" si="0"/>
        <v>1858.789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</row>
    <row r="41" s="4" customFormat="1" ht="25" customHeight="1" spans="1:38">
      <c r="A41" s="123" t="s">
        <v>82</v>
      </c>
      <c r="B41" s="57" t="s">
        <v>68</v>
      </c>
      <c r="C41" s="52" t="s">
        <v>83</v>
      </c>
      <c r="D41" s="52">
        <v>3</v>
      </c>
      <c r="E41" s="61" t="s">
        <v>48</v>
      </c>
      <c r="F41" s="108" t="s">
        <v>36</v>
      </c>
      <c r="G41" s="112">
        <v>13.437</v>
      </c>
      <c r="H41" s="110">
        <f t="shared" si="0"/>
        <v>40.311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="4" customFormat="1" ht="25" customHeight="1" spans="1:38">
      <c r="A42" s="123" t="s">
        <v>84</v>
      </c>
      <c r="B42" s="57" t="s">
        <v>85</v>
      </c>
      <c r="C42" s="52" t="s">
        <v>86</v>
      </c>
      <c r="D42" s="52">
        <v>1</v>
      </c>
      <c r="E42" s="61" t="s">
        <v>48</v>
      </c>
      <c r="F42" s="108" t="s">
        <v>36</v>
      </c>
      <c r="G42" s="112">
        <v>9.775</v>
      </c>
      <c r="H42" s="110">
        <f t="shared" si="0"/>
        <v>9.775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</row>
    <row r="43" s="4" customFormat="1" ht="25" customHeight="1" spans="1:38">
      <c r="A43" s="123" t="s">
        <v>87</v>
      </c>
      <c r="B43" s="57" t="s">
        <v>88</v>
      </c>
      <c r="C43" s="52" t="s">
        <v>89</v>
      </c>
      <c r="D43" s="52">
        <v>2</v>
      </c>
      <c r="E43" s="61" t="s">
        <v>48</v>
      </c>
      <c r="F43" s="108" t="s">
        <v>36</v>
      </c>
      <c r="G43" s="112">
        <v>19.377</v>
      </c>
      <c r="H43" s="110">
        <f t="shared" si="0"/>
        <v>38.754</v>
      </c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</row>
    <row r="44" s="4" customFormat="1" ht="25" customHeight="1" spans="1:38">
      <c r="A44" s="123" t="s">
        <v>90</v>
      </c>
      <c r="B44" s="57" t="s">
        <v>53</v>
      </c>
      <c r="C44" s="52" t="s">
        <v>91</v>
      </c>
      <c r="D44" s="52">
        <v>1</v>
      </c>
      <c r="E44" s="61" t="s">
        <v>48</v>
      </c>
      <c r="F44" s="108" t="s">
        <v>36</v>
      </c>
      <c r="G44" s="112">
        <v>952.569</v>
      </c>
      <c r="H44" s="110">
        <f t="shared" si="0"/>
        <v>952.569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</row>
    <row r="45" s="4" customFormat="1" ht="25" customHeight="1" spans="1:38">
      <c r="A45" s="123" t="s">
        <v>92</v>
      </c>
      <c r="B45" s="57" t="s">
        <v>93</v>
      </c>
      <c r="C45" s="52"/>
      <c r="D45" s="52">
        <v>10</v>
      </c>
      <c r="E45" s="61" t="s">
        <v>35</v>
      </c>
      <c r="F45" s="108" t="s">
        <v>36</v>
      </c>
      <c r="G45" s="112">
        <v>9</v>
      </c>
      <c r="H45" s="110">
        <f t="shared" si="0"/>
        <v>90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</row>
    <row r="46" s="4" customFormat="1" ht="25" customHeight="1" spans="1:38">
      <c r="A46" s="123" t="s">
        <v>94</v>
      </c>
      <c r="B46" s="57" t="s">
        <v>95</v>
      </c>
      <c r="C46" s="52" t="s">
        <v>96</v>
      </c>
      <c r="D46" s="52">
        <v>3</v>
      </c>
      <c r="E46" s="61" t="s">
        <v>35</v>
      </c>
      <c r="F46" s="108" t="s">
        <v>36</v>
      </c>
      <c r="G46" s="112">
        <v>12.55</v>
      </c>
      <c r="H46" s="110">
        <f t="shared" si="0"/>
        <v>37.65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</row>
    <row r="47" s="4" customFormat="1" ht="25" customHeight="1" spans="1:38">
      <c r="A47" s="123" t="s">
        <v>97</v>
      </c>
      <c r="B47" s="57" t="s">
        <v>98</v>
      </c>
      <c r="C47" s="52" t="s">
        <v>99</v>
      </c>
      <c r="D47" s="52">
        <v>1</v>
      </c>
      <c r="E47" s="61" t="s">
        <v>35</v>
      </c>
      <c r="F47" s="108" t="s">
        <v>36</v>
      </c>
      <c r="G47" s="112">
        <v>31.04</v>
      </c>
      <c r="H47" s="110">
        <f t="shared" si="0"/>
        <v>31.04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</row>
    <row r="48" s="4" customFormat="1" ht="25" customHeight="1" spans="1:38">
      <c r="A48" s="123" t="s">
        <v>100</v>
      </c>
      <c r="B48" s="57" t="s">
        <v>101</v>
      </c>
      <c r="C48" s="52" t="s">
        <v>102</v>
      </c>
      <c r="D48" s="52">
        <v>1</v>
      </c>
      <c r="E48" s="61" t="s">
        <v>35</v>
      </c>
      <c r="F48" s="108" t="s">
        <v>36</v>
      </c>
      <c r="G48" s="112">
        <v>150.31</v>
      </c>
      <c r="H48" s="110">
        <f t="shared" si="0"/>
        <v>150.31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</row>
    <row r="49" s="4" customFormat="1" ht="25" customHeight="1" spans="1:38">
      <c r="A49" s="123" t="s">
        <v>103</v>
      </c>
      <c r="B49" s="57" t="s">
        <v>104</v>
      </c>
      <c r="C49" s="52" t="s">
        <v>105</v>
      </c>
      <c r="D49" s="52">
        <v>10</v>
      </c>
      <c r="E49" s="61" t="s">
        <v>35</v>
      </c>
      <c r="F49" s="108" t="s">
        <v>36</v>
      </c>
      <c r="G49" s="112">
        <v>82.83</v>
      </c>
      <c r="H49" s="110">
        <f t="shared" si="0"/>
        <v>828.3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</row>
    <row r="50" s="4" customFormat="1" ht="25" customHeight="1" spans="1:38">
      <c r="A50" s="123" t="s">
        <v>106</v>
      </c>
      <c r="B50" s="57" t="s">
        <v>107</v>
      </c>
      <c r="C50" s="52" t="s">
        <v>108</v>
      </c>
      <c r="D50" s="52">
        <v>1</v>
      </c>
      <c r="E50" s="61" t="s">
        <v>35</v>
      </c>
      <c r="F50" s="108" t="s">
        <v>36</v>
      </c>
      <c r="G50" s="112">
        <v>685.31</v>
      </c>
      <c r="H50" s="110">
        <f t="shared" si="0"/>
        <v>685.31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</row>
    <row r="51" s="4" customFormat="1" ht="25" customHeight="1" spans="1:38">
      <c r="A51" s="123" t="s">
        <v>109</v>
      </c>
      <c r="B51" s="57" t="s">
        <v>107</v>
      </c>
      <c r="C51" s="52" t="s">
        <v>110</v>
      </c>
      <c r="D51" s="52">
        <v>1</v>
      </c>
      <c r="E51" s="61" t="s">
        <v>35</v>
      </c>
      <c r="F51" s="108" t="s">
        <v>36</v>
      </c>
      <c r="G51" s="112">
        <v>670.99</v>
      </c>
      <c r="H51" s="110">
        <f t="shared" si="0"/>
        <v>670.99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</row>
    <row r="52" s="4" customFormat="1" ht="25" customHeight="1" spans="1:38">
      <c r="A52" s="123" t="s">
        <v>111</v>
      </c>
      <c r="B52" s="57" t="s">
        <v>112</v>
      </c>
      <c r="C52" s="52" t="s">
        <v>113</v>
      </c>
      <c r="D52" s="52">
        <v>2</v>
      </c>
      <c r="E52" s="61" t="s">
        <v>35</v>
      </c>
      <c r="F52" s="108" t="s">
        <v>36</v>
      </c>
      <c r="G52" s="112">
        <v>34.37</v>
      </c>
      <c r="H52" s="110">
        <f t="shared" si="0"/>
        <v>68.74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</row>
    <row r="53" s="4" customFormat="1" ht="25" customHeight="1" spans="1:38">
      <c r="A53" s="123" t="s">
        <v>114</v>
      </c>
      <c r="B53" s="57" t="s">
        <v>115</v>
      </c>
      <c r="C53" s="52" t="s">
        <v>116</v>
      </c>
      <c r="D53" s="52">
        <v>2</v>
      </c>
      <c r="E53" s="61" t="s">
        <v>35</v>
      </c>
      <c r="F53" s="108" t="s">
        <v>36</v>
      </c>
      <c r="G53" s="112">
        <v>211.25</v>
      </c>
      <c r="H53" s="110">
        <f t="shared" si="0"/>
        <v>422.5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</row>
    <row r="54" s="4" customFormat="1" ht="25" customHeight="1" spans="1:38">
      <c r="A54" s="123" t="s">
        <v>117</v>
      </c>
      <c r="B54" s="57" t="s">
        <v>118</v>
      </c>
      <c r="C54" s="52" t="s">
        <v>119</v>
      </c>
      <c r="D54" s="52">
        <v>10</v>
      </c>
      <c r="E54" s="61" t="s">
        <v>35</v>
      </c>
      <c r="F54" s="108" t="s">
        <v>36</v>
      </c>
      <c r="G54" s="112">
        <v>144.29</v>
      </c>
      <c r="H54" s="110">
        <f t="shared" si="0"/>
        <v>1442.9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</row>
    <row r="55" s="4" customFormat="1" ht="25" customHeight="1" spans="1:38">
      <c r="A55" s="123" t="s">
        <v>120</v>
      </c>
      <c r="B55" s="57" t="s">
        <v>121</v>
      </c>
      <c r="C55" s="52" t="s">
        <v>122</v>
      </c>
      <c r="D55" s="52">
        <v>1</v>
      </c>
      <c r="E55" s="61" t="s">
        <v>35</v>
      </c>
      <c r="F55" s="108" t="s">
        <v>36</v>
      </c>
      <c r="G55" s="112">
        <v>379.71</v>
      </c>
      <c r="H55" s="110">
        <f t="shared" si="0"/>
        <v>379.71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</row>
    <row r="56" s="4" customFormat="1" ht="25" customHeight="1" spans="1:38">
      <c r="A56" s="123" t="s">
        <v>123</v>
      </c>
      <c r="B56" s="57" t="s">
        <v>124</v>
      </c>
      <c r="C56" s="52" t="s">
        <v>125</v>
      </c>
      <c r="D56" s="52">
        <v>3</v>
      </c>
      <c r="E56" s="61" t="s">
        <v>35</v>
      </c>
      <c r="F56" s="108" t="s">
        <v>36</v>
      </c>
      <c r="G56" s="112">
        <v>88.03</v>
      </c>
      <c r="H56" s="110">
        <f t="shared" si="0"/>
        <v>264.09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</row>
    <row r="57" s="4" customFormat="1" ht="25" customHeight="1" spans="1:38">
      <c r="A57" s="123" t="s">
        <v>126</v>
      </c>
      <c r="B57" s="57" t="s">
        <v>127</v>
      </c>
      <c r="C57" s="52" t="s">
        <v>128</v>
      </c>
      <c r="D57" s="52">
        <v>3</v>
      </c>
      <c r="E57" s="61" t="s">
        <v>35</v>
      </c>
      <c r="F57" s="108" t="s">
        <v>36</v>
      </c>
      <c r="G57" s="112">
        <v>110.4</v>
      </c>
      <c r="H57" s="110">
        <f t="shared" ref="H57:H88" si="1">D57*G57</f>
        <v>331.2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</row>
    <row r="58" s="4" customFormat="1" ht="25" customHeight="1" spans="1:38">
      <c r="A58" s="123" t="s">
        <v>129</v>
      </c>
      <c r="B58" s="57" t="s">
        <v>130</v>
      </c>
      <c r="C58" s="52" t="s">
        <v>131</v>
      </c>
      <c r="D58" s="52">
        <v>2</v>
      </c>
      <c r="E58" s="61" t="s">
        <v>35</v>
      </c>
      <c r="F58" s="108" t="s">
        <v>36</v>
      </c>
      <c r="G58" s="112">
        <v>133.47</v>
      </c>
      <c r="H58" s="110">
        <f t="shared" si="1"/>
        <v>266.94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</row>
    <row r="59" s="4" customFormat="1" ht="25" customHeight="1" spans="1:38">
      <c r="A59" s="123" t="s">
        <v>132</v>
      </c>
      <c r="B59" s="57" t="s">
        <v>133</v>
      </c>
      <c r="C59" s="52" t="s">
        <v>134</v>
      </c>
      <c r="D59" s="52">
        <v>1</v>
      </c>
      <c r="E59" s="61" t="s">
        <v>35</v>
      </c>
      <c r="F59" s="108" t="s">
        <v>36</v>
      </c>
      <c r="G59" s="112">
        <v>206.41</v>
      </c>
      <c r="H59" s="110">
        <f t="shared" si="1"/>
        <v>206.41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</row>
    <row r="60" s="4" customFormat="1" ht="25" customHeight="1" spans="1:38">
      <c r="A60" s="123" t="s">
        <v>135</v>
      </c>
      <c r="B60" s="57" t="s">
        <v>136</v>
      </c>
      <c r="C60" s="52" t="s">
        <v>137</v>
      </c>
      <c r="D60" s="52">
        <v>2</v>
      </c>
      <c r="E60" s="61" t="s">
        <v>35</v>
      </c>
      <c r="F60" s="108" t="s">
        <v>36</v>
      </c>
      <c r="G60" s="112">
        <v>36.49</v>
      </c>
      <c r="H60" s="110">
        <f t="shared" si="1"/>
        <v>72.98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</row>
    <row r="61" s="4" customFormat="1" ht="25" customHeight="1" spans="1:38">
      <c r="A61" s="123" t="s">
        <v>138</v>
      </c>
      <c r="B61" s="57" t="s">
        <v>139</v>
      </c>
      <c r="C61" s="52" t="s">
        <v>140</v>
      </c>
      <c r="D61" s="52">
        <v>3</v>
      </c>
      <c r="E61" s="61" t="s">
        <v>35</v>
      </c>
      <c r="F61" s="108" t="s">
        <v>36</v>
      </c>
      <c r="G61" s="112">
        <v>659.81</v>
      </c>
      <c r="H61" s="110">
        <f t="shared" si="1"/>
        <v>1979.43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</row>
    <row r="62" s="4" customFormat="1" ht="25" customHeight="1" spans="1:38">
      <c r="A62" s="123" t="s">
        <v>141</v>
      </c>
      <c r="B62" s="57" t="s">
        <v>142</v>
      </c>
      <c r="C62" s="52" t="s">
        <v>143</v>
      </c>
      <c r="D62" s="52">
        <v>3</v>
      </c>
      <c r="E62" s="61" t="s">
        <v>35</v>
      </c>
      <c r="F62" s="108" t="s">
        <v>36</v>
      </c>
      <c r="G62" s="112">
        <v>209.59</v>
      </c>
      <c r="H62" s="110">
        <f t="shared" si="1"/>
        <v>628.77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</row>
    <row r="63" s="4" customFormat="1" ht="25" customHeight="1" spans="1:38">
      <c r="A63" s="123" t="s">
        <v>144</v>
      </c>
      <c r="B63" s="57" t="s">
        <v>142</v>
      </c>
      <c r="C63" s="52" t="s">
        <v>145</v>
      </c>
      <c r="D63" s="52">
        <v>3</v>
      </c>
      <c r="E63" s="61" t="s">
        <v>35</v>
      </c>
      <c r="F63" s="108" t="s">
        <v>36</v>
      </c>
      <c r="G63" s="112">
        <v>447.03</v>
      </c>
      <c r="H63" s="110">
        <f t="shared" si="1"/>
        <v>1341.09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</row>
    <row r="64" s="4" customFormat="1" ht="25" customHeight="1" spans="1:38">
      <c r="A64" s="123" t="s">
        <v>146</v>
      </c>
      <c r="B64" s="57" t="s">
        <v>147</v>
      </c>
      <c r="C64" s="52" t="s">
        <v>148</v>
      </c>
      <c r="D64" s="52">
        <v>3</v>
      </c>
      <c r="E64" s="61" t="s">
        <v>35</v>
      </c>
      <c r="F64" s="108" t="s">
        <v>36</v>
      </c>
      <c r="G64" s="112">
        <v>1641.84</v>
      </c>
      <c r="H64" s="110">
        <f t="shared" si="1"/>
        <v>4925.52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</row>
    <row r="65" s="4" customFormat="1" ht="25" customHeight="1" spans="1:38">
      <c r="A65" s="123" t="s">
        <v>149</v>
      </c>
      <c r="B65" s="57" t="s">
        <v>150</v>
      </c>
      <c r="C65" s="52" t="s">
        <v>151</v>
      </c>
      <c r="D65" s="52">
        <v>3</v>
      </c>
      <c r="E65" s="61" t="s">
        <v>35</v>
      </c>
      <c r="F65" s="108" t="s">
        <v>36</v>
      </c>
      <c r="G65" s="112">
        <v>496.7</v>
      </c>
      <c r="H65" s="110">
        <f t="shared" si="1"/>
        <v>1490.1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</row>
    <row r="66" s="4" customFormat="1" ht="25" customHeight="1" spans="1:38">
      <c r="A66" s="123" t="s">
        <v>152</v>
      </c>
      <c r="B66" s="57" t="s">
        <v>153</v>
      </c>
      <c r="C66" s="52" t="s">
        <v>154</v>
      </c>
      <c r="D66" s="52">
        <v>1</v>
      </c>
      <c r="E66" s="61" t="s">
        <v>35</v>
      </c>
      <c r="F66" s="108" t="s">
        <v>36</v>
      </c>
      <c r="G66" s="112">
        <v>356.35</v>
      </c>
      <c r="H66" s="110">
        <f t="shared" si="1"/>
        <v>356.35</v>
      </c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</row>
    <row r="67" s="4" customFormat="1" ht="25" customHeight="1" spans="1:38">
      <c r="A67" s="123" t="s">
        <v>155</v>
      </c>
      <c r="B67" s="57" t="s">
        <v>124</v>
      </c>
      <c r="C67" s="52" t="s">
        <v>156</v>
      </c>
      <c r="D67" s="52">
        <v>3</v>
      </c>
      <c r="E67" s="61" t="s">
        <v>35</v>
      </c>
      <c r="F67" s="108" t="s">
        <v>36</v>
      </c>
      <c r="G67" s="112">
        <v>96.95</v>
      </c>
      <c r="H67" s="110">
        <f t="shared" si="1"/>
        <v>290.85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</row>
    <row r="68" s="4" customFormat="1" ht="25" customHeight="1" spans="1:38">
      <c r="A68" s="123" t="s">
        <v>157</v>
      </c>
      <c r="B68" s="57" t="s">
        <v>158</v>
      </c>
      <c r="C68" s="52" t="s">
        <v>159</v>
      </c>
      <c r="D68" s="52">
        <v>1</v>
      </c>
      <c r="E68" s="61" t="s">
        <v>35</v>
      </c>
      <c r="F68" s="108" t="s">
        <v>36</v>
      </c>
      <c r="G68" s="112">
        <v>2809.62</v>
      </c>
      <c r="H68" s="110">
        <f t="shared" si="1"/>
        <v>2809.62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</row>
    <row r="69" s="4" customFormat="1" ht="25" customHeight="1" spans="1:38">
      <c r="A69" s="123" t="s">
        <v>160</v>
      </c>
      <c r="B69" s="57" t="s">
        <v>127</v>
      </c>
      <c r="C69" s="52" t="s">
        <v>161</v>
      </c>
      <c r="D69" s="52">
        <v>2</v>
      </c>
      <c r="E69" s="61" t="s">
        <v>35</v>
      </c>
      <c r="F69" s="108" t="s">
        <v>36</v>
      </c>
      <c r="G69" s="112">
        <v>170.91</v>
      </c>
      <c r="H69" s="110">
        <f t="shared" si="1"/>
        <v>341.82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</row>
    <row r="70" s="4" customFormat="1" ht="25" customHeight="1" spans="1:38">
      <c r="A70" s="123" t="s">
        <v>162</v>
      </c>
      <c r="B70" s="57">
        <v>56210698</v>
      </c>
      <c r="C70" s="52" t="s">
        <v>163</v>
      </c>
      <c r="D70" s="52">
        <v>2</v>
      </c>
      <c r="E70" s="61" t="s">
        <v>35</v>
      </c>
      <c r="F70" s="108" t="s">
        <v>36</v>
      </c>
      <c r="G70" s="112">
        <v>2001.78</v>
      </c>
      <c r="H70" s="110">
        <f t="shared" si="1"/>
        <v>4003.56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</row>
    <row r="71" s="4" customFormat="1" ht="25" customHeight="1" spans="1:38">
      <c r="A71" s="123" t="s">
        <v>164</v>
      </c>
      <c r="B71" s="57" t="s">
        <v>165</v>
      </c>
      <c r="C71" s="52" t="s">
        <v>166</v>
      </c>
      <c r="D71" s="52">
        <v>19</v>
      </c>
      <c r="E71" s="61" t="s">
        <v>35</v>
      </c>
      <c r="F71" s="108" t="s">
        <v>36</v>
      </c>
      <c r="G71" s="112">
        <v>84.67</v>
      </c>
      <c r="H71" s="110">
        <f t="shared" si="1"/>
        <v>1608.73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</row>
    <row r="72" s="4" customFormat="1" ht="25" customHeight="1" spans="1:38">
      <c r="A72" s="123" t="s">
        <v>167</v>
      </c>
      <c r="B72" s="57" t="s">
        <v>118</v>
      </c>
      <c r="C72" s="52" t="s">
        <v>119</v>
      </c>
      <c r="D72" s="52">
        <v>10</v>
      </c>
      <c r="E72" s="61" t="s">
        <v>35</v>
      </c>
      <c r="F72" s="108" t="s">
        <v>36</v>
      </c>
      <c r="G72" s="112">
        <v>144.29</v>
      </c>
      <c r="H72" s="110">
        <f t="shared" si="1"/>
        <v>1442.9</v>
      </c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</row>
    <row r="73" s="4" customFormat="1" ht="25" customHeight="1" spans="1:38">
      <c r="A73" s="123" t="s">
        <v>168</v>
      </c>
      <c r="B73" s="57" t="s">
        <v>169</v>
      </c>
      <c r="C73" s="52" t="s">
        <v>170</v>
      </c>
      <c r="D73" s="52">
        <v>1</v>
      </c>
      <c r="E73" s="61" t="s">
        <v>35</v>
      </c>
      <c r="F73" s="108" t="s">
        <v>36</v>
      </c>
      <c r="G73" s="112">
        <v>408.97</v>
      </c>
      <c r="H73" s="110">
        <f t="shared" si="1"/>
        <v>408.97</v>
      </c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</row>
    <row r="74" s="4" customFormat="1" ht="25" customHeight="1" spans="1:38">
      <c r="A74" s="123" t="s">
        <v>171</v>
      </c>
      <c r="B74" s="57" t="s">
        <v>172</v>
      </c>
      <c r="C74" s="52" t="s">
        <v>173</v>
      </c>
      <c r="D74" s="52">
        <v>4</v>
      </c>
      <c r="E74" s="61" t="s">
        <v>35</v>
      </c>
      <c r="F74" s="108" t="s">
        <v>36</v>
      </c>
      <c r="G74" s="112">
        <v>42.29</v>
      </c>
      <c r="H74" s="110">
        <f t="shared" si="1"/>
        <v>169.16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</row>
    <row r="75" s="4" customFormat="1" ht="25" customHeight="1" spans="1:38">
      <c r="A75" s="123" t="s">
        <v>174</v>
      </c>
      <c r="B75" s="57" t="s">
        <v>175</v>
      </c>
      <c r="C75" s="52" t="s">
        <v>176</v>
      </c>
      <c r="D75" s="52">
        <v>8</v>
      </c>
      <c r="E75" s="61" t="s">
        <v>35</v>
      </c>
      <c r="F75" s="108" t="s">
        <v>36</v>
      </c>
      <c r="G75" s="112">
        <v>97.45</v>
      </c>
      <c r="H75" s="110">
        <f t="shared" si="1"/>
        <v>779.6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</row>
    <row r="76" s="4" customFormat="1" ht="25" customHeight="1" spans="1:38">
      <c r="A76" s="123" t="s">
        <v>177</v>
      </c>
      <c r="B76" s="57" t="s">
        <v>169</v>
      </c>
      <c r="C76" s="52" t="s">
        <v>170</v>
      </c>
      <c r="D76" s="52">
        <v>7</v>
      </c>
      <c r="E76" s="61" t="s">
        <v>35</v>
      </c>
      <c r="F76" s="108" t="s">
        <v>36</v>
      </c>
      <c r="G76" s="112">
        <v>408.97</v>
      </c>
      <c r="H76" s="110">
        <f t="shared" si="1"/>
        <v>2862.79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</row>
    <row r="77" s="4" customFormat="1" ht="25" customHeight="1" spans="1:38">
      <c r="A77" s="123" t="s">
        <v>178</v>
      </c>
      <c r="B77" s="57" t="s">
        <v>172</v>
      </c>
      <c r="C77" s="52" t="s">
        <v>173</v>
      </c>
      <c r="D77" s="52">
        <v>11</v>
      </c>
      <c r="E77" s="61" t="s">
        <v>35</v>
      </c>
      <c r="F77" s="108" t="s">
        <v>36</v>
      </c>
      <c r="G77" s="112">
        <v>42.29</v>
      </c>
      <c r="H77" s="110">
        <f t="shared" si="1"/>
        <v>465.19</v>
      </c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</row>
    <row r="78" s="4" customFormat="1" ht="25" customHeight="1" spans="1:38">
      <c r="A78" s="123" t="s">
        <v>179</v>
      </c>
      <c r="B78" s="57" t="s">
        <v>180</v>
      </c>
      <c r="C78" s="52" t="s">
        <v>181</v>
      </c>
      <c r="D78" s="52">
        <v>1</v>
      </c>
      <c r="E78" s="61" t="s">
        <v>35</v>
      </c>
      <c r="F78" s="108" t="s">
        <v>36</v>
      </c>
      <c r="G78" s="112">
        <v>187.97</v>
      </c>
      <c r="H78" s="110">
        <f t="shared" si="1"/>
        <v>187.97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</row>
    <row r="79" s="4" customFormat="1" ht="25" customHeight="1" spans="1:38">
      <c r="A79" s="123" t="s">
        <v>182</v>
      </c>
      <c r="B79" s="57" t="s">
        <v>150</v>
      </c>
      <c r="C79" s="52" t="s">
        <v>183</v>
      </c>
      <c r="D79" s="52">
        <v>2</v>
      </c>
      <c r="E79" s="61" t="s">
        <v>35</v>
      </c>
      <c r="F79" s="108" t="s">
        <v>36</v>
      </c>
      <c r="G79" s="112">
        <v>1284.2</v>
      </c>
      <c r="H79" s="110">
        <f t="shared" si="1"/>
        <v>2568.4</v>
      </c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</row>
    <row r="80" s="4" customFormat="1" ht="25" customHeight="1" spans="1:38">
      <c r="A80" s="123" t="s">
        <v>184</v>
      </c>
      <c r="B80" s="57" t="s">
        <v>185</v>
      </c>
      <c r="C80" s="52" t="s">
        <v>186</v>
      </c>
      <c r="D80" s="52">
        <v>1</v>
      </c>
      <c r="E80" s="61" t="s">
        <v>35</v>
      </c>
      <c r="F80" s="108" t="s">
        <v>36</v>
      </c>
      <c r="G80" s="112">
        <v>1543.79</v>
      </c>
      <c r="H80" s="110">
        <f t="shared" si="1"/>
        <v>1543.79</v>
      </c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</row>
    <row r="81" s="4" customFormat="1" ht="25" customHeight="1" spans="1:38">
      <c r="A81" s="123" t="s">
        <v>187</v>
      </c>
      <c r="B81" s="57" t="s">
        <v>188</v>
      </c>
      <c r="C81" s="52" t="s">
        <v>189</v>
      </c>
      <c r="D81" s="52">
        <v>1</v>
      </c>
      <c r="E81" s="61" t="s">
        <v>35</v>
      </c>
      <c r="F81" s="108" t="s">
        <v>36</v>
      </c>
      <c r="G81" s="112">
        <v>761.5</v>
      </c>
      <c r="H81" s="110">
        <f t="shared" si="1"/>
        <v>761.5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</row>
    <row r="82" s="4" customFormat="1" ht="25" customHeight="1" spans="1:38">
      <c r="A82" s="123" t="s">
        <v>190</v>
      </c>
      <c r="B82" s="57" t="s">
        <v>191</v>
      </c>
      <c r="C82" s="52" t="s">
        <v>192</v>
      </c>
      <c r="D82" s="52">
        <v>4</v>
      </c>
      <c r="E82" s="61" t="s">
        <v>35</v>
      </c>
      <c r="F82" s="108" t="s">
        <v>36</v>
      </c>
      <c r="G82" s="112">
        <v>23.29</v>
      </c>
      <c r="H82" s="110">
        <f t="shared" si="1"/>
        <v>93.16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</row>
    <row r="83" s="4" customFormat="1" ht="25" customHeight="1" spans="1:38">
      <c r="A83" s="123" t="s">
        <v>193</v>
      </c>
      <c r="B83" s="57" t="s">
        <v>101</v>
      </c>
      <c r="C83" s="52" t="s">
        <v>102</v>
      </c>
      <c r="D83" s="52">
        <v>1</v>
      </c>
      <c r="E83" s="61" t="s">
        <v>35</v>
      </c>
      <c r="F83" s="108" t="s">
        <v>36</v>
      </c>
      <c r="G83" s="112">
        <v>150.31</v>
      </c>
      <c r="H83" s="110">
        <f t="shared" si="1"/>
        <v>150.31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</row>
    <row r="84" s="4" customFormat="1" ht="25" customHeight="1" spans="1:38">
      <c r="A84" s="123" t="s">
        <v>194</v>
      </c>
      <c r="B84" s="57" t="s">
        <v>195</v>
      </c>
      <c r="C84" s="52" t="s">
        <v>196</v>
      </c>
      <c r="D84" s="52">
        <v>2</v>
      </c>
      <c r="E84" s="61" t="s">
        <v>35</v>
      </c>
      <c r="F84" s="108" t="s">
        <v>36</v>
      </c>
      <c r="G84" s="112">
        <v>562.17</v>
      </c>
      <c r="H84" s="110">
        <f t="shared" si="1"/>
        <v>1124.34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</row>
    <row r="85" s="4" customFormat="1" ht="25" customHeight="1" spans="1:38">
      <c r="A85" s="123" t="s">
        <v>197</v>
      </c>
      <c r="B85" s="57" t="s">
        <v>191</v>
      </c>
      <c r="C85" s="52" t="s">
        <v>192</v>
      </c>
      <c r="D85" s="52">
        <v>10</v>
      </c>
      <c r="E85" s="61" t="s">
        <v>35</v>
      </c>
      <c r="F85" s="108" t="s">
        <v>36</v>
      </c>
      <c r="G85" s="112">
        <v>23.29</v>
      </c>
      <c r="H85" s="110">
        <f t="shared" si="1"/>
        <v>232.9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</row>
    <row r="86" s="4" customFormat="1" ht="25" customHeight="1" spans="1:38">
      <c r="A86" s="123" t="s">
        <v>198</v>
      </c>
      <c r="B86" s="57" t="s">
        <v>95</v>
      </c>
      <c r="C86" s="52" t="s">
        <v>96</v>
      </c>
      <c r="D86" s="52">
        <v>50</v>
      </c>
      <c r="E86" s="61" t="s">
        <v>35</v>
      </c>
      <c r="F86" s="108" t="s">
        <v>36</v>
      </c>
      <c r="G86" s="112">
        <v>12.55</v>
      </c>
      <c r="H86" s="110">
        <f t="shared" si="1"/>
        <v>627.5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</row>
    <row r="87" s="4" customFormat="1" ht="25" customHeight="1" spans="1:38">
      <c r="A87" s="123" t="s">
        <v>199</v>
      </c>
      <c r="B87" s="57" t="s">
        <v>200</v>
      </c>
      <c r="C87" s="52" t="s">
        <v>201</v>
      </c>
      <c r="D87" s="52">
        <v>10</v>
      </c>
      <c r="E87" s="61" t="s">
        <v>35</v>
      </c>
      <c r="F87" s="108" t="s">
        <v>36</v>
      </c>
      <c r="G87" s="112">
        <v>477.33</v>
      </c>
      <c r="H87" s="110">
        <f t="shared" si="1"/>
        <v>4773.3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</row>
    <row r="88" s="4" customFormat="1" ht="25" customHeight="1" spans="1:38">
      <c r="A88" s="123" t="s">
        <v>202</v>
      </c>
      <c r="B88" s="57" t="s">
        <v>203</v>
      </c>
      <c r="C88" s="52" t="s">
        <v>204</v>
      </c>
      <c r="D88" s="52">
        <v>1</v>
      </c>
      <c r="E88" s="61" t="s">
        <v>35</v>
      </c>
      <c r="F88" s="108" t="s">
        <v>36</v>
      </c>
      <c r="G88" s="112">
        <v>216.91</v>
      </c>
      <c r="H88" s="110">
        <f t="shared" si="1"/>
        <v>216.91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</row>
    <row r="89" s="4" customFormat="1" ht="25" customHeight="1" spans="1:38">
      <c r="A89" s="123" t="s">
        <v>205</v>
      </c>
      <c r="B89" s="57" t="s">
        <v>115</v>
      </c>
      <c r="C89" s="52" t="s">
        <v>116</v>
      </c>
      <c r="D89" s="52">
        <v>4</v>
      </c>
      <c r="E89" s="61" t="s">
        <v>35</v>
      </c>
      <c r="F89" s="108" t="s">
        <v>36</v>
      </c>
      <c r="G89" s="112">
        <v>211.25</v>
      </c>
      <c r="H89" s="110">
        <f t="shared" ref="H89:H120" si="2">D89*G89</f>
        <v>845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</row>
    <row r="90" s="4" customFormat="1" ht="25" customHeight="1" spans="1:38">
      <c r="A90" s="123" t="s">
        <v>206</v>
      </c>
      <c r="B90" s="57" t="s">
        <v>165</v>
      </c>
      <c r="C90" s="52" t="s">
        <v>166</v>
      </c>
      <c r="D90" s="52">
        <v>1</v>
      </c>
      <c r="E90" s="61" t="s">
        <v>35</v>
      </c>
      <c r="F90" s="108" t="s">
        <v>36</v>
      </c>
      <c r="G90" s="112">
        <v>84.67</v>
      </c>
      <c r="H90" s="110">
        <f t="shared" si="2"/>
        <v>84.67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</row>
    <row r="91" s="4" customFormat="1" ht="25" customHeight="1" spans="1:38">
      <c r="A91" s="123" t="s">
        <v>207</v>
      </c>
      <c r="B91" s="57" t="s">
        <v>121</v>
      </c>
      <c r="C91" s="52" t="s">
        <v>122</v>
      </c>
      <c r="D91" s="52">
        <v>1</v>
      </c>
      <c r="E91" s="61" t="s">
        <v>35</v>
      </c>
      <c r="F91" s="108" t="s">
        <v>36</v>
      </c>
      <c r="G91" s="112">
        <v>379.71</v>
      </c>
      <c r="H91" s="110">
        <f t="shared" si="2"/>
        <v>379.71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</row>
    <row r="92" s="4" customFormat="1" ht="25" customHeight="1" spans="1:38">
      <c r="A92" s="123" t="s">
        <v>208</v>
      </c>
      <c r="B92" s="57" t="s">
        <v>121</v>
      </c>
      <c r="C92" s="52" t="s">
        <v>209</v>
      </c>
      <c r="D92" s="52">
        <v>1</v>
      </c>
      <c r="E92" s="61" t="s">
        <v>35</v>
      </c>
      <c r="F92" s="108" t="s">
        <v>36</v>
      </c>
      <c r="G92" s="112">
        <v>225.1</v>
      </c>
      <c r="H92" s="110">
        <f t="shared" si="2"/>
        <v>225.1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</row>
    <row r="93" s="4" customFormat="1" ht="25" customHeight="1" spans="1:38">
      <c r="A93" s="123" t="s">
        <v>210</v>
      </c>
      <c r="B93" s="57" t="s">
        <v>211</v>
      </c>
      <c r="C93" s="52" t="s">
        <v>212</v>
      </c>
      <c r="D93" s="52">
        <v>3</v>
      </c>
      <c r="E93" s="61" t="s">
        <v>35</v>
      </c>
      <c r="F93" s="108" t="s">
        <v>36</v>
      </c>
      <c r="G93" s="112">
        <v>0.46</v>
      </c>
      <c r="H93" s="110">
        <f t="shared" si="2"/>
        <v>1.38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</row>
    <row r="94" s="4" customFormat="1" ht="25" customHeight="1" spans="1:38">
      <c r="A94" s="123" t="s">
        <v>213</v>
      </c>
      <c r="B94" s="57" t="s">
        <v>211</v>
      </c>
      <c r="C94" s="52" t="s">
        <v>214</v>
      </c>
      <c r="D94" s="52">
        <v>3</v>
      </c>
      <c r="E94" s="61" t="s">
        <v>35</v>
      </c>
      <c r="F94" s="108" t="s">
        <v>36</v>
      </c>
      <c r="G94" s="112">
        <v>2.51</v>
      </c>
      <c r="H94" s="110">
        <f t="shared" si="2"/>
        <v>7.53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</row>
    <row r="95" s="4" customFormat="1" ht="25" customHeight="1" spans="1:38">
      <c r="A95" s="123" t="s">
        <v>215</v>
      </c>
      <c r="B95" s="57" t="s">
        <v>216</v>
      </c>
      <c r="C95" s="52" t="s">
        <v>217</v>
      </c>
      <c r="D95" s="52">
        <v>3</v>
      </c>
      <c r="E95" s="61" t="s">
        <v>35</v>
      </c>
      <c r="F95" s="108" t="s">
        <v>36</v>
      </c>
      <c r="G95" s="112">
        <v>134.84</v>
      </c>
      <c r="H95" s="110">
        <f t="shared" si="2"/>
        <v>404.52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</row>
    <row r="96" s="4" customFormat="1" ht="25" customHeight="1" spans="1:38">
      <c r="A96" s="123" t="s">
        <v>218</v>
      </c>
      <c r="B96" s="57" t="s">
        <v>211</v>
      </c>
      <c r="C96" s="52" t="s">
        <v>219</v>
      </c>
      <c r="D96" s="52">
        <v>3</v>
      </c>
      <c r="E96" s="61" t="s">
        <v>35</v>
      </c>
      <c r="F96" s="108" t="s">
        <v>36</v>
      </c>
      <c r="G96" s="112">
        <v>3.46</v>
      </c>
      <c r="H96" s="110">
        <f t="shared" si="2"/>
        <v>10.38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</row>
    <row r="97" s="4" customFormat="1" ht="25" customHeight="1" spans="1:38">
      <c r="A97" s="123" t="s">
        <v>220</v>
      </c>
      <c r="B97" s="57" t="s">
        <v>130</v>
      </c>
      <c r="C97" s="52" t="s">
        <v>131</v>
      </c>
      <c r="D97" s="52">
        <v>1</v>
      </c>
      <c r="E97" s="61" t="s">
        <v>35</v>
      </c>
      <c r="F97" s="108" t="s">
        <v>36</v>
      </c>
      <c r="G97" s="112">
        <v>133.47</v>
      </c>
      <c r="H97" s="110">
        <f t="shared" si="2"/>
        <v>133.47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</row>
    <row r="98" s="4" customFormat="1" ht="25" customHeight="1" spans="1:38">
      <c r="A98" s="123" t="s">
        <v>221</v>
      </c>
      <c r="B98" s="57" t="s">
        <v>133</v>
      </c>
      <c r="C98" s="52" t="s">
        <v>134</v>
      </c>
      <c r="D98" s="52">
        <v>2</v>
      </c>
      <c r="E98" s="61" t="s">
        <v>35</v>
      </c>
      <c r="F98" s="108" t="s">
        <v>36</v>
      </c>
      <c r="G98" s="112">
        <v>206.41</v>
      </c>
      <c r="H98" s="110">
        <f t="shared" si="2"/>
        <v>412.82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</row>
    <row r="99" s="4" customFormat="1" ht="25" customHeight="1" spans="1:38">
      <c r="A99" s="123" t="s">
        <v>222</v>
      </c>
      <c r="B99" s="57" t="s">
        <v>136</v>
      </c>
      <c r="C99" s="52" t="s">
        <v>137</v>
      </c>
      <c r="D99" s="52">
        <v>1</v>
      </c>
      <c r="E99" s="61" t="s">
        <v>35</v>
      </c>
      <c r="F99" s="108" t="s">
        <v>36</v>
      </c>
      <c r="G99" s="112">
        <v>36.49</v>
      </c>
      <c r="H99" s="110">
        <f t="shared" si="2"/>
        <v>36.49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</row>
    <row r="100" s="4" customFormat="1" ht="25" customHeight="1" spans="1:38">
      <c r="A100" s="123" t="s">
        <v>223</v>
      </c>
      <c r="B100" s="57" t="s">
        <v>224</v>
      </c>
      <c r="C100" s="52" t="s">
        <v>225</v>
      </c>
      <c r="D100" s="52">
        <v>3</v>
      </c>
      <c r="E100" s="61" t="s">
        <v>35</v>
      </c>
      <c r="F100" s="108" t="s">
        <v>36</v>
      </c>
      <c r="G100" s="112">
        <v>125.42</v>
      </c>
      <c r="H100" s="110">
        <f t="shared" si="2"/>
        <v>376.26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</row>
    <row r="101" s="4" customFormat="1" ht="25" customHeight="1" spans="1:38">
      <c r="A101" s="123" t="s">
        <v>226</v>
      </c>
      <c r="B101" s="57" t="s">
        <v>227</v>
      </c>
      <c r="C101" s="52" t="s">
        <v>228</v>
      </c>
      <c r="D101" s="52">
        <v>3</v>
      </c>
      <c r="E101" s="61" t="s">
        <v>35</v>
      </c>
      <c r="F101" s="108" t="s">
        <v>36</v>
      </c>
      <c r="G101" s="112">
        <v>556.37</v>
      </c>
      <c r="H101" s="110">
        <f t="shared" si="2"/>
        <v>1669.11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</row>
    <row r="102" s="4" customFormat="1" ht="25" customHeight="1" spans="1:38">
      <c r="A102" s="123" t="s">
        <v>229</v>
      </c>
      <c r="B102" s="57" t="s">
        <v>230</v>
      </c>
      <c r="C102" s="52" t="s">
        <v>231</v>
      </c>
      <c r="D102" s="52">
        <v>3</v>
      </c>
      <c r="E102" s="61" t="s">
        <v>35</v>
      </c>
      <c r="F102" s="108" t="s">
        <v>36</v>
      </c>
      <c r="G102" s="112">
        <v>17.65</v>
      </c>
      <c r="H102" s="110">
        <f t="shared" si="2"/>
        <v>52.95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</row>
    <row r="103" s="4" customFormat="1" ht="25" customHeight="1" spans="1:38">
      <c r="A103" s="123" t="s">
        <v>232</v>
      </c>
      <c r="B103" s="57" t="s">
        <v>233</v>
      </c>
      <c r="C103" s="52" t="s">
        <v>234</v>
      </c>
      <c r="D103" s="52">
        <v>3</v>
      </c>
      <c r="E103" s="61" t="s">
        <v>35</v>
      </c>
      <c r="F103" s="108" t="s">
        <v>36</v>
      </c>
      <c r="G103" s="112">
        <v>33.67</v>
      </c>
      <c r="H103" s="110">
        <f t="shared" si="2"/>
        <v>101.01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</row>
    <row r="104" s="4" customFormat="1" ht="25" customHeight="1" spans="1:38">
      <c r="A104" s="123" t="s">
        <v>235</v>
      </c>
      <c r="B104" s="57" t="s">
        <v>233</v>
      </c>
      <c r="C104" s="52" t="s">
        <v>236</v>
      </c>
      <c r="D104" s="52">
        <v>3</v>
      </c>
      <c r="E104" s="61" t="s">
        <v>35</v>
      </c>
      <c r="F104" s="108" t="s">
        <v>36</v>
      </c>
      <c r="G104" s="112">
        <v>25.75</v>
      </c>
      <c r="H104" s="110">
        <f t="shared" si="2"/>
        <v>77.25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</row>
    <row r="105" s="4" customFormat="1" ht="25" customHeight="1" spans="1:38">
      <c r="A105" s="123" t="s">
        <v>237</v>
      </c>
      <c r="B105" s="57" t="s">
        <v>124</v>
      </c>
      <c r="C105" s="52" t="s">
        <v>238</v>
      </c>
      <c r="D105" s="52">
        <v>3</v>
      </c>
      <c r="E105" s="61" t="s">
        <v>35</v>
      </c>
      <c r="F105" s="108" t="s">
        <v>36</v>
      </c>
      <c r="G105" s="112">
        <v>46.08</v>
      </c>
      <c r="H105" s="110">
        <f t="shared" si="2"/>
        <v>138.24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</row>
    <row r="106" s="4" customFormat="1" ht="25" customHeight="1" spans="1:38">
      <c r="A106" s="123" t="s">
        <v>239</v>
      </c>
      <c r="B106" s="57" t="s">
        <v>240</v>
      </c>
      <c r="C106" s="52" t="s">
        <v>241</v>
      </c>
      <c r="D106" s="52">
        <v>1</v>
      </c>
      <c r="E106" s="61" t="s">
        <v>35</v>
      </c>
      <c r="F106" s="108" t="s">
        <v>36</v>
      </c>
      <c r="G106" s="112">
        <v>37.76</v>
      </c>
      <c r="H106" s="110">
        <f t="shared" si="2"/>
        <v>37.76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</row>
    <row r="107" s="4" customFormat="1" ht="25" customHeight="1" spans="1:38">
      <c r="A107" s="123" t="s">
        <v>242</v>
      </c>
      <c r="B107" s="57" t="s">
        <v>240</v>
      </c>
      <c r="C107" s="52" t="s">
        <v>243</v>
      </c>
      <c r="D107" s="52">
        <v>2</v>
      </c>
      <c r="E107" s="61" t="s">
        <v>35</v>
      </c>
      <c r="F107" s="108" t="s">
        <v>36</v>
      </c>
      <c r="G107" s="112">
        <v>37.76</v>
      </c>
      <c r="H107" s="110">
        <f t="shared" si="2"/>
        <v>75.52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</row>
    <row r="108" s="4" customFormat="1" ht="25" customHeight="1" spans="1:38">
      <c r="A108" s="123" t="s">
        <v>244</v>
      </c>
      <c r="B108" s="57" t="s">
        <v>240</v>
      </c>
      <c r="C108" s="52" t="s">
        <v>245</v>
      </c>
      <c r="D108" s="52">
        <v>1</v>
      </c>
      <c r="E108" s="61" t="s">
        <v>35</v>
      </c>
      <c r="F108" s="108" t="s">
        <v>36</v>
      </c>
      <c r="G108" s="112">
        <v>38.65</v>
      </c>
      <c r="H108" s="110">
        <f t="shared" si="2"/>
        <v>38.65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</row>
    <row r="109" s="4" customFormat="1" ht="25" customHeight="1" spans="1:38">
      <c r="A109" s="123" t="s">
        <v>246</v>
      </c>
      <c r="B109" s="57" t="s">
        <v>240</v>
      </c>
      <c r="C109" s="52" t="s">
        <v>247</v>
      </c>
      <c r="D109" s="52">
        <v>2</v>
      </c>
      <c r="E109" s="61" t="s">
        <v>35</v>
      </c>
      <c r="F109" s="108" t="s">
        <v>36</v>
      </c>
      <c r="G109" s="112">
        <v>23.87</v>
      </c>
      <c r="H109" s="110">
        <f t="shared" si="2"/>
        <v>47.74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</row>
    <row r="110" s="4" customFormat="1" ht="25" customHeight="1" spans="1:38">
      <c r="A110" s="123" t="s">
        <v>248</v>
      </c>
      <c r="B110" s="57" t="s">
        <v>249</v>
      </c>
      <c r="C110" s="52" t="s">
        <v>250</v>
      </c>
      <c r="D110" s="52">
        <v>2</v>
      </c>
      <c r="E110" s="61" t="s">
        <v>35</v>
      </c>
      <c r="F110" s="108" t="s">
        <v>36</v>
      </c>
      <c r="G110" s="112">
        <v>32.22</v>
      </c>
      <c r="H110" s="110">
        <f t="shared" si="2"/>
        <v>64.44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</row>
    <row r="111" s="4" customFormat="1" ht="25" customHeight="1" spans="1:38">
      <c r="A111" s="123" t="s">
        <v>251</v>
      </c>
      <c r="B111" s="57" t="s">
        <v>240</v>
      </c>
      <c r="C111" s="52" t="s">
        <v>252</v>
      </c>
      <c r="D111" s="52">
        <v>2</v>
      </c>
      <c r="E111" s="61" t="s">
        <v>35</v>
      </c>
      <c r="F111" s="108" t="s">
        <v>36</v>
      </c>
      <c r="G111" s="112">
        <v>23.87</v>
      </c>
      <c r="H111" s="110">
        <f t="shared" si="2"/>
        <v>47.74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</row>
    <row r="112" s="4" customFormat="1" ht="25" customHeight="1" spans="1:38">
      <c r="A112" s="123" t="s">
        <v>253</v>
      </c>
      <c r="B112" s="57" t="s">
        <v>254</v>
      </c>
      <c r="C112" s="52" t="s">
        <v>255</v>
      </c>
      <c r="D112" s="52">
        <v>2</v>
      </c>
      <c r="E112" s="61" t="s">
        <v>35</v>
      </c>
      <c r="F112" s="108" t="s">
        <v>36</v>
      </c>
      <c r="G112" s="112">
        <v>33.36</v>
      </c>
      <c r="H112" s="110">
        <f t="shared" si="2"/>
        <v>66.72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</row>
    <row r="113" s="4" customFormat="1" ht="25" customHeight="1" spans="1:38">
      <c r="A113" s="123" t="s">
        <v>256</v>
      </c>
      <c r="B113" s="57" t="s">
        <v>121</v>
      </c>
      <c r="C113" s="52" t="s">
        <v>209</v>
      </c>
      <c r="D113" s="52">
        <v>3</v>
      </c>
      <c r="E113" s="61" t="s">
        <v>35</v>
      </c>
      <c r="F113" s="108" t="s">
        <v>36</v>
      </c>
      <c r="G113" s="112">
        <v>225.1</v>
      </c>
      <c r="H113" s="110">
        <f t="shared" si="2"/>
        <v>675.3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</row>
    <row r="114" s="4" customFormat="1" ht="25" customHeight="1" spans="1:38">
      <c r="A114" s="123" t="s">
        <v>257</v>
      </c>
      <c r="B114" s="57" t="s">
        <v>121</v>
      </c>
      <c r="C114" s="52" t="s">
        <v>122</v>
      </c>
      <c r="D114" s="52">
        <v>4</v>
      </c>
      <c r="E114" s="61" t="s">
        <v>35</v>
      </c>
      <c r="F114" s="108" t="s">
        <v>36</v>
      </c>
      <c r="G114" s="112">
        <v>379.71</v>
      </c>
      <c r="H114" s="110">
        <f t="shared" si="2"/>
        <v>1518.84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</row>
    <row r="115" s="4" customFormat="1" ht="25" customHeight="1" spans="1:38">
      <c r="A115" s="123" t="s">
        <v>258</v>
      </c>
      <c r="B115" s="57" t="s">
        <v>121</v>
      </c>
      <c r="C115" s="52" t="s">
        <v>259</v>
      </c>
      <c r="D115" s="52">
        <v>1</v>
      </c>
      <c r="E115" s="61" t="s">
        <v>35</v>
      </c>
      <c r="F115" s="108" t="s">
        <v>36</v>
      </c>
      <c r="G115" s="112">
        <v>161.74</v>
      </c>
      <c r="H115" s="110">
        <f t="shared" si="2"/>
        <v>161.74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</row>
    <row r="116" s="4" customFormat="1" ht="25" customHeight="1" spans="1:38">
      <c r="A116" s="123" t="s">
        <v>260</v>
      </c>
      <c r="B116" s="57" t="s">
        <v>121</v>
      </c>
      <c r="C116" s="52" t="s">
        <v>261</v>
      </c>
      <c r="D116" s="52">
        <v>1</v>
      </c>
      <c r="E116" s="61" t="s">
        <v>35</v>
      </c>
      <c r="F116" s="108" t="s">
        <v>36</v>
      </c>
      <c r="G116" s="112">
        <v>171.25</v>
      </c>
      <c r="H116" s="110">
        <f t="shared" si="2"/>
        <v>171.25</v>
      </c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</row>
    <row r="117" s="4" customFormat="1" ht="25" customHeight="1" spans="1:38">
      <c r="A117" s="123" t="s">
        <v>262</v>
      </c>
      <c r="B117" s="57" t="s">
        <v>121</v>
      </c>
      <c r="C117" s="52" t="s">
        <v>263</v>
      </c>
      <c r="D117" s="52">
        <v>3</v>
      </c>
      <c r="E117" s="61" t="s">
        <v>35</v>
      </c>
      <c r="F117" s="108" t="s">
        <v>36</v>
      </c>
      <c r="G117" s="112">
        <v>266.92</v>
      </c>
      <c r="H117" s="110">
        <f t="shared" si="2"/>
        <v>800.76</v>
      </c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</row>
    <row r="118" s="4" customFormat="1" ht="25" customHeight="1" spans="1:38">
      <c r="A118" s="123" t="s">
        <v>264</v>
      </c>
      <c r="B118" s="57" t="s">
        <v>121</v>
      </c>
      <c r="C118" s="52" t="s">
        <v>265</v>
      </c>
      <c r="D118" s="52">
        <v>2</v>
      </c>
      <c r="E118" s="61" t="s">
        <v>35</v>
      </c>
      <c r="F118" s="108" t="s">
        <v>36</v>
      </c>
      <c r="G118" s="112">
        <v>272.4</v>
      </c>
      <c r="H118" s="110">
        <f t="shared" si="2"/>
        <v>544.8</v>
      </c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</row>
    <row r="119" s="4" customFormat="1" ht="25" customHeight="1" spans="1:38">
      <c r="A119" s="123" t="s">
        <v>266</v>
      </c>
      <c r="B119" s="57" t="s">
        <v>267</v>
      </c>
      <c r="C119" s="52" t="s">
        <v>268</v>
      </c>
      <c r="D119" s="52">
        <v>1</v>
      </c>
      <c r="E119" s="61" t="s">
        <v>35</v>
      </c>
      <c r="F119" s="108" t="s">
        <v>36</v>
      </c>
      <c r="G119" s="112">
        <v>3375.46</v>
      </c>
      <c r="H119" s="110">
        <f t="shared" si="2"/>
        <v>3375.46</v>
      </c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</row>
    <row r="120" s="4" customFormat="1" ht="25" customHeight="1" spans="1:38">
      <c r="A120" s="123" t="s">
        <v>269</v>
      </c>
      <c r="B120" s="57" t="s">
        <v>270</v>
      </c>
      <c r="C120" s="52" t="s">
        <v>271</v>
      </c>
      <c r="D120" s="52">
        <v>5</v>
      </c>
      <c r="E120" s="61" t="s">
        <v>35</v>
      </c>
      <c r="F120" s="108" t="s">
        <v>36</v>
      </c>
      <c r="G120" s="112">
        <v>623.5</v>
      </c>
      <c r="H120" s="110">
        <f t="shared" si="2"/>
        <v>3117.5</v>
      </c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</row>
    <row r="121" s="4" customFormat="1" ht="25" customHeight="1" spans="1:38">
      <c r="A121" s="123" t="s">
        <v>272</v>
      </c>
      <c r="B121" s="57" t="s">
        <v>273</v>
      </c>
      <c r="C121" s="52" t="s">
        <v>274</v>
      </c>
      <c r="D121" s="52">
        <v>2</v>
      </c>
      <c r="E121" s="61" t="s">
        <v>35</v>
      </c>
      <c r="F121" s="108" t="s">
        <v>36</v>
      </c>
      <c r="G121" s="112">
        <v>1573.83</v>
      </c>
      <c r="H121" s="110">
        <f t="shared" ref="H121:H152" si="3">D121*G121</f>
        <v>3147.66</v>
      </c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</row>
    <row r="122" s="4" customFormat="1" ht="25" customHeight="1" spans="1:38">
      <c r="A122" s="123" t="s">
        <v>275</v>
      </c>
      <c r="B122" s="57" t="s">
        <v>172</v>
      </c>
      <c r="C122" s="52" t="s">
        <v>173</v>
      </c>
      <c r="D122" s="52">
        <v>10</v>
      </c>
      <c r="E122" s="61" t="s">
        <v>35</v>
      </c>
      <c r="F122" s="108" t="s">
        <v>36</v>
      </c>
      <c r="G122" s="112">
        <v>42.29</v>
      </c>
      <c r="H122" s="110">
        <f t="shared" si="3"/>
        <v>422.9</v>
      </c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</row>
    <row r="123" s="4" customFormat="1" ht="25" customHeight="1" spans="1:38">
      <c r="A123" s="123" t="s">
        <v>276</v>
      </c>
      <c r="B123" s="57" t="s">
        <v>188</v>
      </c>
      <c r="C123" s="52" t="s">
        <v>189</v>
      </c>
      <c r="D123" s="52">
        <v>3</v>
      </c>
      <c r="E123" s="61" t="s">
        <v>35</v>
      </c>
      <c r="F123" s="108" t="s">
        <v>36</v>
      </c>
      <c r="G123" s="112">
        <v>761.5</v>
      </c>
      <c r="H123" s="110">
        <f t="shared" si="3"/>
        <v>2284.5</v>
      </c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</row>
    <row r="124" s="4" customFormat="1" ht="25" customHeight="1" spans="1:38">
      <c r="A124" s="123" t="s">
        <v>277</v>
      </c>
      <c r="B124" s="57" t="s">
        <v>185</v>
      </c>
      <c r="C124" s="52" t="s">
        <v>186</v>
      </c>
      <c r="D124" s="52">
        <v>1</v>
      </c>
      <c r="E124" s="61" t="s">
        <v>35</v>
      </c>
      <c r="F124" s="108" t="s">
        <v>36</v>
      </c>
      <c r="G124" s="112">
        <v>1543.79</v>
      </c>
      <c r="H124" s="110">
        <f t="shared" si="3"/>
        <v>1543.79</v>
      </c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</row>
    <row r="125" s="4" customFormat="1" ht="25" customHeight="1" spans="1:38">
      <c r="A125" s="123" t="s">
        <v>278</v>
      </c>
      <c r="B125" s="57" t="s">
        <v>279</v>
      </c>
      <c r="C125" s="52" t="s">
        <v>280</v>
      </c>
      <c r="D125" s="52">
        <v>350</v>
      </c>
      <c r="E125" s="61" t="s">
        <v>35</v>
      </c>
      <c r="F125" s="108" t="s">
        <v>36</v>
      </c>
      <c r="G125" s="112">
        <v>0.03</v>
      </c>
      <c r="H125" s="110">
        <f t="shared" si="3"/>
        <v>10.5</v>
      </c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</row>
    <row r="126" s="4" customFormat="1" ht="25" customHeight="1" spans="1:38">
      <c r="A126" s="123" t="s">
        <v>281</v>
      </c>
      <c r="B126" s="57" t="s">
        <v>279</v>
      </c>
      <c r="C126" s="52" t="s">
        <v>282</v>
      </c>
      <c r="D126" s="52">
        <v>900</v>
      </c>
      <c r="E126" s="61" t="s">
        <v>35</v>
      </c>
      <c r="F126" s="108" t="s">
        <v>36</v>
      </c>
      <c r="G126" s="112">
        <v>0.04</v>
      </c>
      <c r="H126" s="110">
        <f t="shared" si="3"/>
        <v>36</v>
      </c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</row>
    <row r="127" s="4" customFormat="1" ht="25" customHeight="1" spans="1:38">
      <c r="A127" s="123" t="s">
        <v>283</v>
      </c>
      <c r="B127" s="57" t="s">
        <v>279</v>
      </c>
      <c r="C127" s="52" t="s">
        <v>284</v>
      </c>
      <c r="D127" s="52">
        <v>200</v>
      </c>
      <c r="E127" s="61" t="s">
        <v>35</v>
      </c>
      <c r="F127" s="108" t="s">
        <v>36</v>
      </c>
      <c r="G127" s="112">
        <v>0.06</v>
      </c>
      <c r="H127" s="110">
        <f t="shared" si="3"/>
        <v>12</v>
      </c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</row>
    <row r="128" s="4" customFormat="1" ht="25" customHeight="1" spans="1:38">
      <c r="A128" s="123" t="s">
        <v>285</v>
      </c>
      <c r="B128" s="57" t="s">
        <v>279</v>
      </c>
      <c r="C128" s="52" t="s">
        <v>286</v>
      </c>
      <c r="D128" s="52">
        <v>5000</v>
      </c>
      <c r="E128" s="61" t="s">
        <v>35</v>
      </c>
      <c r="F128" s="108" t="s">
        <v>36</v>
      </c>
      <c r="G128" s="112">
        <v>0.06</v>
      </c>
      <c r="H128" s="110">
        <f t="shared" si="3"/>
        <v>300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</row>
    <row r="129" s="4" customFormat="1" ht="25" customHeight="1" spans="1:38">
      <c r="A129" s="123" t="s">
        <v>287</v>
      </c>
      <c r="B129" s="57" t="s">
        <v>288</v>
      </c>
      <c r="C129" s="52" t="s">
        <v>289</v>
      </c>
      <c r="D129" s="52">
        <v>200</v>
      </c>
      <c r="E129" s="61" t="s">
        <v>35</v>
      </c>
      <c r="F129" s="108" t="s">
        <v>36</v>
      </c>
      <c r="G129" s="112">
        <v>1.02</v>
      </c>
      <c r="H129" s="110">
        <f t="shared" si="3"/>
        <v>204</v>
      </c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</row>
    <row r="130" s="4" customFormat="1" ht="25" customHeight="1" spans="1:38">
      <c r="A130" s="123" t="s">
        <v>290</v>
      </c>
      <c r="B130" s="57" t="s">
        <v>291</v>
      </c>
      <c r="C130" s="52" t="s">
        <v>292</v>
      </c>
      <c r="D130" s="52">
        <v>106</v>
      </c>
      <c r="E130" s="61" t="s">
        <v>35</v>
      </c>
      <c r="F130" s="108" t="s">
        <v>36</v>
      </c>
      <c r="G130" s="112">
        <v>0.48</v>
      </c>
      <c r="H130" s="110">
        <f t="shared" si="3"/>
        <v>50.88</v>
      </c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</row>
    <row r="131" s="4" customFormat="1" ht="25" customHeight="1" spans="1:38">
      <c r="A131" s="123" t="s">
        <v>293</v>
      </c>
      <c r="B131" s="57" t="s">
        <v>291</v>
      </c>
      <c r="C131" s="52" t="s">
        <v>294</v>
      </c>
      <c r="D131" s="52">
        <v>97</v>
      </c>
      <c r="E131" s="61" t="s">
        <v>35</v>
      </c>
      <c r="F131" s="108" t="s">
        <v>36</v>
      </c>
      <c r="G131" s="112">
        <v>0.58</v>
      </c>
      <c r="H131" s="110">
        <f t="shared" si="3"/>
        <v>56.26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</row>
    <row r="132" s="4" customFormat="1" ht="25" customHeight="1" spans="1:38">
      <c r="A132" s="123" t="s">
        <v>295</v>
      </c>
      <c r="B132" s="57" t="s">
        <v>291</v>
      </c>
      <c r="C132" s="52" t="s">
        <v>296</v>
      </c>
      <c r="D132" s="52">
        <v>250</v>
      </c>
      <c r="E132" s="61" t="s">
        <v>35</v>
      </c>
      <c r="F132" s="108" t="s">
        <v>36</v>
      </c>
      <c r="G132" s="112">
        <v>0.85</v>
      </c>
      <c r="H132" s="110">
        <f t="shared" si="3"/>
        <v>212.5</v>
      </c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</row>
    <row r="133" s="4" customFormat="1" ht="25" customHeight="1" spans="1:38">
      <c r="A133" s="123" t="s">
        <v>297</v>
      </c>
      <c r="B133" s="57" t="s">
        <v>291</v>
      </c>
      <c r="C133" s="52" t="s">
        <v>298</v>
      </c>
      <c r="D133" s="52">
        <v>200</v>
      </c>
      <c r="E133" s="61" t="s">
        <v>35</v>
      </c>
      <c r="F133" s="108" t="s">
        <v>36</v>
      </c>
      <c r="G133" s="112">
        <v>0.9</v>
      </c>
      <c r="H133" s="110">
        <f t="shared" si="3"/>
        <v>180</v>
      </c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</row>
    <row r="134" s="4" customFormat="1" ht="25" customHeight="1" spans="1:38">
      <c r="A134" s="123" t="s">
        <v>299</v>
      </c>
      <c r="B134" s="57" t="s">
        <v>291</v>
      </c>
      <c r="C134" s="52" t="s">
        <v>300</v>
      </c>
      <c r="D134" s="52">
        <v>200</v>
      </c>
      <c r="E134" s="61" t="s">
        <v>35</v>
      </c>
      <c r="F134" s="108" t="s">
        <v>36</v>
      </c>
      <c r="G134" s="112">
        <v>0.95</v>
      </c>
      <c r="H134" s="110">
        <f t="shared" si="3"/>
        <v>190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</row>
    <row r="135" s="4" customFormat="1" ht="25" customHeight="1" spans="1:38">
      <c r="A135" s="123" t="s">
        <v>301</v>
      </c>
      <c r="B135" s="57" t="s">
        <v>291</v>
      </c>
      <c r="C135" s="52" t="s">
        <v>302</v>
      </c>
      <c r="D135" s="52">
        <v>30</v>
      </c>
      <c r="E135" s="61" t="s">
        <v>35</v>
      </c>
      <c r="F135" s="108" t="s">
        <v>36</v>
      </c>
      <c r="G135" s="112">
        <v>1.43</v>
      </c>
      <c r="H135" s="110">
        <f t="shared" si="3"/>
        <v>42.9</v>
      </c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</row>
    <row r="136" s="4" customFormat="1" ht="25" customHeight="1" spans="1:38">
      <c r="A136" s="123" t="s">
        <v>303</v>
      </c>
      <c r="B136" s="57" t="s">
        <v>291</v>
      </c>
      <c r="C136" s="52" t="s">
        <v>304</v>
      </c>
      <c r="D136" s="52">
        <v>84</v>
      </c>
      <c r="E136" s="61" t="s">
        <v>35</v>
      </c>
      <c r="F136" s="108" t="s">
        <v>36</v>
      </c>
      <c r="G136" s="112">
        <v>1.59</v>
      </c>
      <c r="H136" s="110">
        <f t="shared" si="3"/>
        <v>133.56</v>
      </c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</row>
    <row r="137" s="4" customFormat="1" ht="25" customHeight="1" spans="1:38">
      <c r="A137" s="123" t="s">
        <v>305</v>
      </c>
      <c r="B137" s="57" t="s">
        <v>291</v>
      </c>
      <c r="C137" s="52" t="s">
        <v>306</v>
      </c>
      <c r="D137" s="52">
        <v>46</v>
      </c>
      <c r="E137" s="61" t="s">
        <v>35</v>
      </c>
      <c r="F137" s="108" t="s">
        <v>36</v>
      </c>
      <c r="G137" s="112">
        <v>1.68</v>
      </c>
      <c r="H137" s="110">
        <f t="shared" si="3"/>
        <v>77.28</v>
      </c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</row>
    <row r="138" s="4" customFormat="1" ht="25" customHeight="1" spans="1:38">
      <c r="A138" s="123" t="s">
        <v>307</v>
      </c>
      <c r="B138" s="57" t="s">
        <v>291</v>
      </c>
      <c r="C138" s="52" t="s">
        <v>308</v>
      </c>
      <c r="D138" s="52">
        <v>200</v>
      </c>
      <c r="E138" s="61" t="s">
        <v>35</v>
      </c>
      <c r="F138" s="108" t="s">
        <v>36</v>
      </c>
      <c r="G138" s="112">
        <v>2.12</v>
      </c>
      <c r="H138" s="110">
        <f t="shared" si="3"/>
        <v>424</v>
      </c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</row>
    <row r="139" s="4" customFormat="1" ht="25" customHeight="1" spans="1:38">
      <c r="A139" s="123" t="s">
        <v>309</v>
      </c>
      <c r="B139" s="57" t="s">
        <v>291</v>
      </c>
      <c r="C139" s="52" t="s">
        <v>310</v>
      </c>
      <c r="D139" s="52">
        <v>59</v>
      </c>
      <c r="E139" s="61" t="s">
        <v>35</v>
      </c>
      <c r="F139" s="108" t="s">
        <v>36</v>
      </c>
      <c r="G139" s="112">
        <v>2.33</v>
      </c>
      <c r="H139" s="110">
        <f t="shared" si="3"/>
        <v>137.47</v>
      </c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</row>
    <row r="140" s="4" customFormat="1" ht="25" customHeight="1" spans="1:38">
      <c r="A140" s="123" t="s">
        <v>311</v>
      </c>
      <c r="B140" s="57" t="s">
        <v>288</v>
      </c>
      <c r="C140" s="52" t="s">
        <v>312</v>
      </c>
      <c r="D140" s="52">
        <v>370</v>
      </c>
      <c r="E140" s="61" t="s">
        <v>35</v>
      </c>
      <c r="F140" s="108" t="s">
        <v>36</v>
      </c>
      <c r="G140" s="112">
        <v>0.49</v>
      </c>
      <c r="H140" s="110">
        <f t="shared" si="3"/>
        <v>181.3</v>
      </c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</row>
    <row r="141" s="4" customFormat="1" ht="25" customHeight="1" spans="1:38">
      <c r="A141" s="123" t="s">
        <v>313</v>
      </c>
      <c r="B141" s="57" t="s">
        <v>291</v>
      </c>
      <c r="C141" s="52" t="s">
        <v>314</v>
      </c>
      <c r="D141" s="52">
        <v>415</v>
      </c>
      <c r="E141" s="61" t="s">
        <v>35</v>
      </c>
      <c r="F141" s="108" t="s">
        <v>36</v>
      </c>
      <c r="G141" s="112">
        <v>0.4</v>
      </c>
      <c r="H141" s="110">
        <f t="shared" si="3"/>
        <v>166</v>
      </c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</row>
    <row r="142" s="4" customFormat="1" ht="25" customHeight="1" spans="1:38">
      <c r="A142" s="123" t="s">
        <v>315</v>
      </c>
      <c r="B142" s="57" t="s">
        <v>288</v>
      </c>
      <c r="C142" s="52" t="s">
        <v>316</v>
      </c>
      <c r="D142" s="52">
        <v>800</v>
      </c>
      <c r="E142" s="61" t="s">
        <v>35</v>
      </c>
      <c r="F142" s="108" t="s">
        <v>36</v>
      </c>
      <c r="G142" s="112">
        <v>0.59</v>
      </c>
      <c r="H142" s="110">
        <f t="shared" si="3"/>
        <v>472</v>
      </c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</row>
    <row r="143" s="4" customFormat="1" ht="25" customHeight="1" spans="1:38">
      <c r="A143" s="123" t="s">
        <v>317</v>
      </c>
      <c r="B143" s="57" t="s">
        <v>288</v>
      </c>
      <c r="C143" s="52" t="s">
        <v>298</v>
      </c>
      <c r="D143" s="52">
        <v>240</v>
      </c>
      <c r="E143" s="61" t="s">
        <v>35</v>
      </c>
      <c r="F143" s="108" t="s">
        <v>36</v>
      </c>
      <c r="G143" s="112">
        <v>0.72</v>
      </c>
      <c r="H143" s="110">
        <f t="shared" si="3"/>
        <v>172.8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</row>
    <row r="144" s="4" customFormat="1" ht="25" customHeight="1" spans="1:38">
      <c r="A144" s="123" t="s">
        <v>318</v>
      </c>
      <c r="B144" s="57" t="s">
        <v>288</v>
      </c>
      <c r="C144" s="52" t="s">
        <v>319</v>
      </c>
      <c r="D144" s="52">
        <v>120</v>
      </c>
      <c r="E144" s="61" t="s">
        <v>35</v>
      </c>
      <c r="F144" s="108" t="s">
        <v>36</v>
      </c>
      <c r="G144" s="112">
        <v>0.97</v>
      </c>
      <c r="H144" s="110">
        <f t="shared" si="3"/>
        <v>116.4</v>
      </c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</row>
    <row r="145" s="4" customFormat="1" ht="25" customHeight="1" spans="1:38">
      <c r="A145" s="123" t="s">
        <v>320</v>
      </c>
      <c r="B145" s="57" t="s">
        <v>288</v>
      </c>
      <c r="C145" s="52" t="s">
        <v>282</v>
      </c>
      <c r="D145" s="52">
        <v>350</v>
      </c>
      <c r="E145" s="61" t="s">
        <v>35</v>
      </c>
      <c r="F145" s="108" t="s">
        <v>36</v>
      </c>
      <c r="G145" s="112">
        <v>0.09</v>
      </c>
      <c r="H145" s="110">
        <f t="shared" si="3"/>
        <v>31.5</v>
      </c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</row>
    <row r="146" s="4" customFormat="1" ht="25" customHeight="1" spans="1:38">
      <c r="A146" s="123" t="s">
        <v>321</v>
      </c>
      <c r="B146" s="57" t="s">
        <v>288</v>
      </c>
      <c r="C146" s="52" t="s">
        <v>286</v>
      </c>
      <c r="D146" s="52">
        <v>1000</v>
      </c>
      <c r="E146" s="61" t="s">
        <v>35</v>
      </c>
      <c r="F146" s="108" t="s">
        <v>36</v>
      </c>
      <c r="G146" s="112">
        <v>0.22</v>
      </c>
      <c r="H146" s="110">
        <f t="shared" si="3"/>
        <v>220</v>
      </c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</row>
    <row r="147" s="4" customFormat="1" ht="25" customHeight="1" spans="1:38">
      <c r="A147" s="123" t="s">
        <v>322</v>
      </c>
      <c r="B147" s="57" t="s">
        <v>323</v>
      </c>
      <c r="C147" s="124" t="s">
        <v>324</v>
      </c>
      <c r="D147" s="52">
        <v>1</v>
      </c>
      <c r="E147" s="61" t="s">
        <v>35</v>
      </c>
      <c r="F147" s="108" t="s">
        <v>36</v>
      </c>
      <c r="G147" s="112">
        <v>700</v>
      </c>
      <c r="H147" s="110">
        <f t="shared" si="3"/>
        <v>700</v>
      </c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</row>
    <row r="148" s="4" customFormat="1" ht="25" customHeight="1" spans="1:38">
      <c r="A148" s="123" t="s">
        <v>325</v>
      </c>
      <c r="B148" s="57" t="s">
        <v>326</v>
      </c>
      <c r="C148" s="52" t="s">
        <v>327</v>
      </c>
      <c r="D148" s="52">
        <v>18</v>
      </c>
      <c r="E148" s="61" t="s">
        <v>35</v>
      </c>
      <c r="F148" s="108" t="s">
        <v>36</v>
      </c>
      <c r="G148" s="112">
        <v>36.49</v>
      </c>
      <c r="H148" s="110">
        <f t="shared" si="3"/>
        <v>656.82</v>
      </c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</row>
    <row r="149" s="4" customFormat="1" ht="25" customHeight="1" spans="1:38">
      <c r="A149" s="123" t="s">
        <v>328</v>
      </c>
      <c r="B149" s="57" t="s">
        <v>68</v>
      </c>
      <c r="C149" s="52" t="s">
        <v>329</v>
      </c>
      <c r="D149" s="52">
        <v>3</v>
      </c>
      <c r="E149" s="61" t="s">
        <v>35</v>
      </c>
      <c r="F149" s="108" t="s">
        <v>36</v>
      </c>
      <c r="G149" s="112">
        <v>11.718</v>
      </c>
      <c r="H149" s="110">
        <f t="shared" si="3"/>
        <v>35.154</v>
      </c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</row>
    <row r="150" s="4" customFormat="1" ht="25" customHeight="1" spans="1:38">
      <c r="A150" s="123" t="s">
        <v>330</v>
      </c>
      <c r="B150" s="57" t="s">
        <v>331</v>
      </c>
      <c r="C150" s="52" t="s">
        <v>332</v>
      </c>
      <c r="D150" s="52">
        <v>8</v>
      </c>
      <c r="E150" s="61" t="s">
        <v>35</v>
      </c>
      <c r="F150" s="108" t="s">
        <v>36</v>
      </c>
      <c r="G150" s="112">
        <v>3.033</v>
      </c>
      <c r="H150" s="110">
        <f t="shared" si="3"/>
        <v>24.264</v>
      </c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</row>
    <row r="151" s="4" customFormat="1" ht="25" customHeight="1" spans="1:38">
      <c r="A151" s="123" t="s">
        <v>333</v>
      </c>
      <c r="B151" s="57" t="s">
        <v>334</v>
      </c>
      <c r="C151" s="52"/>
      <c r="D151" s="52">
        <v>2</v>
      </c>
      <c r="E151" s="61" t="s">
        <v>35</v>
      </c>
      <c r="F151" s="108" t="s">
        <v>36</v>
      </c>
      <c r="G151" s="112">
        <v>206.8033</v>
      </c>
      <c r="H151" s="110">
        <f t="shared" si="3"/>
        <v>413.6066</v>
      </c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</row>
    <row r="152" s="4" customFormat="1" ht="25" customHeight="1" spans="1:38">
      <c r="A152" s="123" t="s">
        <v>335</v>
      </c>
      <c r="B152" s="57" t="s">
        <v>336</v>
      </c>
      <c r="C152" s="52"/>
      <c r="D152" s="52">
        <v>1</v>
      </c>
      <c r="E152" s="61" t="s">
        <v>35</v>
      </c>
      <c r="F152" s="108" t="s">
        <v>36</v>
      </c>
      <c r="G152" s="112">
        <v>623.94</v>
      </c>
      <c r="H152" s="110">
        <f t="shared" si="3"/>
        <v>623.94</v>
      </c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</row>
    <row r="153" s="4" customFormat="1" ht="25" customHeight="1" spans="1:38">
      <c r="A153" s="123" t="s">
        <v>337</v>
      </c>
      <c r="B153" s="57" t="s">
        <v>338</v>
      </c>
      <c r="C153" s="52" t="s">
        <v>339</v>
      </c>
      <c r="D153" s="52">
        <v>20</v>
      </c>
      <c r="E153" s="61" t="s">
        <v>35</v>
      </c>
      <c r="F153" s="108" t="s">
        <v>36</v>
      </c>
      <c r="G153" s="112">
        <v>46.3473</v>
      </c>
      <c r="H153" s="110">
        <f t="shared" ref="H153:H184" si="4">D153*G153</f>
        <v>926.946</v>
      </c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</row>
    <row r="154" s="4" customFormat="1" ht="25" customHeight="1" spans="1:38">
      <c r="A154" s="123" t="s">
        <v>340</v>
      </c>
      <c r="B154" s="57" t="s">
        <v>338</v>
      </c>
      <c r="C154" s="52" t="s">
        <v>339</v>
      </c>
      <c r="D154" s="52">
        <v>100</v>
      </c>
      <c r="E154" s="61" t="s">
        <v>35</v>
      </c>
      <c r="F154" s="108" t="s">
        <v>36</v>
      </c>
      <c r="G154" s="112">
        <v>46.3473</v>
      </c>
      <c r="H154" s="110">
        <f t="shared" si="4"/>
        <v>4634.73</v>
      </c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</row>
    <row r="155" s="4" customFormat="1" ht="25" customHeight="1" spans="1:38">
      <c r="A155" s="123" t="s">
        <v>341</v>
      </c>
      <c r="B155" s="57" t="s">
        <v>342</v>
      </c>
      <c r="C155" s="52" t="s">
        <v>343</v>
      </c>
      <c r="D155" s="52">
        <v>1000</v>
      </c>
      <c r="E155" s="61" t="s">
        <v>344</v>
      </c>
      <c r="F155" s="108" t="s">
        <v>36</v>
      </c>
      <c r="G155" s="112">
        <v>2.4202</v>
      </c>
      <c r="H155" s="110">
        <f t="shared" si="4"/>
        <v>2420.2</v>
      </c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</row>
    <row r="156" s="4" customFormat="1" ht="25" customHeight="1" spans="1:38">
      <c r="A156" s="123" t="s">
        <v>345</v>
      </c>
      <c r="B156" s="57" t="s">
        <v>346</v>
      </c>
      <c r="C156" s="52"/>
      <c r="D156" s="52">
        <v>500</v>
      </c>
      <c r="E156" s="61" t="s">
        <v>35</v>
      </c>
      <c r="F156" s="108" t="s">
        <v>36</v>
      </c>
      <c r="G156" s="112">
        <v>0.2523</v>
      </c>
      <c r="H156" s="110">
        <f t="shared" si="4"/>
        <v>126.15</v>
      </c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</row>
    <row r="157" s="4" customFormat="1" ht="25" customHeight="1" spans="1:38">
      <c r="A157" s="123" t="s">
        <v>347</v>
      </c>
      <c r="B157" s="57" t="s">
        <v>348</v>
      </c>
      <c r="C157" s="52" t="s">
        <v>349</v>
      </c>
      <c r="D157" s="52">
        <v>10</v>
      </c>
      <c r="E157" s="61" t="s">
        <v>35</v>
      </c>
      <c r="F157" s="108" t="s">
        <v>36</v>
      </c>
      <c r="G157" s="112">
        <v>2.1096</v>
      </c>
      <c r="H157" s="110">
        <f t="shared" si="4"/>
        <v>21.096</v>
      </c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</row>
    <row r="158" s="4" customFormat="1" ht="25" customHeight="1" spans="1:38">
      <c r="A158" s="123" t="s">
        <v>350</v>
      </c>
      <c r="B158" s="57" t="s">
        <v>351</v>
      </c>
      <c r="C158" s="52" t="s">
        <v>352</v>
      </c>
      <c r="D158" s="52">
        <v>60</v>
      </c>
      <c r="E158" s="61" t="s">
        <v>353</v>
      </c>
      <c r="F158" s="108" t="s">
        <v>36</v>
      </c>
      <c r="G158" s="112">
        <v>1.4191</v>
      </c>
      <c r="H158" s="110">
        <f t="shared" si="4"/>
        <v>85.146</v>
      </c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</row>
    <row r="159" s="4" customFormat="1" ht="25" customHeight="1" spans="1:38">
      <c r="A159" s="123" t="s">
        <v>354</v>
      </c>
      <c r="B159" s="57" t="s">
        <v>351</v>
      </c>
      <c r="C159" s="52" t="s">
        <v>355</v>
      </c>
      <c r="D159" s="52">
        <v>100</v>
      </c>
      <c r="E159" s="61" t="s">
        <v>353</v>
      </c>
      <c r="F159" s="108" t="s">
        <v>36</v>
      </c>
      <c r="G159" s="112">
        <v>1.3737</v>
      </c>
      <c r="H159" s="110">
        <f t="shared" si="4"/>
        <v>137.37</v>
      </c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</row>
    <row r="160" s="4" customFormat="1" ht="25" customHeight="1" spans="1:38">
      <c r="A160" s="123" t="s">
        <v>356</v>
      </c>
      <c r="B160" s="57" t="s">
        <v>357</v>
      </c>
      <c r="C160" s="56" t="s">
        <v>358</v>
      </c>
      <c r="D160" s="52">
        <v>100</v>
      </c>
      <c r="E160" s="61" t="s">
        <v>35</v>
      </c>
      <c r="F160" s="108" t="s">
        <v>36</v>
      </c>
      <c r="G160" s="112">
        <v>28.3336</v>
      </c>
      <c r="H160" s="110">
        <f t="shared" si="4"/>
        <v>2833.36</v>
      </c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</row>
    <row r="161" s="4" customFormat="1" ht="25" customHeight="1" spans="1:38">
      <c r="A161" s="123" t="s">
        <v>359</v>
      </c>
      <c r="B161" s="57" t="s">
        <v>360</v>
      </c>
      <c r="C161" s="52"/>
      <c r="D161" s="52">
        <v>1000</v>
      </c>
      <c r="E161" s="61" t="s">
        <v>35</v>
      </c>
      <c r="F161" s="108" t="s">
        <v>36</v>
      </c>
      <c r="G161" s="112">
        <v>0.8834</v>
      </c>
      <c r="H161" s="110">
        <f t="shared" si="4"/>
        <v>883.4</v>
      </c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</row>
    <row r="162" s="4" customFormat="1" ht="25" customHeight="1" spans="1:38">
      <c r="A162" s="123" t="s">
        <v>361</v>
      </c>
      <c r="B162" s="57" t="s">
        <v>362</v>
      </c>
      <c r="C162" s="52" t="s">
        <v>363</v>
      </c>
      <c r="D162" s="52">
        <v>100</v>
      </c>
      <c r="E162" s="61" t="s">
        <v>35</v>
      </c>
      <c r="F162" s="108" t="s">
        <v>36</v>
      </c>
      <c r="G162" s="112">
        <v>1.3964</v>
      </c>
      <c r="H162" s="110">
        <f t="shared" si="4"/>
        <v>139.64</v>
      </c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</row>
    <row r="163" s="4" customFormat="1" ht="25" customHeight="1" spans="1:38">
      <c r="A163" s="123" t="s">
        <v>364</v>
      </c>
      <c r="B163" s="57" t="s">
        <v>365</v>
      </c>
      <c r="C163" s="52" t="s">
        <v>289</v>
      </c>
      <c r="D163" s="52">
        <v>94</v>
      </c>
      <c r="E163" s="61" t="s">
        <v>35</v>
      </c>
      <c r="F163" s="108" t="s">
        <v>366</v>
      </c>
      <c r="G163" s="112">
        <v>0.1989</v>
      </c>
      <c r="H163" s="110">
        <f t="shared" si="4"/>
        <v>18.6966</v>
      </c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</row>
    <row r="164" s="4" customFormat="1" ht="25" customHeight="1" spans="1:38">
      <c r="A164" s="123" t="s">
        <v>367</v>
      </c>
      <c r="B164" s="57" t="s">
        <v>365</v>
      </c>
      <c r="C164" s="52" t="s">
        <v>302</v>
      </c>
      <c r="D164" s="52">
        <v>200</v>
      </c>
      <c r="E164" s="61" t="s">
        <v>35</v>
      </c>
      <c r="F164" s="108" t="s">
        <v>366</v>
      </c>
      <c r="G164" s="112">
        <v>0.2273</v>
      </c>
      <c r="H164" s="110">
        <f t="shared" si="4"/>
        <v>45.46</v>
      </c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</row>
    <row r="165" s="4" customFormat="1" ht="25" customHeight="1" spans="1:38">
      <c r="A165" s="123" t="s">
        <v>368</v>
      </c>
      <c r="B165" s="57" t="s">
        <v>365</v>
      </c>
      <c r="C165" s="52" t="s">
        <v>369</v>
      </c>
      <c r="D165" s="52">
        <v>50</v>
      </c>
      <c r="E165" s="61" t="s">
        <v>35</v>
      </c>
      <c r="F165" s="108" t="s">
        <v>366</v>
      </c>
      <c r="G165" s="112">
        <v>0.5478</v>
      </c>
      <c r="H165" s="110">
        <f t="shared" si="4"/>
        <v>27.39</v>
      </c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</row>
    <row r="166" s="4" customFormat="1" ht="25" customHeight="1" spans="1:38">
      <c r="A166" s="123" t="s">
        <v>370</v>
      </c>
      <c r="B166" s="57" t="s">
        <v>365</v>
      </c>
      <c r="C166" s="52" t="s">
        <v>304</v>
      </c>
      <c r="D166" s="52">
        <v>180</v>
      </c>
      <c r="E166" s="61" t="s">
        <v>35</v>
      </c>
      <c r="F166" s="108" t="s">
        <v>366</v>
      </c>
      <c r="G166" s="112">
        <v>0.2435</v>
      </c>
      <c r="H166" s="110">
        <f t="shared" si="4"/>
        <v>43.83</v>
      </c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</row>
    <row r="167" s="4" customFormat="1" ht="25" customHeight="1" spans="1:38">
      <c r="A167" s="123" t="s">
        <v>371</v>
      </c>
      <c r="B167" s="57" t="s">
        <v>365</v>
      </c>
      <c r="C167" s="52" t="s">
        <v>294</v>
      </c>
      <c r="D167" s="52">
        <v>1200</v>
      </c>
      <c r="E167" s="61" t="s">
        <v>35</v>
      </c>
      <c r="F167" s="108" t="s">
        <v>366</v>
      </c>
      <c r="G167" s="112">
        <v>0.0941</v>
      </c>
      <c r="H167" s="110">
        <f t="shared" si="4"/>
        <v>112.92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</row>
    <row r="168" s="4" customFormat="1" ht="25" customHeight="1" spans="1:38">
      <c r="A168" s="123" t="s">
        <v>372</v>
      </c>
      <c r="B168" s="57" t="s">
        <v>365</v>
      </c>
      <c r="C168" s="52" t="s">
        <v>373</v>
      </c>
      <c r="D168" s="52">
        <v>800</v>
      </c>
      <c r="E168" s="61" t="s">
        <v>35</v>
      </c>
      <c r="F168" s="108" t="s">
        <v>366</v>
      </c>
      <c r="G168" s="112">
        <v>0.1107</v>
      </c>
      <c r="H168" s="110">
        <f t="shared" si="4"/>
        <v>88.56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</row>
    <row r="169" s="4" customFormat="1" ht="25" customHeight="1" spans="1:38">
      <c r="A169" s="123" t="s">
        <v>374</v>
      </c>
      <c r="B169" s="57" t="s">
        <v>365</v>
      </c>
      <c r="C169" s="52" t="s">
        <v>296</v>
      </c>
      <c r="D169" s="52">
        <v>600</v>
      </c>
      <c r="E169" s="61" t="s">
        <v>35</v>
      </c>
      <c r="F169" s="108" t="s">
        <v>366</v>
      </c>
      <c r="G169" s="112">
        <v>0.1319</v>
      </c>
      <c r="H169" s="110">
        <f t="shared" si="4"/>
        <v>79.14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</row>
    <row r="170" s="4" customFormat="1" ht="25" customHeight="1" spans="1:38">
      <c r="A170" s="123" t="s">
        <v>375</v>
      </c>
      <c r="B170" s="57" t="s">
        <v>365</v>
      </c>
      <c r="C170" s="52" t="s">
        <v>300</v>
      </c>
      <c r="D170" s="52">
        <v>180</v>
      </c>
      <c r="E170" s="61" t="s">
        <v>35</v>
      </c>
      <c r="F170" s="108" t="s">
        <v>366</v>
      </c>
      <c r="G170" s="112">
        <v>0.1542</v>
      </c>
      <c r="H170" s="110">
        <f t="shared" si="4"/>
        <v>27.756</v>
      </c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</row>
    <row r="171" s="4" customFormat="1" ht="25" customHeight="1" spans="1:38">
      <c r="A171" s="123" t="s">
        <v>376</v>
      </c>
      <c r="B171" s="57" t="s">
        <v>365</v>
      </c>
      <c r="C171" s="52" t="s">
        <v>280</v>
      </c>
      <c r="D171" s="52">
        <v>500</v>
      </c>
      <c r="E171" s="61" t="s">
        <v>35</v>
      </c>
      <c r="F171" s="108" t="s">
        <v>366</v>
      </c>
      <c r="G171" s="112">
        <v>0.0243</v>
      </c>
      <c r="H171" s="110">
        <f t="shared" si="4"/>
        <v>12.15</v>
      </c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</row>
    <row r="172" s="4" customFormat="1" ht="25" customHeight="1" spans="1:38">
      <c r="A172" s="123" t="s">
        <v>377</v>
      </c>
      <c r="B172" s="57" t="s">
        <v>365</v>
      </c>
      <c r="C172" s="52" t="s">
        <v>284</v>
      </c>
      <c r="D172" s="52">
        <v>500</v>
      </c>
      <c r="E172" s="61" t="s">
        <v>35</v>
      </c>
      <c r="F172" s="108" t="s">
        <v>366</v>
      </c>
      <c r="G172" s="112">
        <v>0.0609</v>
      </c>
      <c r="H172" s="110">
        <f t="shared" si="4"/>
        <v>30.45</v>
      </c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</row>
    <row r="173" s="4" customFormat="1" ht="25" customHeight="1" spans="1:38">
      <c r="A173" s="123" t="s">
        <v>378</v>
      </c>
      <c r="B173" s="57" t="s">
        <v>379</v>
      </c>
      <c r="C173" s="52" t="s">
        <v>380</v>
      </c>
      <c r="D173" s="52">
        <v>12</v>
      </c>
      <c r="E173" s="61" t="s">
        <v>35</v>
      </c>
      <c r="F173" s="108" t="s">
        <v>366</v>
      </c>
      <c r="G173" s="112">
        <v>3.6954</v>
      </c>
      <c r="H173" s="110">
        <f t="shared" si="4"/>
        <v>44.3448</v>
      </c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</row>
    <row r="174" s="4" customFormat="1" ht="25" customHeight="1" spans="1:38">
      <c r="A174" s="123" t="s">
        <v>381</v>
      </c>
      <c r="B174" s="57" t="s">
        <v>382</v>
      </c>
      <c r="C174" s="52"/>
      <c r="D174" s="52">
        <v>3</v>
      </c>
      <c r="E174" s="61" t="s">
        <v>35</v>
      </c>
      <c r="F174" s="108" t="s">
        <v>366</v>
      </c>
      <c r="G174" s="112">
        <v>8.43</v>
      </c>
      <c r="H174" s="110">
        <f t="shared" si="4"/>
        <v>25.29</v>
      </c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</row>
    <row r="175" s="4" customFormat="1" ht="25" customHeight="1" spans="1:38">
      <c r="A175" s="123" t="s">
        <v>383</v>
      </c>
      <c r="B175" s="57" t="s">
        <v>384</v>
      </c>
      <c r="C175" s="52"/>
      <c r="D175" s="52">
        <v>2</v>
      </c>
      <c r="E175" s="61" t="s">
        <v>35</v>
      </c>
      <c r="F175" s="108" t="s">
        <v>366</v>
      </c>
      <c r="G175" s="112">
        <v>31.61</v>
      </c>
      <c r="H175" s="110">
        <f t="shared" si="4"/>
        <v>63.22</v>
      </c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</row>
    <row r="176" s="4" customFormat="1" ht="25" customHeight="1" spans="1:38">
      <c r="A176" s="123" t="s">
        <v>385</v>
      </c>
      <c r="B176" s="57" t="s">
        <v>386</v>
      </c>
      <c r="C176" s="52" t="s">
        <v>387</v>
      </c>
      <c r="D176" s="52">
        <v>20</v>
      </c>
      <c r="E176" s="61" t="s">
        <v>35</v>
      </c>
      <c r="F176" s="108" t="s">
        <v>366</v>
      </c>
      <c r="G176" s="112">
        <v>5.2444</v>
      </c>
      <c r="H176" s="110">
        <f t="shared" si="4"/>
        <v>104.888</v>
      </c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</row>
    <row r="177" s="4" customFormat="1" ht="25" customHeight="1" spans="1:38">
      <c r="A177" s="123" t="s">
        <v>388</v>
      </c>
      <c r="B177" s="57" t="s">
        <v>279</v>
      </c>
      <c r="C177" s="52" t="s">
        <v>284</v>
      </c>
      <c r="D177" s="52">
        <v>49</v>
      </c>
      <c r="E177" s="61" t="s">
        <v>35</v>
      </c>
      <c r="F177" s="108" t="s">
        <v>366</v>
      </c>
      <c r="G177" s="112">
        <v>0.0101</v>
      </c>
      <c r="H177" s="110">
        <f t="shared" si="4"/>
        <v>0.4949</v>
      </c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</row>
    <row r="178" s="4" customFormat="1" ht="25" customHeight="1" spans="1:38">
      <c r="A178" s="123" t="s">
        <v>389</v>
      </c>
      <c r="B178" s="57" t="s">
        <v>365</v>
      </c>
      <c r="C178" s="52" t="s">
        <v>302</v>
      </c>
      <c r="D178" s="52">
        <v>200</v>
      </c>
      <c r="E178" s="61" t="s">
        <v>35</v>
      </c>
      <c r="F178" s="108" t="s">
        <v>366</v>
      </c>
      <c r="G178" s="112">
        <v>0.2273</v>
      </c>
      <c r="H178" s="110">
        <f t="shared" si="4"/>
        <v>45.46</v>
      </c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</row>
    <row r="179" s="4" customFormat="1" ht="25" customHeight="1" spans="1:38">
      <c r="A179" s="123" t="s">
        <v>390</v>
      </c>
      <c r="B179" s="57" t="s">
        <v>365</v>
      </c>
      <c r="C179" s="52" t="s">
        <v>369</v>
      </c>
      <c r="D179" s="52">
        <v>50</v>
      </c>
      <c r="E179" s="61" t="s">
        <v>35</v>
      </c>
      <c r="F179" s="108" t="s">
        <v>366</v>
      </c>
      <c r="G179" s="112">
        <v>0.5479</v>
      </c>
      <c r="H179" s="110">
        <f t="shared" si="4"/>
        <v>27.395</v>
      </c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</row>
    <row r="180" s="4" customFormat="1" ht="25" customHeight="1" spans="1:38">
      <c r="A180" s="123" t="s">
        <v>391</v>
      </c>
      <c r="B180" s="57" t="s">
        <v>365</v>
      </c>
      <c r="C180" s="52" t="s">
        <v>304</v>
      </c>
      <c r="D180" s="52">
        <v>180</v>
      </c>
      <c r="E180" s="61" t="s">
        <v>35</v>
      </c>
      <c r="F180" s="108" t="s">
        <v>366</v>
      </c>
      <c r="G180" s="112">
        <v>0.2435</v>
      </c>
      <c r="H180" s="110">
        <f t="shared" si="4"/>
        <v>43.83</v>
      </c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</row>
    <row r="181" s="4" customFormat="1" ht="25" customHeight="1" spans="1:38">
      <c r="A181" s="123" t="s">
        <v>392</v>
      </c>
      <c r="B181" s="57" t="s">
        <v>365</v>
      </c>
      <c r="C181" s="52" t="s">
        <v>289</v>
      </c>
      <c r="D181" s="52">
        <v>120</v>
      </c>
      <c r="E181" s="61" t="s">
        <v>35</v>
      </c>
      <c r="F181" s="108" t="s">
        <v>366</v>
      </c>
      <c r="G181" s="112">
        <v>0.1989</v>
      </c>
      <c r="H181" s="110">
        <f t="shared" si="4"/>
        <v>23.868</v>
      </c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</row>
    <row r="182" s="4" customFormat="1" ht="25" customHeight="1" spans="1:38">
      <c r="A182" s="123" t="s">
        <v>393</v>
      </c>
      <c r="B182" s="57" t="s">
        <v>394</v>
      </c>
      <c r="C182" s="52" t="s">
        <v>292</v>
      </c>
      <c r="D182" s="52">
        <v>340</v>
      </c>
      <c r="E182" s="61" t="s">
        <v>35</v>
      </c>
      <c r="F182" s="108" t="s">
        <v>366</v>
      </c>
      <c r="G182" s="112">
        <v>0.1035</v>
      </c>
      <c r="H182" s="110">
        <f t="shared" si="4"/>
        <v>35.19</v>
      </c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</row>
    <row r="183" s="4" customFormat="1" ht="25" customHeight="1" spans="1:38">
      <c r="A183" s="123" t="s">
        <v>395</v>
      </c>
      <c r="B183" s="57" t="s">
        <v>394</v>
      </c>
      <c r="C183" s="52" t="s">
        <v>396</v>
      </c>
      <c r="D183" s="52">
        <v>500</v>
      </c>
      <c r="E183" s="61" t="s">
        <v>35</v>
      </c>
      <c r="F183" s="108" t="s">
        <v>366</v>
      </c>
      <c r="G183" s="112">
        <v>0.1116</v>
      </c>
      <c r="H183" s="110">
        <f t="shared" si="4"/>
        <v>55.8</v>
      </c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</row>
    <row r="184" s="4" customFormat="1" ht="25" customHeight="1" spans="1:38">
      <c r="A184" s="123" t="s">
        <v>397</v>
      </c>
      <c r="B184" s="57" t="s">
        <v>394</v>
      </c>
      <c r="C184" s="52" t="s">
        <v>294</v>
      </c>
      <c r="D184" s="52">
        <v>48</v>
      </c>
      <c r="E184" s="61" t="s">
        <v>35</v>
      </c>
      <c r="F184" s="108" t="s">
        <v>366</v>
      </c>
      <c r="G184" s="112">
        <v>0.1177</v>
      </c>
      <c r="H184" s="110">
        <f t="shared" si="4"/>
        <v>5.6496</v>
      </c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</row>
    <row r="185" s="4" customFormat="1" ht="25" customHeight="1" spans="1:38">
      <c r="A185" s="123" t="s">
        <v>398</v>
      </c>
      <c r="B185" s="57" t="s">
        <v>394</v>
      </c>
      <c r="C185" s="52" t="s">
        <v>316</v>
      </c>
      <c r="D185" s="52">
        <v>300</v>
      </c>
      <c r="E185" s="61" t="s">
        <v>35</v>
      </c>
      <c r="F185" s="108" t="s">
        <v>366</v>
      </c>
      <c r="G185" s="112">
        <v>0.128</v>
      </c>
      <c r="H185" s="110">
        <f t="shared" ref="H185:H218" si="5">D185*G185</f>
        <v>38.4</v>
      </c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</row>
    <row r="186" s="4" customFormat="1" ht="25" customHeight="1" spans="1:38">
      <c r="A186" s="123" t="s">
        <v>399</v>
      </c>
      <c r="B186" s="57" t="s">
        <v>394</v>
      </c>
      <c r="C186" s="52" t="s">
        <v>373</v>
      </c>
      <c r="D186" s="52">
        <v>243</v>
      </c>
      <c r="E186" s="61" t="s">
        <v>35</v>
      </c>
      <c r="F186" s="108" t="s">
        <v>366</v>
      </c>
      <c r="G186" s="112">
        <v>0.138</v>
      </c>
      <c r="H186" s="110">
        <f t="shared" si="5"/>
        <v>33.534</v>
      </c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</row>
    <row r="187" s="4" customFormat="1" ht="25" customHeight="1" spans="1:38">
      <c r="A187" s="123" t="s">
        <v>400</v>
      </c>
      <c r="B187" s="57" t="s">
        <v>394</v>
      </c>
      <c r="C187" s="52" t="s">
        <v>401</v>
      </c>
      <c r="D187" s="52">
        <v>64</v>
      </c>
      <c r="E187" s="61" t="s">
        <v>35</v>
      </c>
      <c r="F187" s="108" t="s">
        <v>366</v>
      </c>
      <c r="G187" s="112">
        <v>0.3165</v>
      </c>
      <c r="H187" s="110">
        <f t="shared" si="5"/>
        <v>20.256</v>
      </c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</row>
    <row r="188" s="4" customFormat="1" ht="25" customHeight="1" spans="1:38">
      <c r="A188" s="123" t="s">
        <v>402</v>
      </c>
      <c r="B188" s="57" t="s">
        <v>394</v>
      </c>
      <c r="C188" s="52" t="s">
        <v>289</v>
      </c>
      <c r="D188" s="52">
        <v>200</v>
      </c>
      <c r="E188" s="61" t="s">
        <v>35</v>
      </c>
      <c r="F188" s="108" t="s">
        <v>366</v>
      </c>
      <c r="G188" s="112">
        <v>0.3632</v>
      </c>
      <c r="H188" s="110">
        <f t="shared" si="5"/>
        <v>72.64</v>
      </c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</row>
    <row r="189" s="4" customFormat="1" ht="25" customHeight="1" spans="1:38">
      <c r="A189" s="123" t="s">
        <v>403</v>
      </c>
      <c r="B189" s="57" t="s">
        <v>394</v>
      </c>
      <c r="C189" s="52" t="s">
        <v>302</v>
      </c>
      <c r="D189" s="52">
        <v>100</v>
      </c>
      <c r="E189" s="61" t="s">
        <v>35</v>
      </c>
      <c r="F189" s="108" t="s">
        <v>366</v>
      </c>
      <c r="G189" s="112">
        <v>0.3693</v>
      </c>
      <c r="H189" s="110">
        <f t="shared" si="5"/>
        <v>36.93</v>
      </c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</row>
    <row r="190" s="4" customFormat="1" ht="25" customHeight="1" spans="1:38">
      <c r="A190" s="123" t="s">
        <v>404</v>
      </c>
      <c r="B190" s="57" t="s">
        <v>394</v>
      </c>
      <c r="C190" s="52" t="s">
        <v>304</v>
      </c>
      <c r="D190" s="52">
        <v>37</v>
      </c>
      <c r="E190" s="61" t="s">
        <v>35</v>
      </c>
      <c r="F190" s="108" t="s">
        <v>366</v>
      </c>
      <c r="G190" s="112">
        <v>0.4282</v>
      </c>
      <c r="H190" s="110">
        <f t="shared" si="5"/>
        <v>15.8434</v>
      </c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</row>
    <row r="191" s="4" customFormat="1" ht="25" customHeight="1" spans="1:38">
      <c r="A191" s="123" t="s">
        <v>405</v>
      </c>
      <c r="B191" s="57" t="s">
        <v>394</v>
      </c>
      <c r="C191" s="52" t="s">
        <v>302</v>
      </c>
      <c r="D191" s="52">
        <v>50</v>
      </c>
      <c r="E191" s="61" t="s">
        <v>35</v>
      </c>
      <c r="F191" s="108" t="s">
        <v>366</v>
      </c>
      <c r="G191" s="112">
        <v>0.2618</v>
      </c>
      <c r="H191" s="110">
        <f t="shared" si="5"/>
        <v>13.09</v>
      </c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</row>
    <row r="192" s="4" customFormat="1" ht="25" customHeight="1" spans="1:38">
      <c r="A192" s="123" t="s">
        <v>406</v>
      </c>
      <c r="B192" s="57" t="s">
        <v>394</v>
      </c>
      <c r="C192" s="52" t="s">
        <v>304</v>
      </c>
      <c r="D192" s="52">
        <v>200</v>
      </c>
      <c r="E192" s="61" t="s">
        <v>35</v>
      </c>
      <c r="F192" s="108" t="s">
        <v>366</v>
      </c>
      <c r="G192" s="112">
        <v>0.4282</v>
      </c>
      <c r="H192" s="110">
        <f t="shared" si="5"/>
        <v>85.64</v>
      </c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</row>
    <row r="193" s="4" customFormat="1" ht="25" customHeight="1" spans="1:38">
      <c r="A193" s="123" t="s">
        <v>407</v>
      </c>
      <c r="B193" s="57" t="s">
        <v>394</v>
      </c>
      <c r="C193" s="52" t="s">
        <v>408</v>
      </c>
      <c r="D193" s="52">
        <v>200</v>
      </c>
      <c r="E193" s="61" t="s">
        <v>35</v>
      </c>
      <c r="F193" s="108" t="s">
        <v>366</v>
      </c>
      <c r="G193" s="112">
        <v>0.487</v>
      </c>
      <c r="H193" s="110">
        <f t="shared" si="5"/>
        <v>97.4</v>
      </c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</row>
    <row r="194" s="4" customFormat="1" ht="25" customHeight="1" spans="1:38">
      <c r="A194" s="123" t="s">
        <v>409</v>
      </c>
      <c r="B194" s="57" t="s">
        <v>394</v>
      </c>
      <c r="C194" s="52" t="s">
        <v>310</v>
      </c>
      <c r="D194" s="52">
        <v>100</v>
      </c>
      <c r="E194" s="61" t="s">
        <v>35</v>
      </c>
      <c r="F194" s="108" t="s">
        <v>366</v>
      </c>
      <c r="G194" s="112">
        <v>0.4626</v>
      </c>
      <c r="H194" s="110">
        <f t="shared" si="5"/>
        <v>46.26</v>
      </c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</row>
    <row r="195" s="4" customFormat="1" ht="25" customHeight="1" spans="1:38">
      <c r="A195" s="123" t="s">
        <v>410</v>
      </c>
      <c r="B195" s="57" t="s">
        <v>365</v>
      </c>
      <c r="C195" s="52" t="s">
        <v>294</v>
      </c>
      <c r="D195" s="52">
        <v>1200</v>
      </c>
      <c r="E195" s="61" t="s">
        <v>35</v>
      </c>
      <c r="F195" s="108" t="s">
        <v>366</v>
      </c>
      <c r="G195" s="112">
        <v>0.0941</v>
      </c>
      <c r="H195" s="110">
        <f t="shared" si="5"/>
        <v>112.92</v>
      </c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</row>
    <row r="196" s="4" customFormat="1" ht="25" customHeight="1" spans="1:38">
      <c r="A196" s="123" t="s">
        <v>411</v>
      </c>
      <c r="B196" s="57" t="s">
        <v>365</v>
      </c>
      <c r="C196" s="52" t="s">
        <v>373</v>
      </c>
      <c r="D196" s="52">
        <v>800</v>
      </c>
      <c r="E196" s="61" t="s">
        <v>35</v>
      </c>
      <c r="F196" s="108" t="s">
        <v>366</v>
      </c>
      <c r="G196" s="112">
        <v>0.1107</v>
      </c>
      <c r="H196" s="110">
        <f t="shared" si="5"/>
        <v>88.56</v>
      </c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</row>
    <row r="197" s="4" customFormat="1" ht="25" customHeight="1" spans="1:38">
      <c r="A197" s="123" t="s">
        <v>412</v>
      </c>
      <c r="B197" s="57" t="s">
        <v>365</v>
      </c>
      <c r="C197" s="52" t="s">
        <v>296</v>
      </c>
      <c r="D197" s="52">
        <v>600</v>
      </c>
      <c r="E197" s="61" t="s">
        <v>35</v>
      </c>
      <c r="F197" s="108" t="s">
        <v>366</v>
      </c>
      <c r="G197" s="112">
        <v>0.1319</v>
      </c>
      <c r="H197" s="110">
        <f t="shared" si="5"/>
        <v>79.14</v>
      </c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</row>
    <row r="198" s="4" customFormat="1" ht="25" customHeight="1" spans="1:38">
      <c r="A198" s="123" t="s">
        <v>413</v>
      </c>
      <c r="B198" s="57" t="s">
        <v>365</v>
      </c>
      <c r="C198" s="52" t="s">
        <v>300</v>
      </c>
      <c r="D198" s="52">
        <v>200</v>
      </c>
      <c r="E198" s="61" t="s">
        <v>35</v>
      </c>
      <c r="F198" s="108" t="s">
        <v>366</v>
      </c>
      <c r="G198" s="112">
        <v>0.1542</v>
      </c>
      <c r="H198" s="110">
        <f t="shared" si="5"/>
        <v>30.84</v>
      </c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</row>
    <row r="199" s="4" customFormat="1" ht="25" customHeight="1" spans="1:38">
      <c r="A199" s="123" t="s">
        <v>414</v>
      </c>
      <c r="B199" s="57" t="s">
        <v>365</v>
      </c>
      <c r="C199" s="52" t="s">
        <v>415</v>
      </c>
      <c r="D199" s="52">
        <v>38</v>
      </c>
      <c r="E199" s="61" t="s">
        <v>35</v>
      </c>
      <c r="F199" s="108" t="s">
        <v>366</v>
      </c>
      <c r="G199" s="112">
        <v>0.1766</v>
      </c>
      <c r="H199" s="110">
        <f t="shared" si="5"/>
        <v>6.7108</v>
      </c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</row>
    <row r="200" s="4" customFormat="1" ht="25" customHeight="1" spans="1:38">
      <c r="A200" s="123" t="s">
        <v>416</v>
      </c>
      <c r="B200" s="57" t="s">
        <v>365</v>
      </c>
      <c r="C200" s="52" t="s">
        <v>417</v>
      </c>
      <c r="D200" s="52">
        <v>10</v>
      </c>
      <c r="E200" s="61" t="s">
        <v>35</v>
      </c>
      <c r="F200" s="108" t="s">
        <v>366</v>
      </c>
      <c r="G200" s="112">
        <v>0.207</v>
      </c>
      <c r="H200" s="110">
        <f t="shared" si="5"/>
        <v>2.07</v>
      </c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</row>
    <row r="201" s="4" customFormat="1" ht="25" customHeight="1" spans="1:38">
      <c r="A201" s="123" t="s">
        <v>418</v>
      </c>
      <c r="B201" s="57" t="s">
        <v>365</v>
      </c>
      <c r="C201" s="52" t="s">
        <v>419</v>
      </c>
      <c r="D201" s="52">
        <v>150</v>
      </c>
      <c r="E201" s="61" t="s">
        <v>35</v>
      </c>
      <c r="F201" s="108" t="s">
        <v>366</v>
      </c>
      <c r="G201" s="112">
        <v>0.2354</v>
      </c>
      <c r="H201" s="110">
        <f t="shared" si="5"/>
        <v>35.31</v>
      </c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</row>
    <row r="202" s="4" customFormat="1" ht="25" customHeight="1" spans="1:38">
      <c r="A202" s="123" t="s">
        <v>420</v>
      </c>
      <c r="B202" s="57" t="s">
        <v>365</v>
      </c>
      <c r="C202" s="52" t="s">
        <v>421</v>
      </c>
      <c r="D202" s="52">
        <v>120</v>
      </c>
      <c r="E202" s="61" t="s">
        <v>35</v>
      </c>
      <c r="F202" s="108" t="s">
        <v>366</v>
      </c>
      <c r="G202" s="112">
        <v>0.2802</v>
      </c>
      <c r="H202" s="110">
        <f t="shared" si="5"/>
        <v>33.624</v>
      </c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</row>
    <row r="203" s="4" customFormat="1" ht="25" customHeight="1" spans="1:38">
      <c r="A203" s="123" t="s">
        <v>422</v>
      </c>
      <c r="B203" s="57" t="s">
        <v>365</v>
      </c>
      <c r="C203" s="52" t="s">
        <v>280</v>
      </c>
      <c r="D203" s="52">
        <v>500</v>
      </c>
      <c r="E203" s="61" t="s">
        <v>35</v>
      </c>
      <c r="F203" s="108" t="s">
        <v>366</v>
      </c>
      <c r="G203" s="112">
        <v>0.0243</v>
      </c>
      <c r="H203" s="110">
        <f t="shared" si="5"/>
        <v>12.15</v>
      </c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</row>
    <row r="204" s="4" customFormat="1" ht="25" customHeight="1" spans="1:38">
      <c r="A204" s="123" t="s">
        <v>423</v>
      </c>
      <c r="B204" s="57" t="s">
        <v>365</v>
      </c>
      <c r="C204" s="52" t="s">
        <v>316</v>
      </c>
      <c r="D204" s="52">
        <v>656</v>
      </c>
      <c r="E204" s="61" t="s">
        <v>35</v>
      </c>
      <c r="F204" s="108" t="s">
        <v>366</v>
      </c>
      <c r="G204" s="112">
        <v>0.1015</v>
      </c>
      <c r="H204" s="110">
        <f t="shared" si="5"/>
        <v>66.584</v>
      </c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</row>
    <row r="205" s="4" customFormat="1" ht="25" customHeight="1" spans="1:38">
      <c r="A205" s="123" t="s">
        <v>424</v>
      </c>
      <c r="B205" s="57" t="s">
        <v>365</v>
      </c>
      <c r="C205" s="52" t="s">
        <v>284</v>
      </c>
      <c r="D205" s="52">
        <v>500</v>
      </c>
      <c r="E205" s="61" t="s">
        <v>35</v>
      </c>
      <c r="F205" s="108" t="s">
        <v>366</v>
      </c>
      <c r="G205" s="112">
        <v>0.0609</v>
      </c>
      <c r="H205" s="110">
        <f t="shared" si="5"/>
        <v>30.45</v>
      </c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</row>
    <row r="206" s="4" customFormat="1" ht="25" customHeight="1" spans="1:38">
      <c r="A206" s="123" t="s">
        <v>425</v>
      </c>
      <c r="B206" s="57" t="s">
        <v>279</v>
      </c>
      <c r="C206" s="52"/>
      <c r="D206" s="52">
        <v>155</v>
      </c>
      <c r="E206" s="61" t="s">
        <v>35</v>
      </c>
      <c r="F206" s="108" t="s">
        <v>366</v>
      </c>
      <c r="G206" s="112">
        <v>0.0194</v>
      </c>
      <c r="H206" s="110">
        <f t="shared" si="5"/>
        <v>3.007</v>
      </c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</row>
    <row r="207" s="4" customFormat="1" ht="25" customHeight="1" spans="1:38">
      <c r="A207" s="123" t="s">
        <v>426</v>
      </c>
      <c r="B207" s="57" t="s">
        <v>279</v>
      </c>
      <c r="C207" s="52"/>
      <c r="D207" s="52">
        <v>110</v>
      </c>
      <c r="E207" s="61" t="s">
        <v>35</v>
      </c>
      <c r="F207" s="108" t="s">
        <v>366</v>
      </c>
      <c r="G207" s="112">
        <v>0.0371</v>
      </c>
      <c r="H207" s="110">
        <f t="shared" si="5"/>
        <v>4.081</v>
      </c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</row>
    <row r="208" s="4" customFormat="1" ht="25" customHeight="1" spans="1:38">
      <c r="A208" s="123" t="s">
        <v>427</v>
      </c>
      <c r="B208" s="57" t="s">
        <v>279</v>
      </c>
      <c r="C208" s="52"/>
      <c r="D208" s="52">
        <v>242</v>
      </c>
      <c r="E208" s="61" t="s">
        <v>35</v>
      </c>
      <c r="F208" s="108" t="s">
        <v>366</v>
      </c>
      <c r="G208" s="112">
        <v>0.0373</v>
      </c>
      <c r="H208" s="110">
        <f t="shared" si="5"/>
        <v>9.0266</v>
      </c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</row>
    <row r="209" s="4" customFormat="1" ht="25" customHeight="1" spans="1:38">
      <c r="A209" s="123" t="s">
        <v>428</v>
      </c>
      <c r="B209" s="57" t="s">
        <v>394</v>
      </c>
      <c r="C209" s="52"/>
      <c r="D209" s="52">
        <v>37</v>
      </c>
      <c r="E209" s="61" t="s">
        <v>35</v>
      </c>
      <c r="F209" s="108" t="s">
        <v>366</v>
      </c>
      <c r="G209" s="112">
        <v>0.2919</v>
      </c>
      <c r="H209" s="110">
        <f t="shared" si="5"/>
        <v>10.8003</v>
      </c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</row>
    <row r="210" s="4" customFormat="1" ht="25" customHeight="1" spans="1:38">
      <c r="A210" s="123" t="s">
        <v>429</v>
      </c>
      <c r="B210" s="57" t="s">
        <v>365</v>
      </c>
      <c r="C210" s="52"/>
      <c r="D210" s="52">
        <v>87</v>
      </c>
      <c r="E210" s="61" t="s">
        <v>35</v>
      </c>
      <c r="F210" s="108" t="s">
        <v>366</v>
      </c>
      <c r="G210" s="112">
        <v>0.2312</v>
      </c>
      <c r="H210" s="110">
        <f t="shared" si="5"/>
        <v>20.1144</v>
      </c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</row>
    <row r="211" s="4" customFormat="1" ht="25" customHeight="1" spans="1:38">
      <c r="A211" s="123" t="s">
        <v>430</v>
      </c>
      <c r="B211" s="57" t="s">
        <v>394</v>
      </c>
      <c r="C211" s="52"/>
      <c r="D211" s="52">
        <v>167</v>
      </c>
      <c r="E211" s="61" t="s">
        <v>35</v>
      </c>
      <c r="F211" s="108" t="s">
        <v>366</v>
      </c>
      <c r="G211" s="112">
        <v>0.3077</v>
      </c>
      <c r="H211" s="110">
        <f t="shared" si="5"/>
        <v>51.3859</v>
      </c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</row>
    <row r="212" s="4" customFormat="1" ht="25" customHeight="1" spans="1:38">
      <c r="A212" s="123" t="s">
        <v>431</v>
      </c>
      <c r="B212" s="57" t="s">
        <v>394</v>
      </c>
      <c r="C212" s="52"/>
      <c r="D212" s="52">
        <v>180</v>
      </c>
      <c r="E212" s="61" t="s">
        <v>35</v>
      </c>
      <c r="F212" s="108" t="s">
        <v>366</v>
      </c>
      <c r="G212" s="112">
        <v>0.337</v>
      </c>
      <c r="H212" s="110">
        <f t="shared" si="5"/>
        <v>60.66</v>
      </c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</row>
    <row r="213" s="4" customFormat="1" ht="25" customHeight="1" spans="1:38">
      <c r="A213" s="123" t="s">
        <v>432</v>
      </c>
      <c r="B213" s="57" t="s">
        <v>394</v>
      </c>
      <c r="C213" s="52"/>
      <c r="D213" s="52">
        <v>112</v>
      </c>
      <c r="E213" s="61" t="s">
        <v>35</v>
      </c>
      <c r="F213" s="108" t="s">
        <v>366</v>
      </c>
      <c r="G213" s="112">
        <v>0.3582</v>
      </c>
      <c r="H213" s="110">
        <f t="shared" si="5"/>
        <v>40.1184</v>
      </c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</row>
    <row r="214" s="4" customFormat="1" ht="25" customHeight="1" spans="1:38">
      <c r="A214" s="123" t="s">
        <v>433</v>
      </c>
      <c r="B214" s="57" t="s">
        <v>365</v>
      </c>
      <c r="C214" s="52"/>
      <c r="D214" s="52">
        <v>140</v>
      </c>
      <c r="E214" s="61" t="s">
        <v>35</v>
      </c>
      <c r="F214" s="108" t="s">
        <v>366</v>
      </c>
      <c r="G214" s="112">
        <v>0.3582</v>
      </c>
      <c r="H214" s="110">
        <f t="shared" si="5"/>
        <v>50.148</v>
      </c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</row>
    <row r="215" s="4" customFormat="1" ht="25" customHeight="1" spans="1:38">
      <c r="A215" s="123" t="s">
        <v>434</v>
      </c>
      <c r="B215" s="57" t="s">
        <v>435</v>
      </c>
      <c r="C215" s="52" t="s">
        <v>436</v>
      </c>
      <c r="D215" s="52">
        <v>6</v>
      </c>
      <c r="E215" s="61" t="s">
        <v>35</v>
      </c>
      <c r="F215" s="108" t="s">
        <v>36</v>
      </c>
      <c r="G215" s="112">
        <v>185.504201680672</v>
      </c>
      <c r="H215" s="110">
        <f t="shared" si="5"/>
        <v>1113.02521008403</v>
      </c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</row>
    <row r="216" s="4" customFormat="1" ht="25" customHeight="1" spans="1:38">
      <c r="A216" s="123" t="s">
        <v>437</v>
      </c>
      <c r="B216" s="57" t="s">
        <v>438</v>
      </c>
      <c r="C216" s="52" t="s">
        <v>439</v>
      </c>
      <c r="D216" s="52">
        <v>28</v>
      </c>
      <c r="E216" s="61" t="s">
        <v>35</v>
      </c>
      <c r="F216" s="108" t="s">
        <v>36</v>
      </c>
      <c r="G216" s="112">
        <v>45.9150326797386</v>
      </c>
      <c r="H216" s="110">
        <f t="shared" si="5"/>
        <v>1285.62091503268</v>
      </c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</row>
    <row r="217" s="4" customFormat="1" ht="25" customHeight="1" spans="1:38">
      <c r="A217" s="123" t="s">
        <v>440</v>
      </c>
      <c r="B217" s="57" t="s">
        <v>441</v>
      </c>
      <c r="C217" s="52" t="s">
        <v>442</v>
      </c>
      <c r="D217" s="52">
        <v>20</v>
      </c>
      <c r="E217" s="61" t="s">
        <v>35</v>
      </c>
      <c r="F217" s="108" t="s">
        <v>36</v>
      </c>
      <c r="G217" s="112">
        <v>190.172735760971</v>
      </c>
      <c r="H217" s="110">
        <f t="shared" si="5"/>
        <v>3803.45471521942</v>
      </c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</row>
    <row r="218" s="4" customFormat="1" ht="25" customHeight="1" spans="1:38">
      <c r="A218" s="123" t="s">
        <v>443</v>
      </c>
      <c r="B218" s="57" t="s">
        <v>107</v>
      </c>
      <c r="C218" s="52">
        <v>56049812</v>
      </c>
      <c r="D218" s="52">
        <v>1</v>
      </c>
      <c r="E218" s="61" t="s">
        <v>35</v>
      </c>
      <c r="F218" s="108" t="s">
        <v>36</v>
      </c>
      <c r="G218" s="112">
        <v>697.32</v>
      </c>
      <c r="H218" s="110">
        <f t="shared" ref="H218:H244" si="6">D218*G218</f>
        <v>697.32</v>
      </c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</row>
    <row r="219" s="4" customFormat="1" ht="25" customHeight="1" spans="1:38">
      <c r="A219" s="123" t="s">
        <v>444</v>
      </c>
      <c r="B219" s="57" t="s">
        <v>107</v>
      </c>
      <c r="C219" s="52">
        <v>56049815</v>
      </c>
      <c r="D219" s="52">
        <v>1</v>
      </c>
      <c r="E219" s="61" t="s">
        <v>35</v>
      </c>
      <c r="F219" s="108" t="s">
        <v>36</v>
      </c>
      <c r="G219" s="112">
        <v>712.21</v>
      </c>
      <c r="H219" s="110">
        <f t="shared" si="6"/>
        <v>712.21</v>
      </c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</row>
    <row r="220" s="4" customFormat="1" ht="25" customHeight="1" spans="1:38">
      <c r="A220" s="123" t="s">
        <v>445</v>
      </c>
      <c r="B220" s="57" t="s">
        <v>446</v>
      </c>
      <c r="C220" s="52" t="s">
        <v>447</v>
      </c>
      <c r="D220" s="52">
        <v>10</v>
      </c>
      <c r="E220" s="61" t="s">
        <v>35</v>
      </c>
      <c r="F220" s="108" t="s">
        <v>36</v>
      </c>
      <c r="G220" s="112">
        <v>586.43</v>
      </c>
      <c r="H220" s="110">
        <f t="shared" si="6"/>
        <v>5864.3</v>
      </c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</row>
    <row r="221" s="4" customFormat="1" ht="25" customHeight="1" spans="1:38">
      <c r="A221" s="123" t="s">
        <v>448</v>
      </c>
      <c r="B221" s="57" t="s">
        <v>449</v>
      </c>
      <c r="C221" s="52" t="s">
        <v>450</v>
      </c>
      <c r="D221" s="52">
        <v>10</v>
      </c>
      <c r="E221" s="61" t="s">
        <v>35</v>
      </c>
      <c r="F221" s="108" t="s">
        <v>36</v>
      </c>
      <c r="G221" s="112">
        <v>11.18</v>
      </c>
      <c r="H221" s="110">
        <f t="shared" si="6"/>
        <v>111.8</v>
      </c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</row>
    <row r="222" s="4" customFormat="1" ht="25" customHeight="1" spans="1:38">
      <c r="A222" s="123" t="s">
        <v>451</v>
      </c>
      <c r="B222" s="57" t="s">
        <v>449</v>
      </c>
      <c r="C222" s="52" t="s">
        <v>452</v>
      </c>
      <c r="D222" s="52">
        <v>9</v>
      </c>
      <c r="E222" s="61" t="s">
        <v>35</v>
      </c>
      <c r="F222" s="108" t="s">
        <v>36</v>
      </c>
      <c r="G222" s="112">
        <v>11.18</v>
      </c>
      <c r="H222" s="110">
        <f t="shared" si="6"/>
        <v>100.62</v>
      </c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</row>
    <row r="223" s="4" customFormat="1" ht="25" customHeight="1" spans="1:38">
      <c r="A223" s="123" t="s">
        <v>453</v>
      </c>
      <c r="B223" s="57" t="s">
        <v>454</v>
      </c>
      <c r="C223" s="52">
        <v>56009143</v>
      </c>
      <c r="D223" s="52">
        <v>5</v>
      </c>
      <c r="E223" s="61" t="s">
        <v>35</v>
      </c>
      <c r="F223" s="108" t="s">
        <v>36</v>
      </c>
      <c r="G223" s="112">
        <v>25.42</v>
      </c>
      <c r="H223" s="110">
        <f t="shared" si="6"/>
        <v>127.1</v>
      </c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</row>
    <row r="224" s="4" customFormat="1" ht="25" customHeight="1" spans="1:38">
      <c r="A224" s="123" t="s">
        <v>455</v>
      </c>
      <c r="B224" s="57" t="s">
        <v>456</v>
      </c>
      <c r="C224" s="52">
        <v>56030296</v>
      </c>
      <c r="D224" s="52">
        <v>4</v>
      </c>
      <c r="E224" s="61" t="s">
        <v>35</v>
      </c>
      <c r="F224" s="108" t="s">
        <v>36</v>
      </c>
      <c r="G224" s="112">
        <v>279.79</v>
      </c>
      <c r="H224" s="110">
        <f t="shared" si="6"/>
        <v>1119.16</v>
      </c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</row>
    <row r="225" s="4" customFormat="1" ht="25" customHeight="1" spans="1:38">
      <c r="A225" s="123" t="s">
        <v>457</v>
      </c>
      <c r="B225" s="57" t="s">
        <v>458</v>
      </c>
      <c r="C225" s="52">
        <v>69039955</v>
      </c>
      <c r="D225" s="52">
        <v>9</v>
      </c>
      <c r="E225" s="61" t="s">
        <v>35</v>
      </c>
      <c r="F225" s="108" t="s">
        <v>36</v>
      </c>
      <c r="G225" s="112">
        <v>219.74</v>
      </c>
      <c r="H225" s="110">
        <f t="shared" si="6"/>
        <v>1977.66</v>
      </c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</row>
    <row r="226" s="4" customFormat="1" ht="25" customHeight="1" spans="1:38">
      <c r="A226" s="123" t="s">
        <v>459</v>
      </c>
      <c r="B226" s="57" t="s">
        <v>460</v>
      </c>
      <c r="C226" s="52">
        <v>69039948</v>
      </c>
      <c r="D226" s="52">
        <v>2</v>
      </c>
      <c r="E226" s="61" t="s">
        <v>35</v>
      </c>
      <c r="F226" s="108" t="s">
        <v>36</v>
      </c>
      <c r="G226" s="112">
        <v>761.5</v>
      </c>
      <c r="H226" s="110">
        <f t="shared" si="6"/>
        <v>1523</v>
      </c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</row>
    <row r="227" s="4" customFormat="1" ht="25" customHeight="1" spans="1:38">
      <c r="A227" s="123" t="s">
        <v>461</v>
      </c>
      <c r="B227" s="57" t="s">
        <v>462</v>
      </c>
      <c r="C227" s="52">
        <v>56209525</v>
      </c>
      <c r="D227" s="52">
        <v>14</v>
      </c>
      <c r="E227" s="61" t="s">
        <v>35</v>
      </c>
      <c r="F227" s="108" t="s">
        <v>36</v>
      </c>
      <c r="G227" s="112">
        <v>23.29</v>
      </c>
      <c r="H227" s="110">
        <f t="shared" si="6"/>
        <v>326.06</v>
      </c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</row>
    <row r="228" s="4" customFormat="1" ht="25" customHeight="1" spans="1:38">
      <c r="A228" s="123" t="s">
        <v>463</v>
      </c>
      <c r="B228" s="57" t="s">
        <v>464</v>
      </c>
      <c r="C228" s="52" t="s">
        <v>465</v>
      </c>
      <c r="D228" s="52">
        <v>11</v>
      </c>
      <c r="E228" s="61" t="s">
        <v>35</v>
      </c>
      <c r="F228" s="108" t="s">
        <v>36</v>
      </c>
      <c r="G228" s="112">
        <v>168.949090909091</v>
      </c>
      <c r="H228" s="110">
        <f t="shared" si="6"/>
        <v>1858.44</v>
      </c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</row>
    <row r="229" s="4" customFormat="1" ht="25" customHeight="1" spans="1:38">
      <c r="A229" s="123" t="s">
        <v>466</v>
      </c>
      <c r="B229" s="57" t="s">
        <v>467</v>
      </c>
      <c r="C229" s="52">
        <v>29613423</v>
      </c>
      <c r="D229" s="52">
        <v>2</v>
      </c>
      <c r="E229" s="61" t="s">
        <v>35</v>
      </c>
      <c r="F229" s="108" t="s">
        <v>36</v>
      </c>
      <c r="G229" s="112">
        <v>216.91</v>
      </c>
      <c r="H229" s="110">
        <f t="shared" si="6"/>
        <v>433.82</v>
      </c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</row>
    <row r="230" s="4" customFormat="1" ht="25" customHeight="1" spans="1:38">
      <c r="A230" s="123" t="s">
        <v>468</v>
      </c>
      <c r="B230" s="57" t="s">
        <v>169</v>
      </c>
      <c r="C230" s="52" t="s">
        <v>469</v>
      </c>
      <c r="D230" s="52">
        <v>1</v>
      </c>
      <c r="E230" s="61" t="s">
        <v>35</v>
      </c>
      <c r="F230" s="108" t="s">
        <v>36</v>
      </c>
      <c r="G230" s="112">
        <v>146.51</v>
      </c>
      <c r="H230" s="110">
        <f t="shared" si="6"/>
        <v>146.51</v>
      </c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</row>
    <row r="231" s="4" customFormat="1" ht="25" customHeight="1" spans="1:38">
      <c r="A231" s="123" t="s">
        <v>470</v>
      </c>
      <c r="B231" s="57" t="s">
        <v>169</v>
      </c>
      <c r="C231" s="52" t="s">
        <v>469</v>
      </c>
      <c r="D231" s="52">
        <v>1</v>
      </c>
      <c r="E231" s="61" t="s">
        <v>35</v>
      </c>
      <c r="F231" s="108" t="s">
        <v>36</v>
      </c>
      <c r="G231" s="112">
        <v>146.51</v>
      </c>
      <c r="H231" s="110">
        <f t="shared" si="6"/>
        <v>146.51</v>
      </c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</row>
    <row r="232" s="4" customFormat="1" ht="25" customHeight="1" spans="1:38">
      <c r="A232" s="123" t="s">
        <v>471</v>
      </c>
      <c r="B232" s="57" t="s">
        <v>472</v>
      </c>
      <c r="C232" s="52" t="s">
        <v>473</v>
      </c>
      <c r="D232" s="52">
        <v>1</v>
      </c>
      <c r="E232" s="61" t="s">
        <v>35</v>
      </c>
      <c r="F232" s="108" t="s">
        <v>36</v>
      </c>
      <c r="G232" s="112">
        <v>356.35</v>
      </c>
      <c r="H232" s="110">
        <f t="shared" si="6"/>
        <v>356.35</v>
      </c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</row>
    <row r="233" s="4" customFormat="1" ht="25" customHeight="1" spans="1:38">
      <c r="A233" s="123" t="s">
        <v>474</v>
      </c>
      <c r="B233" s="57" t="s">
        <v>475</v>
      </c>
      <c r="C233" s="52" t="s">
        <v>245</v>
      </c>
      <c r="D233" s="52">
        <v>1</v>
      </c>
      <c r="E233" s="61" t="s">
        <v>35</v>
      </c>
      <c r="F233" s="108" t="s">
        <v>36</v>
      </c>
      <c r="G233" s="112">
        <v>38.65</v>
      </c>
      <c r="H233" s="110">
        <f t="shared" si="6"/>
        <v>38.65</v>
      </c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</row>
    <row r="234" s="4" customFormat="1" ht="25" customHeight="1" spans="1:38">
      <c r="A234" s="123" t="s">
        <v>476</v>
      </c>
      <c r="B234" s="57" t="s">
        <v>477</v>
      </c>
      <c r="C234" s="52">
        <v>56023333</v>
      </c>
      <c r="D234" s="52">
        <v>1</v>
      </c>
      <c r="E234" s="61" t="s">
        <v>35</v>
      </c>
      <c r="F234" s="108" t="s">
        <v>36</v>
      </c>
      <c r="G234" s="112">
        <v>272.4</v>
      </c>
      <c r="H234" s="110">
        <f t="shared" si="6"/>
        <v>272.4</v>
      </c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</row>
    <row r="235" s="4" customFormat="1" ht="25" customHeight="1" spans="1:38">
      <c r="A235" s="123" t="s">
        <v>478</v>
      </c>
      <c r="B235" s="57" t="s">
        <v>479</v>
      </c>
      <c r="C235" s="52" t="s">
        <v>480</v>
      </c>
      <c r="D235" s="52">
        <v>10</v>
      </c>
      <c r="E235" s="61" t="s">
        <v>35</v>
      </c>
      <c r="F235" s="108" t="s">
        <v>36</v>
      </c>
      <c r="G235" s="112">
        <v>19</v>
      </c>
      <c r="H235" s="110">
        <f t="shared" si="6"/>
        <v>190</v>
      </c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</row>
    <row r="236" s="4" customFormat="1" ht="25" customHeight="1" spans="1:38">
      <c r="A236" s="123" t="s">
        <v>481</v>
      </c>
      <c r="B236" s="57" t="s">
        <v>479</v>
      </c>
      <c r="C236" s="52" t="s">
        <v>482</v>
      </c>
      <c r="D236" s="52">
        <v>18</v>
      </c>
      <c r="E236" s="61" t="s">
        <v>35</v>
      </c>
      <c r="F236" s="108" t="s">
        <v>36</v>
      </c>
      <c r="G236" s="112">
        <v>19</v>
      </c>
      <c r="H236" s="110">
        <f t="shared" si="6"/>
        <v>342</v>
      </c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</row>
    <row r="237" s="4" customFormat="1" ht="25" customHeight="1" spans="1:38">
      <c r="A237" s="123" t="s">
        <v>483</v>
      </c>
      <c r="B237" s="57" t="s">
        <v>479</v>
      </c>
      <c r="C237" s="52" t="s">
        <v>484</v>
      </c>
      <c r="D237" s="52">
        <v>4</v>
      </c>
      <c r="E237" s="61" t="s">
        <v>35</v>
      </c>
      <c r="F237" s="108" t="s">
        <v>36</v>
      </c>
      <c r="G237" s="112">
        <v>19</v>
      </c>
      <c r="H237" s="110">
        <f t="shared" si="6"/>
        <v>76</v>
      </c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</row>
    <row r="238" s="4" customFormat="1" ht="25" customHeight="1" spans="1:38">
      <c r="A238" s="123" t="s">
        <v>485</v>
      </c>
      <c r="B238" s="57" t="s">
        <v>479</v>
      </c>
      <c r="C238" s="52" t="s">
        <v>486</v>
      </c>
      <c r="D238" s="52">
        <v>6</v>
      </c>
      <c r="E238" s="61" t="s">
        <v>35</v>
      </c>
      <c r="F238" s="108" t="s">
        <v>36</v>
      </c>
      <c r="G238" s="112">
        <v>19</v>
      </c>
      <c r="H238" s="110">
        <f t="shared" si="6"/>
        <v>114</v>
      </c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</row>
    <row r="239" s="4" customFormat="1" ht="25" customHeight="1" spans="1:38">
      <c r="A239" s="123" t="s">
        <v>487</v>
      </c>
      <c r="B239" s="57" t="s">
        <v>479</v>
      </c>
      <c r="C239" s="52" t="s">
        <v>488</v>
      </c>
      <c r="D239" s="52">
        <v>15</v>
      </c>
      <c r="E239" s="61" t="s">
        <v>35</v>
      </c>
      <c r="F239" s="108" t="s">
        <v>36</v>
      </c>
      <c r="G239" s="112">
        <v>19</v>
      </c>
      <c r="H239" s="110">
        <f t="shared" si="6"/>
        <v>285</v>
      </c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</row>
    <row r="240" s="4" customFormat="1" ht="25" customHeight="1" spans="1:38">
      <c r="A240" s="123" t="s">
        <v>489</v>
      </c>
      <c r="B240" s="57" t="s">
        <v>490</v>
      </c>
      <c r="C240" s="52" t="s">
        <v>491</v>
      </c>
      <c r="D240" s="52">
        <v>6</v>
      </c>
      <c r="E240" s="61" t="s">
        <v>35</v>
      </c>
      <c r="F240" s="108" t="s">
        <v>36</v>
      </c>
      <c r="G240" s="112">
        <v>6.03</v>
      </c>
      <c r="H240" s="110">
        <f t="shared" si="6"/>
        <v>36.18</v>
      </c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</row>
    <row r="241" s="4" customFormat="1" ht="25" customHeight="1" spans="1:38">
      <c r="A241" s="123" t="s">
        <v>492</v>
      </c>
      <c r="B241" s="57" t="s">
        <v>493</v>
      </c>
      <c r="C241" s="52" t="s">
        <v>494</v>
      </c>
      <c r="D241" s="52">
        <v>3</v>
      </c>
      <c r="E241" s="61" t="s">
        <v>35</v>
      </c>
      <c r="F241" s="108" t="s">
        <v>36</v>
      </c>
      <c r="G241" s="112">
        <v>1376.84</v>
      </c>
      <c r="H241" s="110">
        <f t="shared" ref="H241:H260" si="7">D241*G241</f>
        <v>4130.52</v>
      </c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</row>
    <row r="242" s="4" customFormat="1" ht="25" customHeight="1" spans="1:38">
      <c r="A242" s="123" t="s">
        <v>495</v>
      </c>
      <c r="B242" s="57" t="s">
        <v>464</v>
      </c>
      <c r="C242" s="52" t="s">
        <v>465</v>
      </c>
      <c r="D242" s="52">
        <v>5</v>
      </c>
      <c r="E242" s="61" t="s">
        <v>35</v>
      </c>
      <c r="F242" s="108" t="s">
        <v>36</v>
      </c>
      <c r="G242" s="112">
        <v>169.04</v>
      </c>
      <c r="H242" s="110">
        <f t="shared" si="7"/>
        <v>845.2</v>
      </c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</row>
    <row r="243" s="4" customFormat="1" ht="25" customHeight="1" spans="1:38">
      <c r="A243" s="123" t="s">
        <v>496</v>
      </c>
      <c r="B243" s="57" t="s">
        <v>497</v>
      </c>
      <c r="C243" s="52">
        <v>4910092</v>
      </c>
      <c r="D243" s="52">
        <v>4</v>
      </c>
      <c r="E243" s="61" t="s">
        <v>35</v>
      </c>
      <c r="F243" s="108" t="s">
        <v>36</v>
      </c>
      <c r="G243" s="112">
        <v>42.29</v>
      </c>
      <c r="H243" s="110">
        <f t="shared" si="7"/>
        <v>169.16</v>
      </c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</row>
    <row r="244" s="4" customFormat="1" ht="25" customHeight="1" spans="1:38">
      <c r="A244" s="123" t="s">
        <v>498</v>
      </c>
      <c r="B244" s="57" t="s">
        <v>499</v>
      </c>
      <c r="C244" s="52" t="s">
        <v>500</v>
      </c>
      <c r="D244" s="52">
        <v>2</v>
      </c>
      <c r="E244" s="61" t="s">
        <v>35</v>
      </c>
      <c r="F244" s="108" t="s">
        <v>36</v>
      </c>
      <c r="G244" s="112">
        <v>2809.62</v>
      </c>
      <c r="H244" s="110">
        <f t="shared" si="7"/>
        <v>5619.24</v>
      </c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</row>
    <row r="245" s="4" customFormat="1" ht="25" customHeight="1" spans="1:38">
      <c r="A245" s="123" t="s">
        <v>501</v>
      </c>
      <c r="B245" s="57" t="s">
        <v>502</v>
      </c>
      <c r="C245" s="52" t="s">
        <v>241</v>
      </c>
      <c r="D245" s="52">
        <v>1</v>
      </c>
      <c r="E245" s="61" t="s">
        <v>35</v>
      </c>
      <c r="F245" s="108" t="s">
        <v>36</v>
      </c>
      <c r="G245" s="112">
        <v>37.76</v>
      </c>
      <c r="H245" s="110">
        <f t="shared" si="7"/>
        <v>37.76</v>
      </c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</row>
    <row r="246" s="4" customFormat="1" ht="25" customHeight="1" spans="1:38">
      <c r="A246" s="123" t="s">
        <v>503</v>
      </c>
      <c r="B246" s="57" t="s">
        <v>504</v>
      </c>
      <c r="C246" s="52" t="s">
        <v>505</v>
      </c>
      <c r="D246" s="52">
        <v>2</v>
      </c>
      <c r="E246" s="61" t="s">
        <v>35</v>
      </c>
      <c r="F246" s="108" t="s">
        <v>36</v>
      </c>
      <c r="G246" s="112">
        <v>28.59</v>
      </c>
      <c r="H246" s="110">
        <f t="shared" si="7"/>
        <v>57.18</v>
      </c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</row>
    <row r="247" s="4" customFormat="1" ht="25" customHeight="1" spans="1:38">
      <c r="A247" s="123" t="s">
        <v>506</v>
      </c>
      <c r="B247" s="57" t="s">
        <v>504</v>
      </c>
      <c r="C247" s="52" t="s">
        <v>507</v>
      </c>
      <c r="D247" s="52">
        <v>2</v>
      </c>
      <c r="E247" s="61" t="s">
        <v>35</v>
      </c>
      <c r="F247" s="108" t="s">
        <v>36</v>
      </c>
      <c r="G247" s="112">
        <v>28.59</v>
      </c>
      <c r="H247" s="110">
        <f t="shared" si="7"/>
        <v>57.18</v>
      </c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</row>
    <row r="248" s="4" customFormat="1" ht="25" customHeight="1" spans="1:38">
      <c r="A248" s="123" t="s">
        <v>508</v>
      </c>
      <c r="B248" s="57" t="s">
        <v>504</v>
      </c>
      <c r="C248" s="52" t="s">
        <v>509</v>
      </c>
      <c r="D248" s="52">
        <v>2</v>
      </c>
      <c r="E248" s="61" t="s">
        <v>35</v>
      </c>
      <c r="F248" s="108" t="s">
        <v>36</v>
      </c>
      <c r="G248" s="112">
        <v>28.59</v>
      </c>
      <c r="H248" s="110">
        <f t="shared" si="7"/>
        <v>57.18</v>
      </c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</row>
    <row r="249" s="4" customFormat="1" ht="25" customHeight="1" spans="1:38">
      <c r="A249" s="123" t="s">
        <v>510</v>
      </c>
      <c r="B249" s="57" t="s">
        <v>504</v>
      </c>
      <c r="C249" s="52" t="s">
        <v>511</v>
      </c>
      <c r="D249" s="52">
        <v>2</v>
      </c>
      <c r="E249" s="61" t="s">
        <v>35</v>
      </c>
      <c r="F249" s="108" t="s">
        <v>36</v>
      </c>
      <c r="G249" s="112">
        <v>28.59</v>
      </c>
      <c r="H249" s="110">
        <f t="shared" si="7"/>
        <v>57.18</v>
      </c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</row>
    <row r="250" s="4" customFormat="1" ht="25" customHeight="1" spans="1:38">
      <c r="A250" s="123" t="s">
        <v>512</v>
      </c>
      <c r="B250" s="57" t="s">
        <v>504</v>
      </c>
      <c r="C250" s="52" t="s">
        <v>513</v>
      </c>
      <c r="D250" s="52">
        <v>2</v>
      </c>
      <c r="E250" s="61" t="s">
        <v>35</v>
      </c>
      <c r="F250" s="108" t="s">
        <v>36</v>
      </c>
      <c r="G250" s="112">
        <v>28.59</v>
      </c>
      <c r="H250" s="110">
        <f t="shared" si="7"/>
        <v>57.18</v>
      </c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</row>
    <row r="251" s="4" customFormat="1" ht="25" customHeight="1" spans="1:38">
      <c r="A251" s="123" t="s">
        <v>514</v>
      </c>
      <c r="B251" s="57" t="s">
        <v>515</v>
      </c>
      <c r="C251" s="124" t="s">
        <v>516</v>
      </c>
      <c r="D251" s="52">
        <v>1</v>
      </c>
      <c r="E251" s="61" t="s">
        <v>35</v>
      </c>
      <c r="F251" s="108" t="s">
        <v>36</v>
      </c>
      <c r="G251" s="112">
        <v>28.67</v>
      </c>
      <c r="H251" s="110">
        <f t="shared" si="7"/>
        <v>28.67</v>
      </c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</row>
    <row r="252" s="4" customFormat="1" ht="25" customHeight="1" spans="1:38">
      <c r="A252" s="123" t="s">
        <v>517</v>
      </c>
      <c r="B252" s="57" t="s">
        <v>518</v>
      </c>
      <c r="C252" s="52" t="s">
        <v>450</v>
      </c>
      <c r="D252" s="52">
        <v>1</v>
      </c>
      <c r="E252" s="61" t="s">
        <v>35</v>
      </c>
      <c r="F252" s="108" t="s">
        <v>36</v>
      </c>
      <c r="G252" s="112">
        <v>11.18</v>
      </c>
      <c r="H252" s="110">
        <f t="shared" si="7"/>
        <v>11.18</v>
      </c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</row>
    <row r="253" s="4" customFormat="1" ht="25" customHeight="1" spans="1:38">
      <c r="A253" s="123" t="s">
        <v>519</v>
      </c>
      <c r="B253" s="57" t="s">
        <v>520</v>
      </c>
      <c r="C253" s="52" t="s">
        <v>289</v>
      </c>
      <c r="D253" s="52">
        <v>106</v>
      </c>
      <c r="E253" s="61" t="s">
        <v>35</v>
      </c>
      <c r="F253" s="108" t="s">
        <v>36</v>
      </c>
      <c r="G253" s="112">
        <v>1.02</v>
      </c>
      <c r="H253" s="110">
        <f t="shared" si="7"/>
        <v>108.12</v>
      </c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</row>
    <row r="254" s="4" customFormat="1" ht="25" customHeight="1" spans="1:38">
      <c r="A254" s="123" t="s">
        <v>521</v>
      </c>
      <c r="B254" s="57" t="s">
        <v>520</v>
      </c>
      <c r="C254" s="52" t="s">
        <v>316</v>
      </c>
      <c r="D254" s="52">
        <v>897</v>
      </c>
      <c r="E254" s="61" t="s">
        <v>35</v>
      </c>
      <c r="F254" s="108" t="s">
        <v>36</v>
      </c>
      <c r="G254" s="112">
        <v>0.62</v>
      </c>
      <c r="H254" s="110">
        <f t="shared" si="7"/>
        <v>556.14</v>
      </c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</row>
    <row r="255" s="4" customFormat="1" ht="25" customHeight="1" spans="1:38">
      <c r="A255" s="123" t="s">
        <v>522</v>
      </c>
      <c r="B255" s="57" t="s">
        <v>520</v>
      </c>
      <c r="C255" s="52" t="s">
        <v>421</v>
      </c>
      <c r="D255" s="52">
        <v>60</v>
      </c>
      <c r="E255" s="61" t="s">
        <v>35</v>
      </c>
      <c r="F255" s="108" t="s">
        <v>36</v>
      </c>
      <c r="G255" s="112">
        <v>1.06</v>
      </c>
      <c r="H255" s="110">
        <f t="shared" si="7"/>
        <v>63.6</v>
      </c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</row>
    <row r="256" s="4" customFormat="1" ht="25" customHeight="1" spans="1:38">
      <c r="A256" s="123" t="s">
        <v>523</v>
      </c>
      <c r="B256" s="57" t="s">
        <v>524</v>
      </c>
      <c r="C256" s="52" t="s">
        <v>525</v>
      </c>
      <c r="D256" s="52">
        <v>2</v>
      </c>
      <c r="E256" s="61" t="s">
        <v>35</v>
      </c>
      <c r="F256" s="108" t="s">
        <v>36</v>
      </c>
      <c r="G256" s="112">
        <v>114.75</v>
      </c>
      <c r="H256" s="110">
        <f t="shared" si="7"/>
        <v>229.5</v>
      </c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</row>
    <row r="257" s="4" customFormat="1" ht="25" customHeight="1" spans="1:38">
      <c r="A257" s="123" t="s">
        <v>526</v>
      </c>
      <c r="B257" s="57" t="s">
        <v>524</v>
      </c>
      <c r="C257" s="52" t="s">
        <v>527</v>
      </c>
      <c r="D257" s="52">
        <v>1</v>
      </c>
      <c r="E257" s="61" t="s">
        <v>35</v>
      </c>
      <c r="F257" s="108" t="s">
        <v>36</v>
      </c>
      <c r="G257" s="112">
        <v>114.75</v>
      </c>
      <c r="H257" s="110">
        <f t="shared" si="7"/>
        <v>114.75</v>
      </c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</row>
    <row r="258" s="4" customFormat="1" ht="25" customHeight="1" spans="1:38">
      <c r="A258" s="123" t="s">
        <v>528</v>
      </c>
      <c r="B258" s="57" t="s">
        <v>529</v>
      </c>
      <c r="C258" s="52" t="s">
        <v>530</v>
      </c>
      <c r="D258" s="52">
        <v>1</v>
      </c>
      <c r="E258" s="61" t="s">
        <v>35</v>
      </c>
      <c r="F258" s="108" t="s">
        <v>36</v>
      </c>
      <c r="G258" s="112">
        <v>1543.79</v>
      </c>
      <c r="H258" s="110">
        <f t="shared" si="7"/>
        <v>1543.79</v>
      </c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</row>
    <row r="259" s="4" customFormat="1" ht="25" customHeight="1" spans="1:38">
      <c r="A259" s="123" t="s">
        <v>531</v>
      </c>
      <c r="B259" s="57" t="s">
        <v>532</v>
      </c>
      <c r="C259" s="52" t="s">
        <v>533</v>
      </c>
      <c r="D259" s="52">
        <v>1</v>
      </c>
      <c r="E259" s="61" t="s">
        <v>35</v>
      </c>
      <c r="F259" s="108" t="s">
        <v>36</v>
      </c>
      <c r="G259" s="112">
        <v>126.69</v>
      </c>
      <c r="H259" s="110">
        <f t="shared" si="7"/>
        <v>126.69</v>
      </c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</row>
    <row r="260" s="4" customFormat="1" ht="25" customHeight="1" spans="1:38">
      <c r="A260" s="123" t="s">
        <v>534</v>
      </c>
      <c r="B260" s="57" t="s">
        <v>535</v>
      </c>
      <c r="C260" s="52" t="s">
        <v>465</v>
      </c>
      <c r="D260" s="52">
        <v>4</v>
      </c>
      <c r="E260" s="61" t="s">
        <v>35</v>
      </c>
      <c r="F260" s="108" t="s">
        <v>36</v>
      </c>
      <c r="G260" s="112">
        <v>169.04</v>
      </c>
      <c r="H260" s="110">
        <f t="shared" si="7"/>
        <v>676.16</v>
      </c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</row>
    <row r="261" s="4" customFormat="1" ht="25" customHeight="1" spans="1:38">
      <c r="A261" s="123" t="s">
        <v>536</v>
      </c>
      <c r="B261" s="52" t="s">
        <v>537</v>
      </c>
      <c r="C261" s="52" t="s">
        <v>538</v>
      </c>
      <c r="D261" s="4">
        <v>8</v>
      </c>
      <c r="E261" s="62" t="s">
        <v>539</v>
      </c>
      <c r="F261" s="108" t="s">
        <v>20</v>
      </c>
      <c r="G261" s="116">
        <v>600</v>
      </c>
      <c r="H261" s="110">
        <f>D261*G261</f>
        <v>4800</v>
      </c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</row>
    <row r="262" s="55" customFormat="1" ht="25" customHeight="1" spans="1:8">
      <c r="A262" s="117" t="s">
        <v>540</v>
      </c>
      <c r="B262" s="117"/>
      <c r="C262" s="117"/>
      <c r="D262" s="117"/>
      <c r="E262" s="117"/>
      <c r="F262" s="117"/>
      <c r="G262" s="117"/>
      <c r="H262" s="107">
        <f>SUM(H24:H261)</f>
        <v>148100.741901932</v>
      </c>
    </row>
    <row r="263" s="55" customFormat="1" ht="25" customHeight="1" spans="1:8">
      <c r="A263" s="117" t="s">
        <v>541</v>
      </c>
      <c r="B263" s="117"/>
      <c r="C263" s="117"/>
      <c r="D263" s="117"/>
      <c r="E263" s="117"/>
      <c r="F263" s="117"/>
      <c r="G263" s="117"/>
      <c r="H263" s="107">
        <v>7000</v>
      </c>
    </row>
    <row r="264" s="55" customFormat="1" ht="25" customHeight="1" spans="1:8">
      <c r="A264" s="117" t="s">
        <v>542</v>
      </c>
      <c r="B264" s="117"/>
      <c r="C264" s="117"/>
      <c r="D264" s="117"/>
      <c r="E264" s="117"/>
      <c r="F264" s="117"/>
      <c r="G264" s="117"/>
      <c r="H264" s="107">
        <f>H262*0.001</f>
        <v>148.100741901932</v>
      </c>
    </row>
    <row r="265" s="55" customFormat="1" ht="25" customHeight="1" spans="1:8">
      <c r="A265" s="117" t="s">
        <v>543</v>
      </c>
      <c r="B265" s="117"/>
      <c r="C265" s="117"/>
      <c r="D265" s="117"/>
      <c r="E265" s="117"/>
      <c r="F265" s="117"/>
      <c r="G265" s="117"/>
      <c r="H265" s="107">
        <f>SUM(H262:H264)</f>
        <v>155248.842643834</v>
      </c>
    </row>
    <row r="266" s="72" customFormat="1" ht="20" hidden="1" customHeight="1" spans="1:8">
      <c r="A266" s="118" t="s">
        <v>544</v>
      </c>
      <c r="B266" s="118"/>
      <c r="C266" s="118"/>
      <c r="D266" s="118"/>
      <c r="E266" s="118"/>
      <c r="F266" s="119"/>
      <c r="G266" s="118"/>
      <c r="H266" s="118"/>
    </row>
    <row r="267" s="72" customFormat="1" ht="20" hidden="1" customHeight="1" spans="1:8">
      <c r="A267" s="118" t="s">
        <v>545</v>
      </c>
      <c r="B267" s="118"/>
      <c r="C267" s="118"/>
      <c r="D267" s="118"/>
      <c r="E267" s="118"/>
      <c r="F267" s="119"/>
      <c r="G267" s="118"/>
      <c r="H267" s="118"/>
    </row>
    <row r="268" s="72" customFormat="1" ht="20" hidden="1" customHeight="1" spans="1:8">
      <c r="A268" s="118" t="s">
        <v>546</v>
      </c>
      <c r="B268" s="118"/>
      <c r="C268" s="118"/>
      <c r="D268" s="118"/>
      <c r="E268" s="118"/>
      <c r="F268" s="119"/>
      <c r="G268" s="118"/>
      <c r="H268" s="118"/>
    </row>
    <row r="269" s="72" customFormat="1" ht="20" hidden="1" customHeight="1" spans="1:8">
      <c r="A269" s="118" t="s">
        <v>547</v>
      </c>
      <c r="B269" s="118"/>
      <c r="C269" s="118"/>
      <c r="D269" s="118"/>
      <c r="E269" s="118"/>
      <c r="F269" s="119"/>
      <c r="G269" s="118"/>
      <c r="H269" s="118"/>
    </row>
    <row r="270" s="72" customFormat="1" ht="20" hidden="1" customHeight="1" spans="1:8">
      <c r="A270" s="118" t="s">
        <v>548</v>
      </c>
      <c r="B270" s="118"/>
      <c r="C270" s="118"/>
      <c r="D270" s="118"/>
      <c r="E270" s="118"/>
      <c r="F270" s="119"/>
      <c r="G270" s="118"/>
      <c r="H270" s="118"/>
    </row>
    <row r="271" s="73" customFormat="1" ht="52" hidden="1" customHeight="1" spans="1:8">
      <c r="A271" s="118" t="s">
        <v>549</v>
      </c>
      <c r="B271" s="118"/>
      <c r="C271" s="118"/>
      <c r="D271" s="118"/>
      <c r="E271" s="118"/>
      <c r="F271" s="119"/>
      <c r="G271" s="118"/>
      <c r="H271" s="118"/>
    </row>
    <row r="272" s="73" customFormat="1" ht="15" spans="1:8">
      <c r="A272" s="118"/>
      <c r="B272" s="118"/>
      <c r="C272" s="118"/>
      <c r="D272" s="118"/>
      <c r="E272" s="118"/>
      <c r="F272" s="118"/>
      <c r="G272" s="118"/>
      <c r="H272" s="118"/>
    </row>
    <row r="273" s="73" customFormat="1" ht="15" spans="1:8">
      <c r="A273" s="120"/>
      <c r="B273" s="121"/>
      <c r="C273" s="121"/>
      <c r="D273" s="121"/>
      <c r="E273" s="121"/>
      <c r="F273" s="121"/>
      <c r="G273" s="121"/>
      <c r="H273" s="121"/>
    </row>
    <row r="274" s="74" customFormat="1" ht="15.6" spans="7:8">
      <c r="G274" s="122"/>
      <c r="H274" s="122"/>
    </row>
    <row r="275" s="74" customFormat="1" ht="15.6" spans="7:8">
      <c r="G275" s="122"/>
      <c r="H275" s="122"/>
    </row>
    <row r="276" s="74" customFormat="1" ht="15.6" spans="7:8">
      <c r="G276" s="122"/>
      <c r="H276" s="122"/>
    </row>
    <row r="277" s="74" customFormat="1" ht="15.6" spans="7:8">
      <c r="G277" s="122"/>
      <c r="H277" s="122"/>
    </row>
    <row r="278" s="74" customFormat="1" ht="15.6" spans="7:8">
      <c r="G278" s="122"/>
      <c r="H278" s="122"/>
    </row>
    <row r="279" s="74" customFormat="1" ht="15.6" spans="7:8">
      <c r="G279" s="122"/>
      <c r="H279" s="122"/>
    </row>
    <row r="280" s="74" customFormat="1" ht="15.6" spans="7:8">
      <c r="G280" s="122"/>
      <c r="H280" s="122"/>
    </row>
    <row r="281" s="74" customFormat="1" ht="15.6" spans="7:8">
      <c r="G281" s="122"/>
      <c r="H281" s="122"/>
    </row>
    <row r="282" s="74" customFormat="1" ht="15.6" spans="7:8">
      <c r="G282" s="122"/>
      <c r="H282" s="122"/>
    </row>
    <row r="283" s="74" customFormat="1" ht="15.6" spans="7:8">
      <c r="G283" s="122"/>
      <c r="H283" s="122"/>
    </row>
    <row r="284" s="74" customFormat="1" ht="15.6" spans="7:8">
      <c r="G284" s="122"/>
      <c r="H284" s="122"/>
    </row>
    <row r="285" s="74" customFormat="1" ht="15.6" spans="7:8">
      <c r="G285" s="122"/>
      <c r="H285" s="122"/>
    </row>
    <row r="286" s="74" customFormat="1" ht="15.6" spans="7:8">
      <c r="G286" s="122"/>
      <c r="H286" s="122"/>
    </row>
    <row r="287" s="74" customFormat="1" ht="15.6" spans="7:8">
      <c r="G287" s="122"/>
      <c r="H287" s="122"/>
    </row>
    <row r="288" s="74" customFormat="1" ht="15.6" spans="7:8">
      <c r="G288" s="122"/>
      <c r="H288" s="122"/>
    </row>
    <row r="289" s="74" customFormat="1" ht="15.6" spans="7:8">
      <c r="G289" s="122"/>
      <c r="H289" s="122"/>
    </row>
    <row r="290" s="74" customFormat="1" ht="15.6" spans="7:8">
      <c r="G290" s="122"/>
      <c r="H290" s="122"/>
    </row>
    <row r="291" s="74" customFormat="1" ht="15.6" spans="7:8">
      <c r="G291" s="122"/>
      <c r="H291" s="122"/>
    </row>
    <row r="292" s="74" customFormat="1" ht="15.6" spans="7:8">
      <c r="G292" s="122"/>
      <c r="H292" s="122"/>
    </row>
    <row r="293" s="74" customFormat="1" ht="15.6" spans="7:8">
      <c r="G293" s="122"/>
      <c r="H293" s="122"/>
    </row>
    <row r="294" s="74" customFormat="1" ht="15.6" spans="7:8">
      <c r="G294" s="122"/>
      <c r="H294" s="122"/>
    </row>
    <row r="295" s="74" customFormat="1" ht="15.6" spans="7:8">
      <c r="G295" s="122"/>
      <c r="H295" s="122"/>
    </row>
    <row r="296" s="74" customFormat="1" ht="15.6" spans="7:8">
      <c r="G296" s="122"/>
      <c r="H296" s="122"/>
    </row>
    <row r="297" s="74" customFormat="1" ht="15.6" spans="7:8">
      <c r="G297" s="122"/>
      <c r="H297" s="122"/>
    </row>
    <row r="298" s="74" customFormat="1" ht="15.6" spans="7:8">
      <c r="G298" s="122"/>
      <c r="H298" s="122"/>
    </row>
    <row r="299" s="74" customFormat="1" ht="15.6" spans="7:8">
      <c r="G299" s="122"/>
      <c r="H299" s="122"/>
    </row>
    <row r="300" s="74" customFormat="1" ht="15.6" spans="7:8">
      <c r="G300" s="122"/>
      <c r="H300" s="122"/>
    </row>
    <row r="301" s="74" customFormat="1" ht="15.6" spans="7:8">
      <c r="G301" s="122"/>
      <c r="H301" s="122"/>
    </row>
    <row r="302" s="74" customFormat="1" ht="15.6" spans="7:8">
      <c r="G302" s="122"/>
      <c r="H302" s="122"/>
    </row>
    <row r="303" s="74" customFormat="1" ht="15.6" spans="7:8">
      <c r="G303" s="122"/>
      <c r="H303" s="122"/>
    </row>
    <row r="304" s="74" customFormat="1" ht="15.6" spans="7:8">
      <c r="G304" s="122"/>
      <c r="H304" s="122"/>
    </row>
    <row r="305" s="74" customFormat="1" ht="15.6" spans="7:8">
      <c r="G305" s="122"/>
      <c r="H305" s="122"/>
    </row>
    <row r="306" s="74" customFormat="1" ht="15.6" spans="7:8">
      <c r="G306" s="122"/>
      <c r="H306" s="122"/>
    </row>
    <row r="307" s="74" customFormat="1" ht="15.6" spans="7:8">
      <c r="G307" s="122"/>
      <c r="H307" s="122"/>
    </row>
    <row r="308" s="74" customFormat="1" ht="15.6" spans="7:8">
      <c r="G308" s="122"/>
      <c r="H308" s="122"/>
    </row>
    <row r="309" s="74" customFormat="1" ht="15.6" spans="7:8">
      <c r="G309" s="122"/>
      <c r="H309" s="122"/>
    </row>
    <row r="310" s="74" customFormat="1" ht="15.6" spans="7:8">
      <c r="G310" s="122"/>
      <c r="H310" s="122"/>
    </row>
    <row r="311" s="74" customFormat="1" ht="15.6" spans="7:8">
      <c r="G311" s="122"/>
      <c r="H311" s="122"/>
    </row>
    <row r="312" s="74" customFormat="1" ht="15.6" spans="7:8">
      <c r="G312" s="122"/>
      <c r="H312" s="122"/>
    </row>
    <row r="313" s="74" customFormat="1" ht="15.6" spans="7:8">
      <c r="G313" s="122"/>
      <c r="H313" s="122"/>
    </row>
    <row r="314" s="74" customFormat="1" ht="15.6" spans="7:8">
      <c r="G314" s="122"/>
      <c r="H314" s="122"/>
    </row>
    <row r="315" s="74" customFormat="1" ht="15.6" spans="7:8">
      <c r="G315" s="122"/>
      <c r="H315" s="122"/>
    </row>
    <row r="316" s="74" customFormat="1" ht="15.6" spans="7:8">
      <c r="G316" s="122"/>
      <c r="H316" s="122"/>
    </row>
    <row r="317" s="74" customFormat="1" ht="15.6" spans="7:8">
      <c r="G317" s="122"/>
      <c r="H317" s="122"/>
    </row>
    <row r="318" s="74" customFormat="1" ht="15.6" spans="7:8">
      <c r="G318" s="122"/>
      <c r="H318" s="122"/>
    </row>
    <row r="319" s="74" customFormat="1" ht="15.6" spans="7:8">
      <c r="G319" s="122"/>
      <c r="H319" s="122"/>
    </row>
    <row r="320" s="74" customFormat="1" ht="15.6" spans="7:8">
      <c r="G320" s="122"/>
      <c r="H320" s="122"/>
    </row>
    <row r="321" s="74" customFormat="1" ht="15.6" spans="7:8">
      <c r="G321" s="122"/>
      <c r="H321" s="122"/>
    </row>
    <row r="322" s="74" customFormat="1" ht="15.6" spans="7:8">
      <c r="G322" s="122"/>
      <c r="H322" s="122"/>
    </row>
    <row r="323" s="74" customFormat="1" ht="15.6" spans="7:8">
      <c r="G323" s="122"/>
      <c r="H323" s="122"/>
    </row>
    <row r="324" s="74" customFormat="1" ht="15.6" spans="7:8">
      <c r="G324" s="122"/>
      <c r="H324" s="122"/>
    </row>
    <row r="325" s="74" customFormat="1" ht="15.6" spans="7:8">
      <c r="G325" s="122"/>
      <c r="H325" s="122"/>
    </row>
    <row r="326" s="74" customFormat="1" ht="15.6" spans="7:8">
      <c r="G326" s="122"/>
      <c r="H326" s="122"/>
    </row>
    <row r="327" s="74" customFormat="1" ht="15.6" spans="7:8">
      <c r="G327" s="122"/>
      <c r="H327" s="122"/>
    </row>
    <row r="328" s="74" customFormat="1" ht="15.6" spans="7:8">
      <c r="G328" s="122"/>
      <c r="H328" s="122"/>
    </row>
    <row r="329" s="74" customFormat="1" ht="15.6" spans="7:8">
      <c r="G329" s="122"/>
      <c r="H329" s="122"/>
    </row>
    <row r="330" s="74" customFormat="1" ht="15.6" spans="7:8">
      <c r="G330" s="122"/>
      <c r="H330" s="122"/>
    </row>
    <row r="331" s="74" customFormat="1" ht="15.6" spans="7:8">
      <c r="G331" s="122"/>
      <c r="H331" s="122"/>
    </row>
    <row r="332" s="74" customFormat="1" ht="15.6" spans="7:8">
      <c r="G332" s="122"/>
      <c r="H332" s="122"/>
    </row>
    <row r="333" s="74" customFormat="1" ht="15.6" spans="7:8">
      <c r="G333" s="122"/>
      <c r="H333" s="122"/>
    </row>
    <row r="334" s="74" customFormat="1" ht="15.6" spans="7:8">
      <c r="G334" s="122"/>
      <c r="H334" s="122"/>
    </row>
    <row r="335" s="74" customFormat="1" ht="15.6" spans="7:8">
      <c r="G335" s="122"/>
      <c r="H335" s="122"/>
    </row>
    <row r="336" s="74" customFormat="1" ht="15.6" spans="7:8">
      <c r="G336" s="122"/>
      <c r="H336" s="122"/>
    </row>
    <row r="337" s="74" customFormat="1" ht="15.6" spans="7:8">
      <c r="G337" s="122"/>
      <c r="H337" s="122"/>
    </row>
    <row r="338" s="74" customFormat="1" ht="15.6" spans="7:8">
      <c r="G338" s="122"/>
      <c r="H338" s="122"/>
    </row>
    <row r="339" s="74" customFormat="1" ht="15.6" spans="7:8">
      <c r="G339" s="122"/>
      <c r="H339" s="122"/>
    </row>
    <row r="340" s="74" customFormat="1" ht="15.6" spans="7:8">
      <c r="G340" s="122"/>
      <c r="H340" s="122"/>
    </row>
    <row r="341" s="74" customFormat="1" ht="15.6" spans="7:8">
      <c r="G341" s="122"/>
      <c r="H341" s="122"/>
    </row>
    <row r="342" s="74" customFormat="1" ht="15.6" spans="7:8">
      <c r="G342" s="122"/>
      <c r="H342" s="122"/>
    </row>
    <row r="343" s="74" customFormat="1" ht="15.6" spans="7:8">
      <c r="G343" s="122"/>
      <c r="H343" s="122"/>
    </row>
    <row r="344" s="74" customFormat="1" ht="15.6" spans="7:8">
      <c r="G344" s="122"/>
      <c r="H344" s="122"/>
    </row>
    <row r="345" s="74" customFormat="1" ht="15.6" spans="7:8">
      <c r="G345" s="122"/>
      <c r="H345" s="122"/>
    </row>
    <row r="346" s="74" customFormat="1" ht="15.6" spans="7:8">
      <c r="G346" s="122"/>
      <c r="H346" s="122"/>
    </row>
    <row r="347" ht="15.6" spans="1:38">
      <c r="A347" s="74"/>
      <c r="B347" s="74"/>
      <c r="C347" s="74"/>
      <c r="D347" s="74"/>
      <c r="E347" s="74"/>
      <c r="F347" s="74"/>
      <c r="G347" s="122"/>
      <c r="H347" s="122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</row>
    <row r="348" ht="15.6" spans="1:38">
      <c r="A348" s="74"/>
      <c r="B348" s="74"/>
      <c r="C348" s="74"/>
      <c r="D348" s="74"/>
      <c r="E348" s="74"/>
      <c r="F348" s="74"/>
      <c r="G348" s="122"/>
      <c r="H348" s="122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</row>
    <row r="349" ht="15.6" spans="1:38">
      <c r="A349" s="74"/>
      <c r="B349" s="74"/>
      <c r="C349" s="74"/>
      <c r="D349" s="74"/>
      <c r="E349" s="74"/>
      <c r="F349" s="74"/>
      <c r="G349" s="122"/>
      <c r="H349" s="122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</row>
    <row r="350" ht="15.6" spans="1:38">
      <c r="A350" s="74"/>
      <c r="B350" s="74"/>
      <c r="C350" s="74"/>
      <c r="D350" s="74"/>
      <c r="E350" s="74"/>
      <c r="F350" s="74"/>
      <c r="G350" s="122"/>
      <c r="H350" s="122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</row>
    <row r="351" ht="15.6" spans="1:38">
      <c r="A351" s="74"/>
      <c r="B351" s="74"/>
      <c r="C351" s="74"/>
      <c r="D351" s="74"/>
      <c r="E351" s="74"/>
      <c r="F351" s="74"/>
      <c r="G351" s="122"/>
      <c r="H351" s="122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</row>
    <row r="352" ht="15.6" spans="1:38">
      <c r="A352" s="74"/>
      <c r="B352" s="74"/>
      <c r="C352" s="74"/>
      <c r="D352" s="74"/>
      <c r="E352" s="74"/>
      <c r="F352" s="74"/>
      <c r="G352" s="122"/>
      <c r="H352" s="122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</row>
    <row r="353" ht="15.6" spans="1:38">
      <c r="A353" s="74"/>
      <c r="B353" s="74"/>
      <c r="C353" s="74"/>
      <c r="D353" s="74"/>
      <c r="E353" s="74"/>
      <c r="F353" s="74"/>
      <c r="G353" s="122"/>
      <c r="H353" s="122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</row>
    <row r="354" ht="15.6" spans="1:38">
      <c r="A354" s="74"/>
      <c r="B354" s="74"/>
      <c r="C354" s="74"/>
      <c r="D354" s="74"/>
      <c r="E354" s="74"/>
      <c r="F354" s="74"/>
      <c r="G354" s="122"/>
      <c r="H354" s="122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</row>
    <row r="355" ht="15.6" spans="1:38">
      <c r="A355" s="74"/>
      <c r="B355" s="74"/>
      <c r="C355" s="74"/>
      <c r="D355" s="74"/>
      <c r="E355" s="74"/>
      <c r="F355" s="74"/>
      <c r="G355" s="122"/>
      <c r="H355" s="122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</row>
    <row r="356" ht="15.6" spans="1:38">
      <c r="A356" s="74"/>
      <c r="B356" s="74"/>
      <c r="C356" s="74"/>
      <c r="D356" s="74"/>
      <c r="E356" s="74"/>
      <c r="F356" s="74"/>
      <c r="G356" s="122"/>
      <c r="H356" s="122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</row>
    <row r="357" ht="15.6" spans="1:38">
      <c r="A357" s="74"/>
      <c r="B357" s="74"/>
      <c r="C357" s="74"/>
      <c r="D357" s="74"/>
      <c r="E357" s="74"/>
      <c r="F357" s="74"/>
      <c r="G357" s="122"/>
      <c r="H357" s="122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</row>
    <row r="358" ht="15.6" spans="1:38">
      <c r="A358" s="74"/>
      <c r="B358" s="74"/>
      <c r="C358" s="74"/>
      <c r="D358" s="74"/>
      <c r="E358" s="74"/>
      <c r="F358" s="74"/>
      <c r="G358" s="122"/>
      <c r="H358" s="122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</row>
    <row r="359" ht="15.6" spans="1:38">
      <c r="A359" s="74"/>
      <c r="B359" s="74"/>
      <c r="C359" s="74"/>
      <c r="D359" s="74"/>
      <c r="E359" s="74"/>
      <c r="F359" s="74"/>
      <c r="G359" s="122"/>
      <c r="H359" s="122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</row>
    <row r="360" ht="15.6" spans="1:38">
      <c r="A360" s="74"/>
      <c r="B360" s="74"/>
      <c r="C360" s="74"/>
      <c r="D360" s="74"/>
      <c r="E360" s="74"/>
      <c r="F360" s="74"/>
      <c r="G360" s="122"/>
      <c r="H360" s="122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</row>
    <row r="361" ht="15.6" spans="1:38">
      <c r="A361" s="74"/>
      <c r="B361" s="74"/>
      <c r="C361" s="74"/>
      <c r="D361" s="74"/>
      <c r="E361" s="74"/>
      <c r="F361" s="74"/>
      <c r="G361" s="122"/>
      <c r="H361" s="122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</row>
    <row r="362" ht="15.6" spans="1:38">
      <c r="A362" s="74"/>
      <c r="B362" s="74"/>
      <c r="C362" s="74"/>
      <c r="D362" s="74"/>
      <c r="E362" s="74"/>
      <c r="F362" s="74"/>
      <c r="G362" s="122"/>
      <c r="H362" s="122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</row>
    <row r="363" ht="15.6" spans="1:38">
      <c r="A363" s="74"/>
      <c r="B363" s="74"/>
      <c r="C363" s="74"/>
      <c r="D363" s="74"/>
      <c r="E363" s="74"/>
      <c r="F363" s="74"/>
      <c r="G363" s="122"/>
      <c r="H363" s="122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</row>
    <row r="364" ht="15.6" spans="1:38">
      <c r="A364" s="74"/>
      <c r="B364" s="74"/>
      <c r="C364" s="74"/>
      <c r="D364" s="74"/>
      <c r="E364" s="74"/>
      <c r="F364" s="74"/>
      <c r="G364" s="122"/>
      <c r="H364" s="122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</row>
    <row r="365" ht="15.6" spans="1:38">
      <c r="A365" s="74"/>
      <c r="B365" s="74"/>
      <c r="C365" s="74"/>
      <c r="D365" s="74"/>
      <c r="E365" s="74"/>
      <c r="F365" s="74"/>
      <c r="G365" s="122"/>
      <c r="H365" s="122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</row>
    <row r="366" ht="15.6" spans="1:38">
      <c r="A366" s="74"/>
      <c r="B366" s="74"/>
      <c r="C366" s="74"/>
      <c r="D366" s="74"/>
      <c r="E366" s="74"/>
      <c r="F366" s="74"/>
      <c r="G366" s="122"/>
      <c r="H366" s="122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</row>
    <row r="367" ht="15.6" spans="1:38">
      <c r="A367" s="74"/>
      <c r="B367" s="74"/>
      <c r="C367" s="74"/>
      <c r="D367" s="74"/>
      <c r="E367" s="74"/>
      <c r="F367" s="74"/>
      <c r="G367" s="122"/>
      <c r="H367" s="122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</row>
    <row r="368" ht="15.6" spans="1:38">
      <c r="A368" s="74"/>
      <c r="B368" s="74"/>
      <c r="C368" s="74"/>
      <c r="D368" s="74"/>
      <c r="E368" s="74"/>
      <c r="F368" s="74"/>
      <c r="G368" s="122"/>
      <c r="H368" s="122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</row>
    <row r="369" ht="15.6" spans="1:38">
      <c r="A369" s="74"/>
      <c r="B369" s="74"/>
      <c r="C369" s="74"/>
      <c r="D369" s="74"/>
      <c r="E369" s="74"/>
      <c r="F369" s="74"/>
      <c r="G369" s="122"/>
      <c r="H369" s="122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</row>
    <row r="370" ht="15.6" spans="1:38">
      <c r="A370" s="74"/>
      <c r="B370" s="74"/>
      <c r="C370" s="74"/>
      <c r="D370" s="74"/>
      <c r="E370" s="74"/>
      <c r="F370" s="74"/>
      <c r="G370" s="122"/>
      <c r="H370" s="122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</row>
    <row r="371" ht="15.6" spans="1:38">
      <c r="A371" s="74"/>
      <c r="B371" s="74"/>
      <c r="C371" s="74"/>
      <c r="D371" s="74"/>
      <c r="E371" s="74"/>
      <c r="F371" s="74"/>
      <c r="G371" s="122"/>
      <c r="H371" s="122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</row>
    <row r="372" ht="15.6" spans="1:38">
      <c r="A372" s="74"/>
      <c r="B372" s="74"/>
      <c r="C372" s="74"/>
      <c r="D372" s="74"/>
      <c r="E372" s="74"/>
      <c r="F372" s="74"/>
      <c r="G372" s="122"/>
      <c r="H372" s="122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</row>
    <row r="373" ht="15.6" spans="1:38">
      <c r="A373" s="74"/>
      <c r="B373" s="74"/>
      <c r="C373" s="74"/>
      <c r="D373" s="74"/>
      <c r="E373" s="74"/>
      <c r="F373" s="74"/>
      <c r="G373" s="122"/>
      <c r="H373" s="122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</row>
    <row r="374" ht="15.6" spans="1:38">
      <c r="A374" s="74"/>
      <c r="B374" s="74"/>
      <c r="C374" s="74"/>
      <c r="D374" s="74"/>
      <c r="E374" s="74"/>
      <c r="F374" s="74"/>
      <c r="G374" s="122"/>
      <c r="H374" s="122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</row>
    <row r="375" ht="15.6" spans="1:38">
      <c r="A375" s="74"/>
      <c r="B375" s="74"/>
      <c r="C375" s="74"/>
      <c r="D375" s="74"/>
      <c r="E375" s="74"/>
      <c r="F375" s="74"/>
      <c r="G375" s="122"/>
      <c r="H375" s="122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</row>
    <row r="376" ht="15.6" spans="1:38">
      <c r="A376" s="74"/>
      <c r="B376" s="74"/>
      <c r="C376" s="74"/>
      <c r="D376" s="74"/>
      <c r="E376" s="74"/>
      <c r="F376" s="74"/>
      <c r="G376" s="122"/>
      <c r="H376" s="122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</row>
    <row r="377" ht="15.6" spans="9:38"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</row>
    <row r="378" ht="15.6" spans="9:38"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</row>
    <row r="379" ht="15.6" spans="9:38"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</row>
    <row r="380" ht="15.6" spans="9:38"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</row>
    <row r="381" ht="15.6" spans="9:38"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</row>
    <row r="382" ht="15.6" spans="9:38"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</row>
  </sheetData>
  <sheetProtection password="C4BF" sheet="1" objects="1"/>
  <mergeCells count="32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D21:E21"/>
    <mergeCell ref="G21:H21"/>
    <mergeCell ref="A22:C22"/>
    <mergeCell ref="D22:H22"/>
    <mergeCell ref="A262:G262"/>
    <mergeCell ref="A263:G263"/>
    <mergeCell ref="A264:G264"/>
    <mergeCell ref="A265:G265"/>
    <mergeCell ref="A272:H272"/>
    <mergeCell ref="A273:H273"/>
    <mergeCell ref="G19:G20"/>
    <mergeCell ref="H1:H4"/>
    <mergeCell ref="H5:H6"/>
    <mergeCell ref="H19:H20"/>
    <mergeCell ref="A1:B6"/>
    <mergeCell ref="C1:G6"/>
    <mergeCell ref="D7:H17"/>
  </mergeCells>
  <hyperlinks>
    <hyperlink ref="A16" r:id="rId2" display=" Cell: +243 821355338&#10;"/>
  </hyperlinks>
  <pageMargins left="0.393055555555556" right="0.432638888888889" top="0.590277777777778" bottom="0.354166666666667" header="0.236111111111111" footer="0.313888888888889"/>
  <pageSetup paperSize="9" scale="56" fitToHeight="0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60"/>
  <sheetViews>
    <sheetView zoomScale="85" zoomScaleNormal="85" topLeftCell="A246" workbookViewId="0">
      <selection activeCell="C247" sqref="C247"/>
    </sheetView>
  </sheetViews>
  <sheetFormatPr defaultColWidth="11.4259259259259" defaultRowHeight="12" customHeight="1"/>
  <cols>
    <col min="1" max="1" width="13.5462962962963" style="7" customWidth="1"/>
    <col min="2" max="2" width="39.7777777777778" style="7" customWidth="1"/>
    <col min="3" max="3" width="53.287037037037" style="8" customWidth="1"/>
    <col min="4" max="5" width="11.4259259259259" style="7" customWidth="1"/>
    <col min="6" max="6" width="12.2777777777778" style="9" customWidth="1"/>
    <col min="7" max="7" width="21.9166666666667" style="10" customWidth="1"/>
    <col min="8" max="16384" width="11.4259259259259" style="7"/>
  </cols>
  <sheetData>
    <row r="1" ht="24.95" customHeight="1" spans="1:7">
      <c r="A1" s="11" t="s">
        <v>0</v>
      </c>
      <c r="B1" s="12"/>
      <c r="C1" s="13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3"/>
      <c r="E1" s="13"/>
      <c r="F1" s="14"/>
      <c r="G1" s="15" t="s">
        <v>550</v>
      </c>
    </row>
    <row r="2" ht="24.95" customHeight="1" spans="1:7">
      <c r="A2" s="16"/>
      <c r="B2" s="17"/>
      <c r="C2" s="13"/>
      <c r="D2" s="13"/>
      <c r="E2" s="13"/>
      <c r="F2" s="14"/>
      <c r="G2" s="15"/>
    </row>
    <row r="3" ht="24.95" customHeight="1" spans="1:7">
      <c r="A3" s="16"/>
      <c r="B3" s="17"/>
      <c r="C3" s="13"/>
      <c r="D3" s="13"/>
      <c r="E3" s="13"/>
      <c r="F3" s="14"/>
      <c r="G3" s="15"/>
    </row>
    <row r="4" ht="24.95" customHeight="1" spans="1:7">
      <c r="A4" s="16"/>
      <c r="B4" s="17"/>
      <c r="C4" s="13"/>
      <c r="D4" s="13"/>
      <c r="E4" s="13"/>
      <c r="F4" s="14"/>
      <c r="G4" s="15"/>
    </row>
    <row r="5" ht="24.95" customHeight="1" spans="1:7">
      <c r="A5" s="16"/>
      <c r="B5" s="17"/>
      <c r="C5" s="13"/>
      <c r="D5" s="13"/>
      <c r="E5" s="13"/>
      <c r="F5" s="14"/>
      <c r="G5" s="15"/>
    </row>
    <row r="6" ht="24.95" customHeight="1" spans="1:7">
      <c r="A6" s="18"/>
      <c r="B6" s="19"/>
      <c r="C6" s="13"/>
      <c r="D6" s="13"/>
      <c r="E6" s="13"/>
      <c r="F6" s="14"/>
      <c r="G6" s="20" t="str">
        <f>'COMMERCIAL INVOICE'!H5</f>
        <v>TPIN NO. 1002018875</v>
      </c>
    </row>
    <row r="7" ht="24.95" customHeight="1" spans="1:7">
      <c r="A7" s="21" t="s">
        <v>4</v>
      </c>
      <c r="B7" s="21"/>
      <c r="C7" s="22"/>
      <c r="D7" s="23" t="s">
        <v>550</v>
      </c>
      <c r="E7" s="23"/>
      <c r="F7" s="24"/>
      <c r="G7" s="23"/>
    </row>
    <row r="8" ht="24.95" customHeight="1" spans="1:7">
      <c r="A8" s="25" t="s">
        <v>6</v>
      </c>
      <c r="B8" s="25"/>
      <c r="C8" s="26"/>
      <c r="D8" s="23"/>
      <c r="E8" s="23"/>
      <c r="F8" s="24"/>
      <c r="G8" s="23"/>
    </row>
    <row r="9" ht="24.95" customHeight="1" spans="1:7">
      <c r="A9" s="27" t="s">
        <v>3</v>
      </c>
      <c r="B9" s="27"/>
      <c r="C9" s="28"/>
      <c r="D9" s="23"/>
      <c r="E9" s="23"/>
      <c r="F9" s="24"/>
      <c r="G9" s="23"/>
    </row>
    <row r="10" ht="24.95" customHeight="1" spans="1:7">
      <c r="A10" s="27" t="s">
        <v>7</v>
      </c>
      <c r="B10" s="27"/>
      <c r="C10" s="28"/>
      <c r="D10" s="23"/>
      <c r="E10" s="23"/>
      <c r="F10" s="24"/>
      <c r="G10" s="23"/>
    </row>
    <row r="11" ht="24.95" customHeight="1" spans="1:7">
      <c r="A11" s="25" t="str">
        <f>'COMMERCIAL INVOICE'!A11</f>
        <v>Email:houbohe@jchxmc.com;      Tel : +260 975969333
Email:yaoxinhui@jchxmc.com,Tel : +260 963 453762</v>
      </c>
      <c r="B11" s="25"/>
      <c r="C11" s="28"/>
      <c r="D11" s="23"/>
      <c r="E11" s="23"/>
      <c r="F11" s="24"/>
      <c r="G11" s="23"/>
    </row>
    <row r="12" s="1" customFormat="1" ht="24.95" customHeight="1" spans="1:38">
      <c r="A12" s="29" t="s">
        <v>9</v>
      </c>
      <c r="B12" s="29"/>
      <c r="C12" s="30"/>
      <c r="D12" s="23"/>
      <c r="E12" s="23"/>
      <c r="F12" s="24"/>
      <c r="G12" s="23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="1" customFormat="1" ht="24.95" customHeight="1" spans="1:38">
      <c r="A13" s="32" t="s">
        <v>10</v>
      </c>
      <c r="B13" s="32"/>
      <c r="C13" s="28"/>
      <c r="D13" s="23"/>
      <c r="E13" s="23"/>
      <c r="F13" s="24"/>
      <c r="G13" s="23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="1" customFormat="1" ht="32.1" customHeight="1" spans="1:38">
      <c r="A14" s="32" t="s">
        <v>11</v>
      </c>
      <c r="B14" s="32"/>
      <c r="C14" s="26"/>
      <c r="D14" s="23"/>
      <c r="E14" s="23"/>
      <c r="F14" s="24"/>
      <c r="G14" s="23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="1" customFormat="1" ht="24.95" customHeight="1" spans="1:38">
      <c r="A15" s="25" t="s">
        <v>551</v>
      </c>
      <c r="B15" s="25"/>
      <c r="C15" s="26"/>
      <c r="D15" s="23"/>
      <c r="E15" s="23"/>
      <c r="F15" s="24"/>
      <c r="G15" s="23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="1" customFormat="1" ht="24.95" customHeight="1" spans="1:38">
      <c r="A16" s="25" t="s">
        <v>552</v>
      </c>
      <c r="B16" s="25"/>
      <c r="C16" s="28"/>
      <c r="D16" s="23"/>
      <c r="E16" s="23"/>
      <c r="F16" s="24"/>
      <c r="G16" s="23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="1" customFormat="1" ht="24.95" customHeight="1" spans="1:38">
      <c r="A17" s="27" t="s">
        <v>14</v>
      </c>
      <c r="B17" s="27"/>
      <c r="C17" s="28"/>
      <c r="D17" s="23"/>
      <c r="E17" s="23"/>
      <c r="F17" s="24"/>
      <c r="G17" s="23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="2" customFormat="1" ht="15" customHeight="1" spans="1:7">
      <c r="A18" s="33"/>
      <c r="B18" s="34"/>
      <c r="C18" s="35"/>
      <c r="D18" s="28" t="s">
        <v>15</v>
      </c>
      <c r="E18" s="28"/>
      <c r="F18" s="36" t="str">
        <f>'COMMERCIAL INVOICE'!E18</f>
        <v>JCHX-Jimond 20210215</v>
      </c>
      <c r="G18" s="37"/>
    </row>
    <row r="19" s="2" customFormat="1" ht="15" customHeight="1" spans="1:7">
      <c r="A19" s="38"/>
      <c r="B19" s="39"/>
      <c r="C19" s="40"/>
      <c r="D19" s="28" t="s">
        <v>17</v>
      </c>
      <c r="E19" s="28"/>
      <c r="F19" s="41">
        <f>'COMMERCIAL INVOICE'!H18</f>
        <v>44256</v>
      </c>
      <c r="G19" s="41"/>
    </row>
    <row r="20" s="2" customFormat="1" ht="15" customHeight="1" spans="1:7">
      <c r="A20" s="42"/>
      <c r="B20" s="43"/>
      <c r="C20" s="44"/>
      <c r="D20" s="28" t="s">
        <v>553</v>
      </c>
      <c r="E20" s="28"/>
      <c r="F20" s="45" t="s">
        <v>20</v>
      </c>
      <c r="G20" s="46"/>
    </row>
    <row r="21" s="3" customFormat="1" ht="33.6" customHeight="1" spans="1:7">
      <c r="A21" s="47" t="s">
        <v>25</v>
      </c>
      <c r="B21" s="48" t="s">
        <v>26</v>
      </c>
      <c r="C21" s="48" t="s">
        <v>27</v>
      </c>
      <c r="D21" s="48" t="s">
        <v>28</v>
      </c>
      <c r="E21" s="48" t="s">
        <v>29</v>
      </c>
      <c r="F21" s="49" t="s">
        <v>554</v>
      </c>
      <c r="G21" s="50" t="s">
        <v>555</v>
      </c>
    </row>
    <row r="22" s="4" customFormat="1" ht="26" customHeight="1" spans="1:37">
      <c r="A22" s="125" t="s">
        <v>33</v>
      </c>
      <c r="B22" s="52" t="s">
        <v>34</v>
      </c>
      <c r="C22" s="52">
        <v>57822298</v>
      </c>
      <c r="D22" s="52">
        <v>2</v>
      </c>
      <c r="E22" s="52" t="s">
        <v>35</v>
      </c>
      <c r="F22" s="53">
        <v>2</v>
      </c>
      <c r="G22" s="54">
        <f>D22*F22</f>
        <v>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="4" customFormat="1" ht="26" customHeight="1" spans="1:37">
      <c r="A23" s="125" t="s">
        <v>37</v>
      </c>
      <c r="B23" s="52" t="s">
        <v>38</v>
      </c>
      <c r="C23" s="52">
        <v>57624780</v>
      </c>
      <c r="D23" s="52">
        <v>10</v>
      </c>
      <c r="E23" s="52" t="s">
        <v>35</v>
      </c>
      <c r="F23" s="53">
        <v>2</v>
      </c>
      <c r="G23" s="54">
        <f t="shared" ref="G23:G54" si="0">D23*F23</f>
        <v>20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="4" customFormat="1" ht="26" customHeight="1" spans="1:37">
      <c r="A24" s="125" t="s">
        <v>39</v>
      </c>
      <c r="B24" s="52" t="s">
        <v>40</v>
      </c>
      <c r="C24" s="52">
        <v>100055663</v>
      </c>
      <c r="D24" s="52">
        <v>1</v>
      </c>
      <c r="E24" s="52" t="s">
        <v>35</v>
      </c>
      <c r="F24" s="53">
        <v>2</v>
      </c>
      <c r="G24" s="54">
        <f t="shared" si="0"/>
        <v>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="4" customFormat="1" ht="26" customHeight="1" spans="1:37">
      <c r="A25" s="125" t="s">
        <v>41</v>
      </c>
      <c r="B25" s="52" t="s">
        <v>34</v>
      </c>
      <c r="C25" s="52" t="s">
        <v>42</v>
      </c>
      <c r="D25" s="52">
        <v>32</v>
      </c>
      <c r="E25" s="52" t="s">
        <v>35</v>
      </c>
      <c r="F25" s="53">
        <v>2</v>
      </c>
      <c r="G25" s="54">
        <f t="shared" si="0"/>
        <v>64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="4" customFormat="1" ht="26" customHeight="1" spans="1:37">
      <c r="A26" s="125" t="s">
        <v>43</v>
      </c>
      <c r="B26" s="52" t="s">
        <v>34</v>
      </c>
      <c r="C26" s="52" t="s">
        <v>44</v>
      </c>
      <c r="D26" s="52">
        <v>32</v>
      </c>
      <c r="E26" s="52" t="s">
        <v>35</v>
      </c>
      <c r="F26" s="53">
        <v>2</v>
      </c>
      <c r="G26" s="54">
        <f t="shared" si="0"/>
        <v>64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="4" customFormat="1" ht="26" customHeight="1" spans="1:37">
      <c r="A27" s="125" t="s">
        <v>45</v>
      </c>
      <c r="B27" s="52" t="s">
        <v>46</v>
      </c>
      <c r="C27" s="52" t="s">
        <v>47</v>
      </c>
      <c r="D27" s="52">
        <v>1</v>
      </c>
      <c r="E27" s="52" t="s">
        <v>48</v>
      </c>
      <c r="F27" s="53">
        <v>0.5</v>
      </c>
      <c r="G27" s="54">
        <f t="shared" si="0"/>
        <v>0.5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="4" customFormat="1" ht="26" customHeight="1" spans="1:37">
      <c r="A28" s="125" t="s">
        <v>49</v>
      </c>
      <c r="B28" s="52" t="s">
        <v>50</v>
      </c>
      <c r="C28" s="52" t="s">
        <v>51</v>
      </c>
      <c r="D28" s="52">
        <v>1</v>
      </c>
      <c r="E28" s="52" t="s">
        <v>48</v>
      </c>
      <c r="F28" s="53">
        <v>1</v>
      </c>
      <c r="G28" s="54">
        <f t="shared" si="0"/>
        <v>1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="4" customFormat="1" ht="26" customHeight="1" spans="1:37">
      <c r="A29" s="125" t="s">
        <v>52</v>
      </c>
      <c r="B29" s="52" t="s">
        <v>53</v>
      </c>
      <c r="C29" s="52" t="s">
        <v>54</v>
      </c>
      <c r="D29" s="52">
        <v>2</v>
      </c>
      <c r="E29" s="52" t="s">
        <v>48</v>
      </c>
      <c r="F29" s="53">
        <v>0.3</v>
      </c>
      <c r="G29" s="54">
        <f t="shared" si="0"/>
        <v>0.6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="4" customFormat="1" ht="26" customHeight="1" spans="1:37">
      <c r="A30" s="125" t="s">
        <v>55</v>
      </c>
      <c r="B30" s="52" t="s">
        <v>56</v>
      </c>
      <c r="C30" s="52" t="s">
        <v>57</v>
      </c>
      <c r="D30" s="52">
        <v>1</v>
      </c>
      <c r="E30" s="52" t="s">
        <v>48</v>
      </c>
      <c r="F30" s="53">
        <v>0.5</v>
      </c>
      <c r="G30" s="54">
        <f t="shared" si="0"/>
        <v>0.5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="4" customFormat="1" ht="26" customHeight="1" spans="1:37">
      <c r="A31" s="125" t="s">
        <v>58</v>
      </c>
      <c r="B31" s="52" t="s">
        <v>59</v>
      </c>
      <c r="C31" s="52" t="s">
        <v>60</v>
      </c>
      <c r="D31" s="52">
        <v>1</v>
      </c>
      <c r="E31" s="52" t="s">
        <v>48</v>
      </c>
      <c r="F31" s="53">
        <v>0.5</v>
      </c>
      <c r="G31" s="54">
        <f t="shared" si="0"/>
        <v>0.5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="4" customFormat="1" ht="26" customHeight="1" spans="1:37">
      <c r="A32" s="125" t="s">
        <v>61</v>
      </c>
      <c r="B32" s="52" t="s">
        <v>62</v>
      </c>
      <c r="C32" s="124" t="s">
        <v>63</v>
      </c>
      <c r="D32" s="52">
        <v>3</v>
      </c>
      <c r="E32" s="52" t="s">
        <v>48</v>
      </c>
      <c r="F32" s="53">
        <v>0.5</v>
      </c>
      <c r="G32" s="54">
        <f t="shared" si="0"/>
        <v>1.5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="4" customFormat="1" ht="26" customHeight="1" spans="1:37">
      <c r="A33" s="125" t="s">
        <v>64</v>
      </c>
      <c r="B33" s="52" t="s">
        <v>65</v>
      </c>
      <c r="C33" s="52" t="s">
        <v>66</v>
      </c>
      <c r="D33" s="52">
        <v>4</v>
      </c>
      <c r="E33" s="52" t="s">
        <v>48</v>
      </c>
      <c r="F33" s="53">
        <v>0.5</v>
      </c>
      <c r="G33" s="54">
        <f t="shared" si="0"/>
        <v>2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="4" customFormat="1" ht="26" customHeight="1" spans="1:37">
      <c r="A34" s="125" t="s">
        <v>67</v>
      </c>
      <c r="B34" s="52" t="s">
        <v>68</v>
      </c>
      <c r="C34" s="52" t="s">
        <v>69</v>
      </c>
      <c r="D34" s="52">
        <v>1</v>
      </c>
      <c r="E34" s="52" t="s">
        <v>48</v>
      </c>
      <c r="F34" s="53">
        <v>0.5</v>
      </c>
      <c r="G34" s="54">
        <f t="shared" si="0"/>
        <v>0.5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="4" customFormat="1" ht="26" customHeight="1" spans="1:37">
      <c r="A35" s="125" t="s">
        <v>70</v>
      </c>
      <c r="B35" s="52" t="s">
        <v>71</v>
      </c>
      <c r="C35" s="52" t="s">
        <v>72</v>
      </c>
      <c r="D35" s="52">
        <v>10</v>
      </c>
      <c r="E35" s="52" t="s">
        <v>48</v>
      </c>
      <c r="F35" s="53">
        <v>0.5</v>
      </c>
      <c r="G35" s="54">
        <f t="shared" si="0"/>
        <v>5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="4" customFormat="1" ht="26" customHeight="1" spans="1:37">
      <c r="A36" s="125" t="s">
        <v>73</v>
      </c>
      <c r="B36" s="52" t="s">
        <v>74</v>
      </c>
      <c r="C36" s="52" t="s">
        <v>75</v>
      </c>
      <c r="D36" s="52">
        <v>1</v>
      </c>
      <c r="E36" s="52" t="s">
        <v>48</v>
      </c>
      <c r="F36" s="53">
        <v>0.5</v>
      </c>
      <c r="G36" s="54">
        <f t="shared" si="0"/>
        <v>0.5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="4" customFormat="1" ht="26" customHeight="1" spans="1:37">
      <c r="A37" s="125" t="s">
        <v>76</v>
      </c>
      <c r="B37" s="52" t="s">
        <v>77</v>
      </c>
      <c r="C37" s="52" t="s">
        <v>78</v>
      </c>
      <c r="D37" s="52">
        <v>2</v>
      </c>
      <c r="E37" s="52" t="s">
        <v>48</v>
      </c>
      <c r="F37" s="53">
        <v>0.5</v>
      </c>
      <c r="G37" s="54">
        <f t="shared" si="0"/>
        <v>1</v>
      </c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="4" customFormat="1" ht="26" customHeight="1" spans="1:37">
      <c r="A38" s="125" t="s">
        <v>79</v>
      </c>
      <c r="B38" s="52" t="s">
        <v>80</v>
      </c>
      <c r="C38" s="52" t="s">
        <v>81</v>
      </c>
      <c r="D38" s="52">
        <v>2</v>
      </c>
      <c r="E38" s="52" t="s">
        <v>48</v>
      </c>
      <c r="F38" s="53">
        <v>0.5</v>
      </c>
      <c r="G38" s="54">
        <f t="shared" si="0"/>
        <v>1</v>
      </c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="4" customFormat="1" ht="26" customHeight="1" spans="1:37">
      <c r="A39" s="125" t="s">
        <v>82</v>
      </c>
      <c r="B39" s="52" t="s">
        <v>68</v>
      </c>
      <c r="C39" s="52" t="s">
        <v>83</v>
      </c>
      <c r="D39" s="52">
        <v>3</v>
      </c>
      <c r="E39" s="52" t="s">
        <v>48</v>
      </c>
      <c r="F39" s="53">
        <v>0.5</v>
      </c>
      <c r="G39" s="54">
        <f t="shared" si="0"/>
        <v>1.5</v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="4" customFormat="1" ht="26" customHeight="1" spans="1:37">
      <c r="A40" s="125" t="s">
        <v>84</v>
      </c>
      <c r="B40" s="52" t="s">
        <v>85</v>
      </c>
      <c r="C40" s="52" t="s">
        <v>86</v>
      </c>
      <c r="D40" s="52">
        <v>1</v>
      </c>
      <c r="E40" s="52" t="s">
        <v>48</v>
      </c>
      <c r="F40" s="53">
        <v>0.5</v>
      </c>
      <c r="G40" s="54">
        <f t="shared" si="0"/>
        <v>0.5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="4" customFormat="1" ht="26" customHeight="1" spans="1:37">
      <c r="A41" s="125" t="s">
        <v>87</v>
      </c>
      <c r="B41" s="52" t="s">
        <v>88</v>
      </c>
      <c r="C41" s="52" t="s">
        <v>89</v>
      </c>
      <c r="D41" s="52">
        <v>2</v>
      </c>
      <c r="E41" s="52" t="s">
        <v>48</v>
      </c>
      <c r="F41" s="53">
        <v>0.5</v>
      </c>
      <c r="G41" s="54">
        <f t="shared" si="0"/>
        <v>1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="4" customFormat="1" ht="26" customHeight="1" spans="1:37">
      <c r="A42" s="125" t="s">
        <v>90</v>
      </c>
      <c r="B42" s="52" t="s">
        <v>53</v>
      </c>
      <c r="C42" s="52" t="s">
        <v>91</v>
      </c>
      <c r="D42" s="52">
        <v>1</v>
      </c>
      <c r="E42" s="52" t="s">
        <v>48</v>
      </c>
      <c r="F42" s="53">
        <v>0.5</v>
      </c>
      <c r="G42" s="54">
        <f t="shared" si="0"/>
        <v>0.5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="4" customFormat="1" ht="26" customHeight="1" spans="1:37">
      <c r="A43" s="125" t="s">
        <v>92</v>
      </c>
      <c r="B43" s="52" t="s">
        <v>93</v>
      </c>
      <c r="C43" s="52"/>
      <c r="D43" s="52">
        <v>10</v>
      </c>
      <c r="E43" s="52" t="s">
        <v>35</v>
      </c>
      <c r="F43" s="53">
        <v>0.5</v>
      </c>
      <c r="G43" s="54">
        <f t="shared" si="0"/>
        <v>5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="4" customFormat="1" ht="26" customHeight="1" spans="1:37">
      <c r="A44" s="125" t="s">
        <v>94</v>
      </c>
      <c r="B44" s="52" t="s">
        <v>95</v>
      </c>
      <c r="C44" s="52" t="s">
        <v>96</v>
      </c>
      <c r="D44" s="52">
        <v>3</v>
      </c>
      <c r="E44" s="52" t="s">
        <v>35</v>
      </c>
      <c r="F44" s="53">
        <v>0.5</v>
      </c>
      <c r="G44" s="54">
        <f t="shared" si="0"/>
        <v>1.5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="4" customFormat="1" ht="26" customHeight="1" spans="1:37">
      <c r="A45" s="125" t="s">
        <v>97</v>
      </c>
      <c r="B45" s="52" t="s">
        <v>98</v>
      </c>
      <c r="C45" s="52" t="s">
        <v>99</v>
      </c>
      <c r="D45" s="52">
        <v>1</v>
      </c>
      <c r="E45" s="52" t="s">
        <v>35</v>
      </c>
      <c r="F45" s="53">
        <v>0.5</v>
      </c>
      <c r="G45" s="54">
        <f t="shared" si="0"/>
        <v>0.5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="4" customFormat="1" ht="26" customHeight="1" spans="1:37">
      <c r="A46" s="125" t="s">
        <v>100</v>
      </c>
      <c r="B46" s="52" t="s">
        <v>101</v>
      </c>
      <c r="C46" s="52" t="s">
        <v>102</v>
      </c>
      <c r="D46" s="52">
        <v>1</v>
      </c>
      <c r="E46" s="52" t="s">
        <v>35</v>
      </c>
      <c r="F46" s="53">
        <v>0.5</v>
      </c>
      <c r="G46" s="54">
        <f t="shared" si="0"/>
        <v>0.5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="4" customFormat="1" ht="26" customHeight="1" spans="1:37">
      <c r="A47" s="125" t="s">
        <v>103</v>
      </c>
      <c r="B47" s="52" t="s">
        <v>104</v>
      </c>
      <c r="C47" s="52" t="s">
        <v>105</v>
      </c>
      <c r="D47" s="52">
        <v>10</v>
      </c>
      <c r="E47" s="52" t="s">
        <v>35</v>
      </c>
      <c r="F47" s="53">
        <v>0.5</v>
      </c>
      <c r="G47" s="54">
        <f t="shared" si="0"/>
        <v>5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="4" customFormat="1" ht="26" customHeight="1" spans="1:37">
      <c r="A48" s="125" t="s">
        <v>106</v>
      </c>
      <c r="B48" s="52" t="s">
        <v>107</v>
      </c>
      <c r="C48" s="52" t="s">
        <v>108</v>
      </c>
      <c r="D48" s="52">
        <v>1</v>
      </c>
      <c r="E48" s="52" t="s">
        <v>35</v>
      </c>
      <c r="F48" s="53">
        <v>0.5</v>
      </c>
      <c r="G48" s="54">
        <f t="shared" si="0"/>
        <v>0.5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="4" customFormat="1" ht="26" customHeight="1" spans="1:37">
      <c r="A49" s="125" t="s">
        <v>109</v>
      </c>
      <c r="B49" s="52" t="s">
        <v>107</v>
      </c>
      <c r="C49" s="52" t="s">
        <v>110</v>
      </c>
      <c r="D49" s="52">
        <v>1</v>
      </c>
      <c r="E49" s="52" t="s">
        <v>35</v>
      </c>
      <c r="F49" s="53">
        <v>0.5</v>
      </c>
      <c r="G49" s="54">
        <f t="shared" si="0"/>
        <v>0.5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="4" customFormat="1" ht="26" customHeight="1" spans="1:37">
      <c r="A50" s="125" t="s">
        <v>111</v>
      </c>
      <c r="B50" s="52" t="s">
        <v>112</v>
      </c>
      <c r="C50" s="52" t="s">
        <v>113</v>
      </c>
      <c r="D50" s="52">
        <v>2</v>
      </c>
      <c r="E50" s="52" t="s">
        <v>35</v>
      </c>
      <c r="F50" s="53">
        <v>0.5</v>
      </c>
      <c r="G50" s="54">
        <f t="shared" si="0"/>
        <v>1</v>
      </c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="4" customFormat="1" ht="26" customHeight="1" spans="1:37">
      <c r="A51" s="125" t="s">
        <v>114</v>
      </c>
      <c r="B51" s="52" t="s">
        <v>115</v>
      </c>
      <c r="C51" s="52" t="s">
        <v>116</v>
      </c>
      <c r="D51" s="52">
        <v>2</v>
      </c>
      <c r="E51" s="52" t="s">
        <v>35</v>
      </c>
      <c r="F51" s="53">
        <v>0.5</v>
      </c>
      <c r="G51" s="54">
        <f t="shared" si="0"/>
        <v>1</v>
      </c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="4" customFormat="1" ht="26" customHeight="1" spans="1:37">
      <c r="A52" s="125" t="s">
        <v>117</v>
      </c>
      <c r="B52" s="52" t="s">
        <v>118</v>
      </c>
      <c r="C52" s="52" t="s">
        <v>119</v>
      </c>
      <c r="D52" s="52">
        <v>10</v>
      </c>
      <c r="E52" s="52" t="s">
        <v>35</v>
      </c>
      <c r="F52" s="53">
        <v>0.5</v>
      </c>
      <c r="G52" s="54">
        <f t="shared" si="0"/>
        <v>5</v>
      </c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="4" customFormat="1" ht="26" customHeight="1" spans="1:37">
      <c r="A53" s="125" t="s">
        <v>120</v>
      </c>
      <c r="B53" s="52" t="s">
        <v>121</v>
      </c>
      <c r="C53" s="52" t="s">
        <v>122</v>
      </c>
      <c r="D53" s="52">
        <v>1</v>
      </c>
      <c r="E53" s="52" t="s">
        <v>35</v>
      </c>
      <c r="F53" s="53">
        <v>0.5</v>
      </c>
      <c r="G53" s="54">
        <f t="shared" si="0"/>
        <v>0.5</v>
      </c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="4" customFormat="1" ht="26" customHeight="1" spans="1:37">
      <c r="A54" s="125" t="s">
        <v>123</v>
      </c>
      <c r="B54" s="52" t="s">
        <v>124</v>
      </c>
      <c r="C54" s="52" t="s">
        <v>125</v>
      </c>
      <c r="D54" s="52">
        <v>3</v>
      </c>
      <c r="E54" s="52" t="s">
        <v>35</v>
      </c>
      <c r="F54" s="53">
        <v>0.5</v>
      </c>
      <c r="G54" s="54">
        <f t="shared" si="0"/>
        <v>1.5</v>
      </c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="4" customFormat="1" ht="26" customHeight="1" spans="1:37">
      <c r="A55" s="125" t="s">
        <v>126</v>
      </c>
      <c r="B55" s="52" t="s">
        <v>127</v>
      </c>
      <c r="C55" s="52" t="s">
        <v>128</v>
      </c>
      <c r="D55" s="52">
        <v>3</v>
      </c>
      <c r="E55" s="52" t="s">
        <v>35</v>
      </c>
      <c r="F55" s="53">
        <v>0.5</v>
      </c>
      <c r="G55" s="54">
        <f t="shared" ref="G55:G86" si="1">D55*F55</f>
        <v>1.5</v>
      </c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="4" customFormat="1" ht="26" customHeight="1" spans="1:37">
      <c r="A56" s="125" t="s">
        <v>129</v>
      </c>
      <c r="B56" s="52" t="s">
        <v>130</v>
      </c>
      <c r="C56" s="52" t="s">
        <v>131</v>
      </c>
      <c r="D56" s="52">
        <v>2</v>
      </c>
      <c r="E56" s="52" t="s">
        <v>35</v>
      </c>
      <c r="F56" s="53">
        <v>1</v>
      </c>
      <c r="G56" s="54">
        <f t="shared" si="1"/>
        <v>2</v>
      </c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="4" customFormat="1" ht="26" customHeight="1" spans="1:37">
      <c r="A57" s="125" t="s">
        <v>132</v>
      </c>
      <c r="B57" s="52" t="s">
        <v>133</v>
      </c>
      <c r="C57" s="52" t="s">
        <v>134</v>
      </c>
      <c r="D57" s="52">
        <v>1</v>
      </c>
      <c r="E57" s="52" t="s">
        <v>35</v>
      </c>
      <c r="F57" s="53">
        <v>1</v>
      </c>
      <c r="G57" s="54">
        <f t="shared" si="1"/>
        <v>1</v>
      </c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="4" customFormat="1" ht="26" customHeight="1" spans="1:37">
      <c r="A58" s="125" t="s">
        <v>135</v>
      </c>
      <c r="B58" s="52" t="s">
        <v>136</v>
      </c>
      <c r="C58" s="52" t="s">
        <v>137</v>
      </c>
      <c r="D58" s="52">
        <v>2</v>
      </c>
      <c r="E58" s="52" t="s">
        <v>35</v>
      </c>
      <c r="F58" s="53">
        <v>1</v>
      </c>
      <c r="G58" s="54">
        <f t="shared" si="1"/>
        <v>2</v>
      </c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="4" customFormat="1" ht="26" customHeight="1" spans="1:37">
      <c r="A59" s="125" t="s">
        <v>138</v>
      </c>
      <c r="B59" s="52" t="s">
        <v>139</v>
      </c>
      <c r="C59" s="52" t="s">
        <v>140</v>
      </c>
      <c r="D59" s="52">
        <v>3</v>
      </c>
      <c r="E59" s="52" t="s">
        <v>35</v>
      </c>
      <c r="F59" s="53">
        <v>1</v>
      </c>
      <c r="G59" s="54">
        <f t="shared" si="1"/>
        <v>3</v>
      </c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="4" customFormat="1" ht="26" customHeight="1" spans="1:37">
      <c r="A60" s="125" t="s">
        <v>141</v>
      </c>
      <c r="B60" s="52" t="s">
        <v>142</v>
      </c>
      <c r="C60" s="52" t="s">
        <v>143</v>
      </c>
      <c r="D60" s="52">
        <v>3</v>
      </c>
      <c r="E60" s="52" t="s">
        <v>35</v>
      </c>
      <c r="F60" s="53">
        <v>2</v>
      </c>
      <c r="G60" s="54">
        <f t="shared" si="1"/>
        <v>6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="4" customFormat="1" ht="26" customHeight="1" spans="1:37">
      <c r="A61" s="125" t="s">
        <v>144</v>
      </c>
      <c r="B61" s="52" t="s">
        <v>142</v>
      </c>
      <c r="C61" s="52" t="s">
        <v>145</v>
      </c>
      <c r="D61" s="52">
        <v>3</v>
      </c>
      <c r="E61" s="52" t="s">
        <v>35</v>
      </c>
      <c r="F61" s="53">
        <v>2</v>
      </c>
      <c r="G61" s="54">
        <f t="shared" si="1"/>
        <v>6</v>
      </c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="4" customFormat="1" ht="26" customHeight="1" spans="1:37">
      <c r="A62" s="125" t="s">
        <v>146</v>
      </c>
      <c r="B62" s="52" t="s">
        <v>147</v>
      </c>
      <c r="C62" s="52" t="s">
        <v>148</v>
      </c>
      <c r="D62" s="52">
        <v>3</v>
      </c>
      <c r="E62" s="52" t="s">
        <v>35</v>
      </c>
      <c r="F62" s="53">
        <v>3</v>
      </c>
      <c r="G62" s="54">
        <f t="shared" si="1"/>
        <v>9</v>
      </c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="4" customFormat="1" ht="26" customHeight="1" spans="1:37">
      <c r="A63" s="125" t="s">
        <v>149</v>
      </c>
      <c r="B63" s="52" t="s">
        <v>150</v>
      </c>
      <c r="C63" s="52" t="s">
        <v>151</v>
      </c>
      <c r="D63" s="52">
        <v>3</v>
      </c>
      <c r="E63" s="52" t="s">
        <v>35</v>
      </c>
      <c r="F63" s="53">
        <v>1</v>
      </c>
      <c r="G63" s="54">
        <f t="shared" si="1"/>
        <v>3</v>
      </c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="4" customFormat="1" ht="26" customHeight="1" spans="1:37">
      <c r="A64" s="125" t="s">
        <v>152</v>
      </c>
      <c r="B64" s="52" t="s">
        <v>153</v>
      </c>
      <c r="C64" s="52" t="s">
        <v>154</v>
      </c>
      <c r="D64" s="52">
        <v>1</v>
      </c>
      <c r="E64" s="52" t="s">
        <v>35</v>
      </c>
      <c r="F64" s="53">
        <v>1</v>
      </c>
      <c r="G64" s="54">
        <f t="shared" si="1"/>
        <v>1</v>
      </c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="4" customFormat="1" ht="26" customHeight="1" spans="1:37">
      <c r="A65" s="125" t="s">
        <v>155</v>
      </c>
      <c r="B65" s="52" t="s">
        <v>124</v>
      </c>
      <c r="C65" s="52" t="s">
        <v>156</v>
      </c>
      <c r="D65" s="52">
        <v>3</v>
      </c>
      <c r="E65" s="52" t="s">
        <v>35</v>
      </c>
      <c r="F65" s="53">
        <v>1</v>
      </c>
      <c r="G65" s="54">
        <f t="shared" si="1"/>
        <v>3</v>
      </c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</row>
    <row r="66" s="4" customFormat="1" ht="26" customHeight="1" spans="1:37">
      <c r="A66" s="125" t="s">
        <v>157</v>
      </c>
      <c r="B66" s="52" t="s">
        <v>158</v>
      </c>
      <c r="C66" s="52" t="s">
        <v>159</v>
      </c>
      <c r="D66" s="52">
        <v>1</v>
      </c>
      <c r="E66" s="52" t="s">
        <v>35</v>
      </c>
      <c r="F66" s="53">
        <v>1</v>
      </c>
      <c r="G66" s="54">
        <f t="shared" si="1"/>
        <v>1</v>
      </c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</row>
    <row r="67" s="4" customFormat="1" ht="26" customHeight="1" spans="1:37">
      <c r="A67" s="125" t="s">
        <v>160</v>
      </c>
      <c r="B67" s="52" t="s">
        <v>127</v>
      </c>
      <c r="C67" s="52" t="s">
        <v>161</v>
      </c>
      <c r="D67" s="52">
        <v>2</v>
      </c>
      <c r="E67" s="52" t="s">
        <v>35</v>
      </c>
      <c r="F67" s="53">
        <v>1</v>
      </c>
      <c r="G67" s="54">
        <f t="shared" si="1"/>
        <v>2</v>
      </c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</row>
    <row r="68" s="4" customFormat="1" ht="26" customHeight="1" spans="1:37">
      <c r="A68" s="125" t="s">
        <v>162</v>
      </c>
      <c r="B68" s="52">
        <v>56210698</v>
      </c>
      <c r="C68" s="52" t="s">
        <v>163</v>
      </c>
      <c r="D68" s="52">
        <v>2</v>
      </c>
      <c r="E68" s="52" t="s">
        <v>35</v>
      </c>
      <c r="F68" s="53">
        <v>2</v>
      </c>
      <c r="G68" s="54">
        <f t="shared" si="1"/>
        <v>4</v>
      </c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</row>
    <row r="69" s="4" customFormat="1" ht="26" customHeight="1" spans="1:37">
      <c r="A69" s="125" t="s">
        <v>164</v>
      </c>
      <c r="B69" s="52" t="s">
        <v>165</v>
      </c>
      <c r="C69" s="52" t="s">
        <v>166</v>
      </c>
      <c r="D69" s="52">
        <v>19</v>
      </c>
      <c r="E69" s="52" t="s">
        <v>35</v>
      </c>
      <c r="F69" s="53">
        <v>0.5</v>
      </c>
      <c r="G69" s="54">
        <f t="shared" si="1"/>
        <v>9.5</v>
      </c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</row>
    <row r="70" s="4" customFormat="1" ht="26" customHeight="1" spans="1:37">
      <c r="A70" s="125" t="s">
        <v>167</v>
      </c>
      <c r="B70" s="52" t="s">
        <v>118</v>
      </c>
      <c r="C70" s="52" t="s">
        <v>119</v>
      </c>
      <c r="D70" s="52">
        <v>10</v>
      </c>
      <c r="E70" s="52" t="s">
        <v>35</v>
      </c>
      <c r="F70" s="53">
        <v>0.5</v>
      </c>
      <c r="G70" s="54">
        <f t="shared" si="1"/>
        <v>5</v>
      </c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</row>
    <row r="71" s="4" customFormat="1" ht="26" customHeight="1" spans="1:37">
      <c r="A71" s="125" t="s">
        <v>168</v>
      </c>
      <c r="B71" s="52" t="s">
        <v>169</v>
      </c>
      <c r="C71" s="52" t="s">
        <v>170</v>
      </c>
      <c r="D71" s="52">
        <v>1</v>
      </c>
      <c r="E71" s="52" t="s">
        <v>35</v>
      </c>
      <c r="F71" s="53">
        <v>0.5</v>
      </c>
      <c r="G71" s="54">
        <f t="shared" si="1"/>
        <v>0.5</v>
      </c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</row>
    <row r="72" s="4" customFormat="1" ht="26" customHeight="1" spans="1:37">
      <c r="A72" s="125" t="s">
        <v>171</v>
      </c>
      <c r="B72" s="52" t="s">
        <v>172</v>
      </c>
      <c r="C72" s="52" t="s">
        <v>173</v>
      </c>
      <c r="D72" s="52">
        <v>4</v>
      </c>
      <c r="E72" s="52" t="s">
        <v>35</v>
      </c>
      <c r="F72" s="53">
        <v>2</v>
      </c>
      <c r="G72" s="54">
        <f t="shared" si="1"/>
        <v>8</v>
      </c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</row>
    <row r="73" s="4" customFormat="1" ht="26" customHeight="1" spans="1:37">
      <c r="A73" s="125" t="s">
        <v>174</v>
      </c>
      <c r="B73" s="52" t="s">
        <v>175</v>
      </c>
      <c r="C73" s="52" t="s">
        <v>176</v>
      </c>
      <c r="D73" s="52">
        <v>8</v>
      </c>
      <c r="E73" s="52" t="s">
        <v>35</v>
      </c>
      <c r="F73" s="53">
        <v>2</v>
      </c>
      <c r="G73" s="54">
        <f t="shared" si="1"/>
        <v>16</v>
      </c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</row>
    <row r="74" s="4" customFormat="1" ht="26" customHeight="1" spans="1:37">
      <c r="A74" s="125" t="s">
        <v>177</v>
      </c>
      <c r="B74" s="52" t="s">
        <v>169</v>
      </c>
      <c r="C74" s="52" t="s">
        <v>170</v>
      </c>
      <c r="D74" s="52">
        <v>7</v>
      </c>
      <c r="E74" s="52" t="s">
        <v>35</v>
      </c>
      <c r="F74" s="53">
        <v>0.5</v>
      </c>
      <c r="G74" s="54">
        <f t="shared" si="1"/>
        <v>3.5</v>
      </c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</row>
    <row r="75" s="4" customFormat="1" ht="26" customHeight="1" spans="1:37">
      <c r="A75" s="125" t="s">
        <v>178</v>
      </c>
      <c r="B75" s="52" t="s">
        <v>172</v>
      </c>
      <c r="C75" s="52" t="s">
        <v>173</v>
      </c>
      <c r="D75" s="52">
        <v>11</v>
      </c>
      <c r="E75" s="52" t="s">
        <v>35</v>
      </c>
      <c r="F75" s="53">
        <v>2</v>
      </c>
      <c r="G75" s="54">
        <f t="shared" si="1"/>
        <v>22</v>
      </c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</row>
    <row r="76" s="4" customFormat="1" ht="26" customHeight="1" spans="1:37">
      <c r="A76" s="125" t="s">
        <v>179</v>
      </c>
      <c r="B76" s="52" t="s">
        <v>180</v>
      </c>
      <c r="C76" s="52" t="s">
        <v>181</v>
      </c>
      <c r="D76" s="52">
        <v>1</v>
      </c>
      <c r="E76" s="52" t="s">
        <v>35</v>
      </c>
      <c r="F76" s="53">
        <v>2</v>
      </c>
      <c r="G76" s="54">
        <f t="shared" si="1"/>
        <v>2</v>
      </c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</row>
    <row r="77" s="4" customFormat="1" ht="26" customHeight="1" spans="1:37">
      <c r="A77" s="125" t="s">
        <v>182</v>
      </c>
      <c r="B77" s="52" t="s">
        <v>150</v>
      </c>
      <c r="C77" s="52" t="s">
        <v>183</v>
      </c>
      <c r="D77" s="52">
        <v>2</v>
      </c>
      <c r="E77" s="52" t="s">
        <v>35</v>
      </c>
      <c r="F77" s="53">
        <v>0.5</v>
      </c>
      <c r="G77" s="54">
        <f t="shared" si="1"/>
        <v>1</v>
      </c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</row>
    <row r="78" s="4" customFormat="1" ht="26" customHeight="1" spans="1:37">
      <c r="A78" s="125" t="s">
        <v>184</v>
      </c>
      <c r="B78" s="52" t="s">
        <v>185</v>
      </c>
      <c r="C78" s="52" t="s">
        <v>186</v>
      </c>
      <c r="D78" s="52">
        <v>1</v>
      </c>
      <c r="E78" s="52" t="s">
        <v>35</v>
      </c>
      <c r="F78" s="53">
        <v>2</v>
      </c>
      <c r="G78" s="54">
        <f t="shared" si="1"/>
        <v>2</v>
      </c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</row>
    <row r="79" s="4" customFormat="1" ht="26" customHeight="1" spans="1:37">
      <c r="A79" s="125" t="s">
        <v>187</v>
      </c>
      <c r="B79" s="52" t="s">
        <v>188</v>
      </c>
      <c r="C79" s="52" t="s">
        <v>189</v>
      </c>
      <c r="D79" s="52">
        <v>1</v>
      </c>
      <c r="E79" s="52" t="s">
        <v>35</v>
      </c>
      <c r="F79" s="53">
        <v>2</v>
      </c>
      <c r="G79" s="54">
        <f t="shared" si="1"/>
        <v>2</v>
      </c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</row>
    <row r="80" s="4" customFormat="1" ht="26" customHeight="1" spans="1:37">
      <c r="A80" s="125" t="s">
        <v>190</v>
      </c>
      <c r="B80" s="52" t="s">
        <v>191</v>
      </c>
      <c r="C80" s="52" t="s">
        <v>192</v>
      </c>
      <c r="D80" s="52">
        <v>4</v>
      </c>
      <c r="E80" s="52" t="s">
        <v>35</v>
      </c>
      <c r="F80" s="53">
        <v>2</v>
      </c>
      <c r="G80" s="54">
        <f t="shared" si="1"/>
        <v>8</v>
      </c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</row>
    <row r="81" s="4" customFormat="1" ht="26" customHeight="1" spans="1:37">
      <c r="A81" s="125" t="s">
        <v>193</v>
      </c>
      <c r="B81" s="52" t="s">
        <v>101</v>
      </c>
      <c r="C81" s="52" t="s">
        <v>102</v>
      </c>
      <c r="D81" s="52">
        <v>1</v>
      </c>
      <c r="E81" s="52" t="s">
        <v>35</v>
      </c>
      <c r="F81" s="53">
        <v>2</v>
      </c>
      <c r="G81" s="54">
        <f t="shared" si="1"/>
        <v>2</v>
      </c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</row>
    <row r="82" s="4" customFormat="1" ht="26" customHeight="1" spans="1:37">
      <c r="A82" s="125" t="s">
        <v>194</v>
      </c>
      <c r="B82" s="52" t="s">
        <v>195</v>
      </c>
      <c r="C82" s="52" t="s">
        <v>196</v>
      </c>
      <c r="D82" s="52">
        <v>2</v>
      </c>
      <c r="E82" s="52" t="s">
        <v>35</v>
      </c>
      <c r="F82" s="53">
        <v>2</v>
      </c>
      <c r="G82" s="54">
        <f t="shared" si="1"/>
        <v>4</v>
      </c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</row>
    <row r="83" s="4" customFormat="1" ht="26" customHeight="1" spans="1:37">
      <c r="A83" s="125" t="s">
        <v>197</v>
      </c>
      <c r="B83" s="52" t="s">
        <v>191</v>
      </c>
      <c r="C83" s="52" t="s">
        <v>192</v>
      </c>
      <c r="D83" s="52">
        <v>10</v>
      </c>
      <c r="E83" s="52" t="s">
        <v>35</v>
      </c>
      <c r="F83" s="53">
        <v>2</v>
      </c>
      <c r="G83" s="54">
        <f t="shared" si="1"/>
        <v>20</v>
      </c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</row>
    <row r="84" s="4" customFormat="1" ht="26" customHeight="1" spans="1:37">
      <c r="A84" s="125" t="s">
        <v>198</v>
      </c>
      <c r="B84" s="52" t="s">
        <v>95</v>
      </c>
      <c r="C84" s="52" t="s">
        <v>96</v>
      </c>
      <c r="D84" s="52">
        <v>50</v>
      </c>
      <c r="E84" s="52" t="s">
        <v>35</v>
      </c>
      <c r="F84" s="53">
        <v>0.02</v>
      </c>
      <c r="G84" s="54">
        <f t="shared" si="1"/>
        <v>1</v>
      </c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</row>
    <row r="85" s="4" customFormat="1" ht="26" customHeight="1" spans="1:37">
      <c r="A85" s="125" t="s">
        <v>199</v>
      </c>
      <c r="B85" s="52" t="s">
        <v>200</v>
      </c>
      <c r="C85" s="52" t="s">
        <v>201</v>
      </c>
      <c r="D85" s="52">
        <v>10</v>
      </c>
      <c r="E85" s="52" t="s">
        <v>35</v>
      </c>
      <c r="F85" s="53">
        <v>2</v>
      </c>
      <c r="G85" s="54">
        <f t="shared" si="1"/>
        <v>20</v>
      </c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</row>
    <row r="86" s="4" customFormat="1" ht="26" customHeight="1" spans="1:37">
      <c r="A86" s="125" t="s">
        <v>202</v>
      </c>
      <c r="B86" s="52" t="s">
        <v>203</v>
      </c>
      <c r="C86" s="52" t="s">
        <v>204</v>
      </c>
      <c r="D86" s="52">
        <v>1</v>
      </c>
      <c r="E86" s="52" t="s">
        <v>35</v>
      </c>
      <c r="F86" s="53">
        <v>2</v>
      </c>
      <c r="G86" s="54">
        <f t="shared" si="1"/>
        <v>2</v>
      </c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</row>
    <row r="87" s="4" customFormat="1" ht="26" customHeight="1" spans="1:37">
      <c r="A87" s="125" t="s">
        <v>205</v>
      </c>
      <c r="B87" s="52" t="s">
        <v>115</v>
      </c>
      <c r="C87" s="52" t="s">
        <v>116</v>
      </c>
      <c r="D87" s="52">
        <v>4</v>
      </c>
      <c r="E87" s="52" t="s">
        <v>35</v>
      </c>
      <c r="F87" s="53">
        <v>2</v>
      </c>
      <c r="G87" s="54">
        <f t="shared" ref="G87:G118" si="2">D87*F87</f>
        <v>8</v>
      </c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="4" customFormat="1" ht="26" customHeight="1" spans="1:37">
      <c r="A88" s="125" t="s">
        <v>206</v>
      </c>
      <c r="B88" s="52" t="s">
        <v>165</v>
      </c>
      <c r="C88" s="52" t="s">
        <v>166</v>
      </c>
      <c r="D88" s="52">
        <v>1</v>
      </c>
      <c r="E88" s="52" t="s">
        <v>35</v>
      </c>
      <c r="F88" s="53">
        <v>2</v>
      </c>
      <c r="G88" s="54">
        <f t="shared" si="2"/>
        <v>2</v>
      </c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</row>
    <row r="89" s="4" customFormat="1" ht="26" customHeight="1" spans="1:37">
      <c r="A89" s="125" t="s">
        <v>207</v>
      </c>
      <c r="B89" s="52" t="s">
        <v>121</v>
      </c>
      <c r="C89" s="52" t="s">
        <v>122</v>
      </c>
      <c r="D89" s="52">
        <v>1</v>
      </c>
      <c r="E89" s="52" t="s">
        <v>35</v>
      </c>
      <c r="F89" s="53">
        <v>2</v>
      </c>
      <c r="G89" s="54">
        <f t="shared" si="2"/>
        <v>2</v>
      </c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</row>
    <row r="90" s="4" customFormat="1" ht="26" customHeight="1" spans="1:37">
      <c r="A90" s="125" t="s">
        <v>208</v>
      </c>
      <c r="B90" s="52" t="s">
        <v>121</v>
      </c>
      <c r="C90" s="52" t="s">
        <v>209</v>
      </c>
      <c r="D90" s="52">
        <v>1</v>
      </c>
      <c r="E90" s="52" t="s">
        <v>35</v>
      </c>
      <c r="F90" s="53">
        <v>2</v>
      </c>
      <c r="G90" s="54">
        <f t="shared" si="2"/>
        <v>2</v>
      </c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</row>
    <row r="91" s="4" customFormat="1" ht="26" customHeight="1" spans="1:37">
      <c r="A91" s="125" t="s">
        <v>210</v>
      </c>
      <c r="B91" s="52" t="s">
        <v>211</v>
      </c>
      <c r="C91" s="52" t="s">
        <v>212</v>
      </c>
      <c r="D91" s="52">
        <v>3</v>
      </c>
      <c r="E91" s="52" t="s">
        <v>35</v>
      </c>
      <c r="F91" s="53">
        <v>2</v>
      </c>
      <c r="G91" s="54">
        <f t="shared" si="2"/>
        <v>6</v>
      </c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</row>
    <row r="92" s="4" customFormat="1" ht="26" customHeight="1" spans="1:37">
      <c r="A92" s="125" t="s">
        <v>213</v>
      </c>
      <c r="B92" s="52" t="s">
        <v>211</v>
      </c>
      <c r="C92" s="52" t="s">
        <v>214</v>
      </c>
      <c r="D92" s="52">
        <v>3</v>
      </c>
      <c r="E92" s="52" t="s">
        <v>35</v>
      </c>
      <c r="F92" s="53">
        <v>2</v>
      </c>
      <c r="G92" s="54">
        <f t="shared" si="2"/>
        <v>6</v>
      </c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</row>
    <row r="93" s="4" customFormat="1" ht="26" customHeight="1" spans="1:37">
      <c r="A93" s="125" t="s">
        <v>215</v>
      </c>
      <c r="B93" s="52" t="s">
        <v>216</v>
      </c>
      <c r="C93" s="52" t="s">
        <v>217</v>
      </c>
      <c r="D93" s="52">
        <v>3</v>
      </c>
      <c r="E93" s="52" t="s">
        <v>35</v>
      </c>
      <c r="F93" s="53">
        <v>2</v>
      </c>
      <c r="G93" s="54">
        <f t="shared" si="2"/>
        <v>6</v>
      </c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</row>
    <row r="94" s="4" customFormat="1" ht="26" customHeight="1" spans="1:37">
      <c r="A94" s="125" t="s">
        <v>218</v>
      </c>
      <c r="B94" s="52" t="s">
        <v>211</v>
      </c>
      <c r="C94" s="52" t="s">
        <v>219</v>
      </c>
      <c r="D94" s="52">
        <v>3</v>
      </c>
      <c r="E94" s="52" t="s">
        <v>35</v>
      </c>
      <c r="F94" s="53">
        <v>0.002</v>
      </c>
      <c r="G94" s="54">
        <f t="shared" si="2"/>
        <v>0.006</v>
      </c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</row>
    <row r="95" s="4" customFormat="1" ht="26" customHeight="1" spans="1:37">
      <c r="A95" s="125" t="s">
        <v>220</v>
      </c>
      <c r="B95" s="52" t="s">
        <v>130</v>
      </c>
      <c r="C95" s="52" t="s">
        <v>131</v>
      </c>
      <c r="D95" s="52">
        <v>1</v>
      </c>
      <c r="E95" s="52" t="s">
        <v>35</v>
      </c>
      <c r="F95" s="53">
        <v>0.5</v>
      </c>
      <c r="G95" s="54">
        <f t="shared" si="2"/>
        <v>0.5</v>
      </c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</row>
    <row r="96" s="4" customFormat="1" ht="26" customHeight="1" spans="1:37">
      <c r="A96" s="125" t="s">
        <v>221</v>
      </c>
      <c r="B96" s="52" t="s">
        <v>133</v>
      </c>
      <c r="C96" s="52" t="s">
        <v>134</v>
      </c>
      <c r="D96" s="52">
        <v>2</v>
      </c>
      <c r="E96" s="52" t="s">
        <v>35</v>
      </c>
      <c r="F96" s="53">
        <v>0.02</v>
      </c>
      <c r="G96" s="54">
        <f t="shared" si="2"/>
        <v>0.04</v>
      </c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</row>
    <row r="97" s="4" customFormat="1" ht="26" customHeight="1" spans="1:37">
      <c r="A97" s="125" t="s">
        <v>222</v>
      </c>
      <c r="B97" s="52" t="s">
        <v>136</v>
      </c>
      <c r="C97" s="52" t="s">
        <v>137</v>
      </c>
      <c r="D97" s="52">
        <v>1</v>
      </c>
      <c r="E97" s="52" t="s">
        <v>35</v>
      </c>
      <c r="F97" s="53">
        <v>0.04</v>
      </c>
      <c r="G97" s="54">
        <f t="shared" si="2"/>
        <v>0.04</v>
      </c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</row>
    <row r="98" s="4" customFormat="1" ht="26" customHeight="1" spans="1:37">
      <c r="A98" s="125" t="s">
        <v>223</v>
      </c>
      <c r="B98" s="52" t="s">
        <v>224</v>
      </c>
      <c r="C98" s="52" t="s">
        <v>225</v>
      </c>
      <c r="D98" s="52">
        <v>3</v>
      </c>
      <c r="E98" s="52" t="s">
        <v>35</v>
      </c>
      <c r="F98" s="53">
        <v>0.5</v>
      </c>
      <c r="G98" s="54">
        <f t="shared" si="2"/>
        <v>1.5</v>
      </c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</row>
    <row r="99" s="4" customFormat="1" ht="26" customHeight="1" spans="1:37">
      <c r="A99" s="125" t="s">
        <v>226</v>
      </c>
      <c r="B99" s="52" t="s">
        <v>227</v>
      </c>
      <c r="C99" s="52" t="s">
        <v>228</v>
      </c>
      <c r="D99" s="52">
        <v>3</v>
      </c>
      <c r="E99" s="52" t="s">
        <v>35</v>
      </c>
      <c r="F99" s="53">
        <v>2</v>
      </c>
      <c r="G99" s="54">
        <f t="shared" si="2"/>
        <v>6</v>
      </c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</row>
    <row r="100" s="4" customFormat="1" ht="26" customHeight="1" spans="1:37">
      <c r="A100" s="125" t="s">
        <v>229</v>
      </c>
      <c r="B100" s="52" t="s">
        <v>230</v>
      </c>
      <c r="C100" s="52" t="s">
        <v>231</v>
      </c>
      <c r="D100" s="52">
        <v>3</v>
      </c>
      <c r="E100" s="52" t="s">
        <v>35</v>
      </c>
      <c r="F100" s="53">
        <v>2</v>
      </c>
      <c r="G100" s="54">
        <f t="shared" si="2"/>
        <v>6</v>
      </c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</row>
    <row r="101" s="4" customFormat="1" ht="26" customHeight="1" spans="1:37">
      <c r="A101" s="125" t="s">
        <v>232</v>
      </c>
      <c r="B101" s="52" t="s">
        <v>233</v>
      </c>
      <c r="C101" s="52" t="s">
        <v>234</v>
      </c>
      <c r="D101" s="52">
        <v>3</v>
      </c>
      <c r="E101" s="52" t="s">
        <v>35</v>
      </c>
      <c r="F101" s="53">
        <v>0.5</v>
      </c>
      <c r="G101" s="54">
        <f t="shared" si="2"/>
        <v>1.5</v>
      </c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</row>
    <row r="102" s="4" customFormat="1" ht="26" customHeight="1" spans="1:37">
      <c r="A102" s="125" t="s">
        <v>235</v>
      </c>
      <c r="B102" s="52" t="s">
        <v>233</v>
      </c>
      <c r="C102" s="52" t="s">
        <v>236</v>
      </c>
      <c r="D102" s="52">
        <v>3</v>
      </c>
      <c r="E102" s="52" t="s">
        <v>35</v>
      </c>
      <c r="F102" s="53">
        <v>0.5</v>
      </c>
      <c r="G102" s="54">
        <f t="shared" si="2"/>
        <v>1.5</v>
      </c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</row>
    <row r="103" s="4" customFormat="1" ht="26" customHeight="1" spans="1:37">
      <c r="A103" s="125" t="s">
        <v>237</v>
      </c>
      <c r="B103" s="52" t="s">
        <v>124</v>
      </c>
      <c r="C103" s="52" t="s">
        <v>238</v>
      </c>
      <c r="D103" s="52">
        <v>3</v>
      </c>
      <c r="E103" s="52" t="s">
        <v>35</v>
      </c>
      <c r="F103" s="53">
        <v>1</v>
      </c>
      <c r="G103" s="54">
        <f t="shared" si="2"/>
        <v>3</v>
      </c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</row>
    <row r="104" s="4" customFormat="1" ht="26" customHeight="1" spans="1:37">
      <c r="A104" s="125" t="s">
        <v>239</v>
      </c>
      <c r="B104" s="52" t="s">
        <v>240</v>
      </c>
      <c r="C104" s="52" t="s">
        <v>241</v>
      </c>
      <c r="D104" s="52">
        <v>1</v>
      </c>
      <c r="E104" s="52" t="s">
        <v>35</v>
      </c>
      <c r="F104" s="53">
        <v>1</v>
      </c>
      <c r="G104" s="54">
        <f t="shared" si="2"/>
        <v>1</v>
      </c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</row>
    <row r="105" s="4" customFormat="1" ht="26" customHeight="1" spans="1:37">
      <c r="A105" s="125" t="s">
        <v>242</v>
      </c>
      <c r="B105" s="52" t="s">
        <v>240</v>
      </c>
      <c r="C105" s="52" t="s">
        <v>243</v>
      </c>
      <c r="D105" s="52">
        <v>2</v>
      </c>
      <c r="E105" s="52" t="s">
        <v>35</v>
      </c>
      <c r="F105" s="53">
        <v>1</v>
      </c>
      <c r="G105" s="54">
        <f t="shared" si="2"/>
        <v>2</v>
      </c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</row>
    <row r="106" s="4" customFormat="1" ht="26" customHeight="1" spans="1:37">
      <c r="A106" s="125" t="s">
        <v>244</v>
      </c>
      <c r="B106" s="52" t="s">
        <v>240</v>
      </c>
      <c r="C106" s="52" t="s">
        <v>245</v>
      </c>
      <c r="D106" s="52">
        <v>1</v>
      </c>
      <c r="E106" s="52" t="s">
        <v>35</v>
      </c>
      <c r="F106" s="53">
        <v>1</v>
      </c>
      <c r="G106" s="54">
        <f t="shared" si="2"/>
        <v>1</v>
      </c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</row>
    <row r="107" s="4" customFormat="1" ht="26" customHeight="1" spans="1:37">
      <c r="A107" s="125" t="s">
        <v>246</v>
      </c>
      <c r="B107" s="52" t="s">
        <v>240</v>
      </c>
      <c r="C107" s="52" t="s">
        <v>247</v>
      </c>
      <c r="D107" s="52">
        <v>2</v>
      </c>
      <c r="E107" s="52" t="s">
        <v>35</v>
      </c>
      <c r="F107" s="53">
        <v>1</v>
      </c>
      <c r="G107" s="54">
        <f t="shared" si="2"/>
        <v>2</v>
      </c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</row>
    <row r="108" s="4" customFormat="1" ht="26" customHeight="1" spans="1:37">
      <c r="A108" s="125" t="s">
        <v>248</v>
      </c>
      <c r="B108" s="52" t="s">
        <v>249</v>
      </c>
      <c r="C108" s="52" t="s">
        <v>250</v>
      </c>
      <c r="D108" s="52">
        <v>2</v>
      </c>
      <c r="E108" s="52" t="s">
        <v>35</v>
      </c>
      <c r="F108" s="53">
        <v>1</v>
      </c>
      <c r="G108" s="54">
        <f t="shared" si="2"/>
        <v>2</v>
      </c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</row>
    <row r="109" s="4" customFormat="1" ht="26" customHeight="1" spans="1:37">
      <c r="A109" s="125" t="s">
        <v>251</v>
      </c>
      <c r="B109" s="52" t="s">
        <v>240</v>
      </c>
      <c r="C109" s="52" t="s">
        <v>252</v>
      </c>
      <c r="D109" s="52">
        <v>2</v>
      </c>
      <c r="E109" s="52" t="s">
        <v>35</v>
      </c>
      <c r="F109" s="53">
        <v>1</v>
      </c>
      <c r="G109" s="54">
        <f t="shared" si="2"/>
        <v>2</v>
      </c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</row>
    <row r="110" s="4" customFormat="1" ht="26" customHeight="1" spans="1:37">
      <c r="A110" s="125" t="s">
        <v>253</v>
      </c>
      <c r="B110" s="52" t="s">
        <v>254</v>
      </c>
      <c r="C110" s="52" t="s">
        <v>255</v>
      </c>
      <c r="D110" s="52">
        <v>2</v>
      </c>
      <c r="E110" s="52" t="s">
        <v>35</v>
      </c>
      <c r="F110" s="53">
        <v>1</v>
      </c>
      <c r="G110" s="54">
        <f t="shared" si="2"/>
        <v>2</v>
      </c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</row>
    <row r="111" s="4" customFormat="1" ht="26" customHeight="1" spans="1:37">
      <c r="A111" s="125" t="s">
        <v>256</v>
      </c>
      <c r="B111" s="52" t="s">
        <v>121</v>
      </c>
      <c r="C111" s="52" t="s">
        <v>209</v>
      </c>
      <c r="D111" s="52">
        <v>3</v>
      </c>
      <c r="E111" s="52" t="s">
        <v>35</v>
      </c>
      <c r="F111" s="53">
        <v>1</v>
      </c>
      <c r="G111" s="54">
        <f t="shared" si="2"/>
        <v>3</v>
      </c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</row>
    <row r="112" s="4" customFormat="1" ht="26" customHeight="1" spans="1:37">
      <c r="A112" s="125" t="s">
        <v>257</v>
      </c>
      <c r="B112" s="52" t="s">
        <v>121</v>
      </c>
      <c r="C112" s="52" t="s">
        <v>122</v>
      </c>
      <c r="D112" s="52">
        <v>4</v>
      </c>
      <c r="E112" s="52" t="s">
        <v>35</v>
      </c>
      <c r="F112" s="53">
        <v>1</v>
      </c>
      <c r="G112" s="54">
        <f t="shared" si="2"/>
        <v>4</v>
      </c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</row>
    <row r="113" s="4" customFormat="1" ht="26" customHeight="1" spans="1:37">
      <c r="A113" s="125" t="s">
        <v>258</v>
      </c>
      <c r="B113" s="52" t="s">
        <v>121</v>
      </c>
      <c r="C113" s="52" t="s">
        <v>259</v>
      </c>
      <c r="D113" s="52">
        <v>1</v>
      </c>
      <c r="E113" s="52" t="s">
        <v>35</v>
      </c>
      <c r="F113" s="53">
        <v>1</v>
      </c>
      <c r="G113" s="54">
        <f t="shared" si="2"/>
        <v>1</v>
      </c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</row>
    <row r="114" s="4" customFormat="1" ht="26" customHeight="1" spans="1:37">
      <c r="A114" s="125" t="s">
        <v>260</v>
      </c>
      <c r="B114" s="52" t="s">
        <v>121</v>
      </c>
      <c r="C114" s="52" t="s">
        <v>261</v>
      </c>
      <c r="D114" s="52">
        <v>1</v>
      </c>
      <c r="E114" s="52" t="s">
        <v>35</v>
      </c>
      <c r="F114" s="53">
        <v>1</v>
      </c>
      <c r="G114" s="54">
        <f t="shared" si="2"/>
        <v>1</v>
      </c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</row>
    <row r="115" s="4" customFormat="1" ht="26" customHeight="1" spans="1:37">
      <c r="A115" s="125" t="s">
        <v>262</v>
      </c>
      <c r="B115" s="52" t="s">
        <v>121</v>
      </c>
      <c r="C115" s="52" t="s">
        <v>263</v>
      </c>
      <c r="D115" s="52">
        <v>3</v>
      </c>
      <c r="E115" s="52" t="s">
        <v>35</v>
      </c>
      <c r="F115" s="53">
        <v>1</v>
      </c>
      <c r="G115" s="54">
        <f t="shared" si="2"/>
        <v>3</v>
      </c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</row>
    <row r="116" s="4" customFormat="1" ht="26" customHeight="1" spans="1:37">
      <c r="A116" s="125" t="s">
        <v>264</v>
      </c>
      <c r="B116" s="52" t="s">
        <v>121</v>
      </c>
      <c r="C116" s="52" t="s">
        <v>265</v>
      </c>
      <c r="D116" s="52">
        <v>2</v>
      </c>
      <c r="E116" s="52" t="s">
        <v>35</v>
      </c>
      <c r="F116" s="53">
        <v>1</v>
      </c>
      <c r="G116" s="54">
        <f t="shared" si="2"/>
        <v>2</v>
      </c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</row>
    <row r="117" s="4" customFormat="1" ht="26" customHeight="1" spans="1:37">
      <c r="A117" s="125" t="s">
        <v>266</v>
      </c>
      <c r="B117" s="52" t="s">
        <v>267</v>
      </c>
      <c r="C117" s="52" t="s">
        <v>268</v>
      </c>
      <c r="D117" s="52">
        <v>1</v>
      </c>
      <c r="E117" s="52" t="s">
        <v>35</v>
      </c>
      <c r="F117" s="53">
        <v>2</v>
      </c>
      <c r="G117" s="54">
        <f t="shared" si="2"/>
        <v>2</v>
      </c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</row>
    <row r="118" s="4" customFormat="1" ht="26" customHeight="1" spans="1:37">
      <c r="A118" s="125" t="s">
        <v>269</v>
      </c>
      <c r="B118" s="52" t="s">
        <v>270</v>
      </c>
      <c r="C118" s="52" t="s">
        <v>271</v>
      </c>
      <c r="D118" s="52">
        <v>5</v>
      </c>
      <c r="E118" s="52" t="s">
        <v>35</v>
      </c>
      <c r="F118" s="53">
        <v>2</v>
      </c>
      <c r="G118" s="54">
        <f t="shared" si="2"/>
        <v>10</v>
      </c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</row>
    <row r="119" s="4" customFormat="1" ht="26" customHeight="1" spans="1:37">
      <c r="A119" s="125" t="s">
        <v>272</v>
      </c>
      <c r="B119" s="52" t="s">
        <v>273</v>
      </c>
      <c r="C119" s="52" t="s">
        <v>274</v>
      </c>
      <c r="D119" s="52">
        <v>2</v>
      </c>
      <c r="E119" s="52" t="s">
        <v>35</v>
      </c>
      <c r="F119" s="53">
        <v>2</v>
      </c>
      <c r="G119" s="54">
        <f t="shared" ref="G119:G150" si="3">D119*F119</f>
        <v>4</v>
      </c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</row>
    <row r="120" s="4" customFormat="1" ht="26" customHeight="1" spans="1:37">
      <c r="A120" s="125" t="s">
        <v>275</v>
      </c>
      <c r="B120" s="52" t="s">
        <v>172</v>
      </c>
      <c r="C120" s="52" t="s">
        <v>173</v>
      </c>
      <c r="D120" s="52">
        <v>10</v>
      </c>
      <c r="E120" s="52" t="s">
        <v>35</v>
      </c>
      <c r="F120" s="53">
        <v>2</v>
      </c>
      <c r="G120" s="54">
        <f t="shared" si="3"/>
        <v>20</v>
      </c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</row>
    <row r="121" s="4" customFormat="1" ht="26" customHeight="1" spans="1:37">
      <c r="A121" s="125" t="s">
        <v>276</v>
      </c>
      <c r="B121" s="52" t="s">
        <v>188</v>
      </c>
      <c r="C121" s="52" t="s">
        <v>189</v>
      </c>
      <c r="D121" s="52">
        <v>3</v>
      </c>
      <c r="E121" s="52" t="s">
        <v>35</v>
      </c>
      <c r="F121" s="53">
        <v>2</v>
      </c>
      <c r="G121" s="54">
        <f t="shared" si="3"/>
        <v>6</v>
      </c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</row>
    <row r="122" s="4" customFormat="1" ht="26" customHeight="1" spans="1:37">
      <c r="A122" s="125" t="s">
        <v>277</v>
      </c>
      <c r="B122" s="52" t="s">
        <v>185</v>
      </c>
      <c r="C122" s="52" t="s">
        <v>186</v>
      </c>
      <c r="D122" s="52">
        <v>1</v>
      </c>
      <c r="E122" s="52" t="s">
        <v>35</v>
      </c>
      <c r="F122" s="53">
        <v>2</v>
      </c>
      <c r="G122" s="54">
        <f t="shared" si="3"/>
        <v>2</v>
      </c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</row>
    <row r="123" s="4" customFormat="1" ht="26" customHeight="1" spans="1:37">
      <c r="A123" s="125" t="s">
        <v>278</v>
      </c>
      <c r="B123" s="52" t="s">
        <v>279</v>
      </c>
      <c r="C123" s="52" t="s">
        <v>280</v>
      </c>
      <c r="D123" s="52">
        <v>350</v>
      </c>
      <c r="E123" s="52" t="s">
        <v>35</v>
      </c>
      <c r="F123" s="53">
        <v>0.001</v>
      </c>
      <c r="G123" s="54">
        <f t="shared" si="3"/>
        <v>0.35</v>
      </c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</row>
    <row r="124" s="4" customFormat="1" ht="26" customHeight="1" spans="1:37">
      <c r="A124" s="125" t="s">
        <v>281</v>
      </c>
      <c r="B124" s="52" t="s">
        <v>279</v>
      </c>
      <c r="C124" s="52" t="s">
        <v>282</v>
      </c>
      <c r="D124" s="52">
        <v>900</v>
      </c>
      <c r="E124" s="52" t="s">
        <v>35</v>
      </c>
      <c r="F124" s="53">
        <v>0.001</v>
      </c>
      <c r="G124" s="54">
        <f t="shared" si="3"/>
        <v>0.9</v>
      </c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</row>
    <row r="125" s="4" customFormat="1" ht="26" customHeight="1" spans="1:37">
      <c r="A125" s="125" t="s">
        <v>283</v>
      </c>
      <c r="B125" s="52" t="s">
        <v>279</v>
      </c>
      <c r="C125" s="52" t="s">
        <v>284</v>
      </c>
      <c r="D125" s="52">
        <v>200</v>
      </c>
      <c r="E125" s="52" t="s">
        <v>35</v>
      </c>
      <c r="F125" s="53">
        <v>0.001</v>
      </c>
      <c r="G125" s="54">
        <f t="shared" si="3"/>
        <v>0.2</v>
      </c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</row>
    <row r="126" s="4" customFormat="1" ht="26" customHeight="1" spans="1:37">
      <c r="A126" s="125" t="s">
        <v>285</v>
      </c>
      <c r="B126" s="52" t="s">
        <v>279</v>
      </c>
      <c r="C126" s="52" t="s">
        <v>286</v>
      </c>
      <c r="D126" s="52">
        <v>5000</v>
      </c>
      <c r="E126" s="52" t="s">
        <v>35</v>
      </c>
      <c r="F126" s="53">
        <v>0.001</v>
      </c>
      <c r="G126" s="54">
        <f t="shared" si="3"/>
        <v>5</v>
      </c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</row>
    <row r="127" s="4" customFormat="1" ht="26" customHeight="1" spans="1:37">
      <c r="A127" s="125" t="s">
        <v>287</v>
      </c>
      <c r="B127" s="52" t="s">
        <v>288</v>
      </c>
      <c r="C127" s="52" t="s">
        <v>289</v>
      </c>
      <c r="D127" s="52">
        <v>200</v>
      </c>
      <c r="E127" s="52" t="s">
        <v>35</v>
      </c>
      <c r="F127" s="53">
        <v>0.02</v>
      </c>
      <c r="G127" s="54">
        <f t="shared" si="3"/>
        <v>4</v>
      </c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</row>
    <row r="128" s="4" customFormat="1" ht="26" customHeight="1" spans="1:37">
      <c r="A128" s="125" t="s">
        <v>290</v>
      </c>
      <c r="B128" s="52" t="s">
        <v>291</v>
      </c>
      <c r="C128" s="52" t="s">
        <v>292</v>
      </c>
      <c r="D128" s="52">
        <v>106</v>
      </c>
      <c r="E128" s="52" t="s">
        <v>35</v>
      </c>
      <c r="F128" s="53">
        <v>0.02</v>
      </c>
      <c r="G128" s="54">
        <f t="shared" si="3"/>
        <v>2.12</v>
      </c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</row>
    <row r="129" s="4" customFormat="1" ht="26" customHeight="1" spans="1:37">
      <c r="A129" s="125" t="s">
        <v>293</v>
      </c>
      <c r="B129" s="52" t="s">
        <v>291</v>
      </c>
      <c r="C129" s="52" t="s">
        <v>294</v>
      </c>
      <c r="D129" s="52">
        <v>97</v>
      </c>
      <c r="E129" s="52" t="s">
        <v>35</v>
      </c>
      <c r="F129" s="53">
        <v>0.02</v>
      </c>
      <c r="G129" s="54">
        <f t="shared" si="3"/>
        <v>1.94</v>
      </c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</row>
    <row r="130" s="4" customFormat="1" ht="26" customHeight="1" spans="1:37">
      <c r="A130" s="125" t="s">
        <v>295</v>
      </c>
      <c r="B130" s="52" t="s">
        <v>291</v>
      </c>
      <c r="C130" s="52" t="s">
        <v>296</v>
      </c>
      <c r="D130" s="52">
        <v>250</v>
      </c>
      <c r="E130" s="52" t="s">
        <v>35</v>
      </c>
      <c r="F130" s="53">
        <v>0.02</v>
      </c>
      <c r="G130" s="54">
        <f t="shared" si="3"/>
        <v>5</v>
      </c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</row>
    <row r="131" s="4" customFormat="1" ht="26" customHeight="1" spans="1:37">
      <c r="A131" s="125" t="s">
        <v>297</v>
      </c>
      <c r="B131" s="52" t="s">
        <v>291</v>
      </c>
      <c r="C131" s="52" t="s">
        <v>298</v>
      </c>
      <c r="D131" s="52">
        <v>200</v>
      </c>
      <c r="E131" s="52" t="s">
        <v>35</v>
      </c>
      <c r="F131" s="53">
        <v>0.02</v>
      </c>
      <c r="G131" s="54">
        <f t="shared" si="3"/>
        <v>4</v>
      </c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</row>
    <row r="132" s="4" customFormat="1" ht="26" customHeight="1" spans="1:37">
      <c r="A132" s="125" t="s">
        <v>299</v>
      </c>
      <c r="B132" s="52" t="s">
        <v>291</v>
      </c>
      <c r="C132" s="52" t="s">
        <v>300</v>
      </c>
      <c r="D132" s="52">
        <v>200</v>
      </c>
      <c r="E132" s="52" t="s">
        <v>35</v>
      </c>
      <c r="F132" s="53">
        <v>0.02</v>
      </c>
      <c r="G132" s="54">
        <f t="shared" si="3"/>
        <v>4</v>
      </c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</row>
    <row r="133" s="4" customFormat="1" ht="26" customHeight="1" spans="1:37">
      <c r="A133" s="125" t="s">
        <v>301</v>
      </c>
      <c r="B133" s="52" t="s">
        <v>291</v>
      </c>
      <c r="C133" s="52" t="s">
        <v>302</v>
      </c>
      <c r="D133" s="52">
        <v>30</v>
      </c>
      <c r="E133" s="52" t="s">
        <v>35</v>
      </c>
      <c r="F133" s="53">
        <v>0.02</v>
      </c>
      <c r="G133" s="54">
        <f t="shared" si="3"/>
        <v>0.6</v>
      </c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</row>
    <row r="134" s="4" customFormat="1" ht="26" customHeight="1" spans="1:37">
      <c r="A134" s="125" t="s">
        <v>303</v>
      </c>
      <c r="B134" s="52" t="s">
        <v>291</v>
      </c>
      <c r="C134" s="52" t="s">
        <v>304</v>
      </c>
      <c r="D134" s="52">
        <v>84</v>
      </c>
      <c r="E134" s="52" t="s">
        <v>35</v>
      </c>
      <c r="F134" s="53">
        <v>0.02</v>
      </c>
      <c r="G134" s="54">
        <f t="shared" si="3"/>
        <v>1.68</v>
      </c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</row>
    <row r="135" s="4" customFormat="1" ht="26" customHeight="1" spans="1:37">
      <c r="A135" s="125" t="s">
        <v>305</v>
      </c>
      <c r="B135" s="52" t="s">
        <v>291</v>
      </c>
      <c r="C135" s="52" t="s">
        <v>306</v>
      </c>
      <c r="D135" s="52">
        <v>46</v>
      </c>
      <c r="E135" s="52" t="s">
        <v>35</v>
      </c>
      <c r="F135" s="53">
        <v>0.02</v>
      </c>
      <c r="G135" s="54">
        <f t="shared" si="3"/>
        <v>0.92</v>
      </c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</row>
    <row r="136" s="4" customFormat="1" ht="26" customHeight="1" spans="1:37">
      <c r="A136" s="125" t="s">
        <v>307</v>
      </c>
      <c r="B136" s="52" t="s">
        <v>291</v>
      </c>
      <c r="C136" s="52" t="s">
        <v>308</v>
      </c>
      <c r="D136" s="52">
        <v>200</v>
      </c>
      <c r="E136" s="52" t="s">
        <v>35</v>
      </c>
      <c r="F136" s="53">
        <v>0.02</v>
      </c>
      <c r="G136" s="54">
        <f t="shared" si="3"/>
        <v>4</v>
      </c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</row>
    <row r="137" s="4" customFormat="1" ht="26" customHeight="1" spans="1:37">
      <c r="A137" s="125" t="s">
        <v>309</v>
      </c>
      <c r="B137" s="52" t="s">
        <v>291</v>
      </c>
      <c r="C137" s="52" t="s">
        <v>310</v>
      </c>
      <c r="D137" s="52">
        <v>59</v>
      </c>
      <c r="E137" s="52" t="s">
        <v>35</v>
      </c>
      <c r="F137" s="53">
        <v>0.02</v>
      </c>
      <c r="G137" s="54">
        <f t="shared" si="3"/>
        <v>1.18</v>
      </c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</row>
    <row r="138" s="4" customFormat="1" ht="26" customHeight="1" spans="1:37">
      <c r="A138" s="125" t="s">
        <v>311</v>
      </c>
      <c r="B138" s="52" t="s">
        <v>288</v>
      </c>
      <c r="C138" s="52" t="s">
        <v>312</v>
      </c>
      <c r="D138" s="52">
        <v>370</v>
      </c>
      <c r="E138" s="52" t="s">
        <v>35</v>
      </c>
      <c r="F138" s="53">
        <v>0.02</v>
      </c>
      <c r="G138" s="54">
        <f t="shared" si="3"/>
        <v>7.4</v>
      </c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</row>
    <row r="139" s="4" customFormat="1" ht="26" customHeight="1" spans="1:37">
      <c r="A139" s="125" t="s">
        <v>313</v>
      </c>
      <c r="B139" s="52" t="s">
        <v>291</v>
      </c>
      <c r="C139" s="52" t="s">
        <v>314</v>
      </c>
      <c r="D139" s="52">
        <v>415</v>
      </c>
      <c r="E139" s="52" t="s">
        <v>35</v>
      </c>
      <c r="F139" s="53">
        <v>0.02</v>
      </c>
      <c r="G139" s="54">
        <f t="shared" si="3"/>
        <v>8.3</v>
      </c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</row>
    <row r="140" s="4" customFormat="1" ht="26" customHeight="1" spans="1:37">
      <c r="A140" s="125" t="s">
        <v>315</v>
      </c>
      <c r="B140" s="52" t="s">
        <v>288</v>
      </c>
      <c r="C140" s="52" t="s">
        <v>316</v>
      </c>
      <c r="D140" s="52">
        <v>800</v>
      </c>
      <c r="E140" s="52" t="s">
        <v>35</v>
      </c>
      <c r="F140" s="53">
        <v>0.02</v>
      </c>
      <c r="G140" s="54">
        <f t="shared" si="3"/>
        <v>16</v>
      </c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</row>
    <row r="141" s="4" customFormat="1" ht="26" customHeight="1" spans="1:37">
      <c r="A141" s="125" t="s">
        <v>317</v>
      </c>
      <c r="B141" s="52" t="s">
        <v>288</v>
      </c>
      <c r="C141" s="52" t="s">
        <v>298</v>
      </c>
      <c r="D141" s="52">
        <v>240</v>
      </c>
      <c r="E141" s="52" t="s">
        <v>35</v>
      </c>
      <c r="F141" s="53">
        <v>0.02</v>
      </c>
      <c r="G141" s="54">
        <f t="shared" si="3"/>
        <v>4.8</v>
      </c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</row>
    <row r="142" s="4" customFormat="1" ht="26" customHeight="1" spans="1:37">
      <c r="A142" s="125" t="s">
        <v>318</v>
      </c>
      <c r="B142" s="52" t="s">
        <v>288</v>
      </c>
      <c r="C142" s="52" t="s">
        <v>319</v>
      </c>
      <c r="D142" s="52">
        <v>120</v>
      </c>
      <c r="E142" s="52" t="s">
        <v>35</v>
      </c>
      <c r="F142" s="53">
        <v>0.02</v>
      </c>
      <c r="G142" s="54">
        <f t="shared" si="3"/>
        <v>2.4</v>
      </c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</row>
    <row r="143" s="4" customFormat="1" ht="26" customHeight="1" spans="1:37">
      <c r="A143" s="125" t="s">
        <v>320</v>
      </c>
      <c r="B143" s="52" t="s">
        <v>288</v>
      </c>
      <c r="C143" s="52" t="s">
        <v>282</v>
      </c>
      <c r="D143" s="52">
        <v>350</v>
      </c>
      <c r="E143" s="52" t="s">
        <v>35</v>
      </c>
      <c r="F143" s="53">
        <v>0.02</v>
      </c>
      <c r="G143" s="54">
        <f t="shared" si="3"/>
        <v>7</v>
      </c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</row>
    <row r="144" s="4" customFormat="1" ht="26" customHeight="1" spans="1:37">
      <c r="A144" s="125" t="s">
        <v>321</v>
      </c>
      <c r="B144" s="52" t="s">
        <v>288</v>
      </c>
      <c r="C144" s="52" t="s">
        <v>286</v>
      </c>
      <c r="D144" s="52">
        <v>1000</v>
      </c>
      <c r="E144" s="52" t="s">
        <v>35</v>
      </c>
      <c r="F144" s="53">
        <v>0.02</v>
      </c>
      <c r="G144" s="54">
        <f t="shared" si="3"/>
        <v>20</v>
      </c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</row>
    <row r="145" s="4" customFormat="1" ht="26" customHeight="1" spans="1:37">
      <c r="A145" s="125" t="s">
        <v>322</v>
      </c>
      <c r="B145" s="52" t="s">
        <v>323</v>
      </c>
      <c r="C145" s="124" t="s">
        <v>324</v>
      </c>
      <c r="D145" s="52">
        <v>1</v>
      </c>
      <c r="E145" s="52" t="s">
        <v>35</v>
      </c>
      <c r="F145" s="53">
        <v>5</v>
      </c>
      <c r="G145" s="54">
        <f t="shared" si="3"/>
        <v>5</v>
      </c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</row>
    <row r="146" s="4" customFormat="1" ht="26" customHeight="1" spans="1:37">
      <c r="A146" s="125" t="s">
        <v>325</v>
      </c>
      <c r="B146" s="52" t="s">
        <v>326</v>
      </c>
      <c r="C146" s="52" t="s">
        <v>327</v>
      </c>
      <c r="D146" s="52">
        <v>18</v>
      </c>
      <c r="E146" s="52" t="s">
        <v>35</v>
      </c>
      <c r="F146" s="53">
        <v>2</v>
      </c>
      <c r="G146" s="54">
        <f t="shared" si="3"/>
        <v>36</v>
      </c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</row>
    <row r="147" s="4" customFormat="1" ht="26" customHeight="1" spans="1:37">
      <c r="A147" s="125" t="s">
        <v>328</v>
      </c>
      <c r="B147" s="52" t="s">
        <v>68</v>
      </c>
      <c r="C147" s="52" t="s">
        <v>329</v>
      </c>
      <c r="D147" s="52">
        <v>3</v>
      </c>
      <c r="E147" s="52" t="s">
        <v>35</v>
      </c>
      <c r="F147" s="53">
        <v>0.02</v>
      </c>
      <c r="G147" s="54">
        <f t="shared" si="3"/>
        <v>0.06</v>
      </c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</row>
    <row r="148" s="4" customFormat="1" ht="26" customHeight="1" spans="1:37">
      <c r="A148" s="125" t="s">
        <v>330</v>
      </c>
      <c r="B148" s="52" t="s">
        <v>331</v>
      </c>
      <c r="C148" s="52" t="s">
        <v>332</v>
      </c>
      <c r="D148" s="52">
        <v>8</v>
      </c>
      <c r="E148" s="52" t="s">
        <v>35</v>
      </c>
      <c r="F148" s="53">
        <v>0.02</v>
      </c>
      <c r="G148" s="54">
        <f t="shared" si="3"/>
        <v>0.16</v>
      </c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</row>
    <row r="149" s="4" customFormat="1" ht="26" customHeight="1" spans="1:37">
      <c r="A149" s="125" t="s">
        <v>333</v>
      </c>
      <c r="B149" s="52" t="s">
        <v>334</v>
      </c>
      <c r="C149" s="52"/>
      <c r="D149" s="52">
        <v>2</v>
      </c>
      <c r="E149" s="52" t="s">
        <v>35</v>
      </c>
      <c r="F149" s="53">
        <v>0.5</v>
      </c>
      <c r="G149" s="54">
        <f t="shared" si="3"/>
        <v>1</v>
      </c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</row>
    <row r="150" s="4" customFormat="1" ht="26" customHeight="1" spans="1:37">
      <c r="A150" s="125" t="s">
        <v>335</v>
      </c>
      <c r="B150" s="52" t="s">
        <v>336</v>
      </c>
      <c r="C150" s="52"/>
      <c r="D150" s="52">
        <v>1</v>
      </c>
      <c r="E150" s="52" t="s">
        <v>35</v>
      </c>
      <c r="F150" s="53">
        <v>0.5</v>
      </c>
      <c r="G150" s="54">
        <f t="shared" si="3"/>
        <v>0.5</v>
      </c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</row>
    <row r="151" s="4" customFormat="1" ht="26" customHeight="1" spans="1:37">
      <c r="A151" s="125" t="s">
        <v>337</v>
      </c>
      <c r="B151" s="52" t="s">
        <v>338</v>
      </c>
      <c r="C151" s="52" t="s">
        <v>339</v>
      </c>
      <c r="D151" s="52">
        <v>20</v>
      </c>
      <c r="E151" s="52" t="s">
        <v>35</v>
      </c>
      <c r="F151" s="53">
        <v>1</v>
      </c>
      <c r="G151" s="54">
        <f t="shared" ref="G151:G182" si="4">D151*F151</f>
        <v>20</v>
      </c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</row>
    <row r="152" s="4" customFormat="1" ht="26" customHeight="1" spans="1:37">
      <c r="A152" s="125" t="s">
        <v>340</v>
      </c>
      <c r="B152" s="52" t="s">
        <v>338</v>
      </c>
      <c r="C152" s="52" t="s">
        <v>339</v>
      </c>
      <c r="D152" s="52">
        <v>100</v>
      </c>
      <c r="E152" s="52" t="s">
        <v>35</v>
      </c>
      <c r="F152" s="53">
        <v>1</v>
      </c>
      <c r="G152" s="54">
        <f t="shared" si="4"/>
        <v>100</v>
      </c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</row>
    <row r="153" s="4" customFormat="1" ht="26" customHeight="1" spans="1:37">
      <c r="A153" s="125" t="s">
        <v>341</v>
      </c>
      <c r="B153" s="52" t="s">
        <v>342</v>
      </c>
      <c r="C153" s="52" t="s">
        <v>343</v>
      </c>
      <c r="D153" s="52">
        <v>1000</v>
      </c>
      <c r="E153" s="52" t="s">
        <v>344</v>
      </c>
      <c r="F153" s="53">
        <v>1</v>
      </c>
      <c r="G153" s="54">
        <f t="shared" si="4"/>
        <v>1000</v>
      </c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</row>
    <row r="154" s="4" customFormat="1" ht="26" customHeight="1" spans="1:37">
      <c r="A154" s="125" t="s">
        <v>345</v>
      </c>
      <c r="B154" s="52" t="s">
        <v>346</v>
      </c>
      <c r="C154" s="52"/>
      <c r="D154" s="52">
        <v>500</v>
      </c>
      <c r="E154" s="52" t="s">
        <v>35</v>
      </c>
      <c r="F154" s="53">
        <v>0.02</v>
      </c>
      <c r="G154" s="54">
        <f t="shared" si="4"/>
        <v>10</v>
      </c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</row>
    <row r="155" s="4" customFormat="1" ht="26" customHeight="1" spans="1:37">
      <c r="A155" s="125" t="s">
        <v>347</v>
      </c>
      <c r="B155" s="52" t="s">
        <v>348</v>
      </c>
      <c r="C155" s="52" t="s">
        <v>349</v>
      </c>
      <c r="D155" s="52">
        <v>10</v>
      </c>
      <c r="E155" s="52" t="s">
        <v>35</v>
      </c>
      <c r="F155" s="53">
        <v>0.5</v>
      </c>
      <c r="G155" s="54">
        <f t="shared" si="4"/>
        <v>5</v>
      </c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</row>
    <row r="156" s="4" customFormat="1" ht="26" customHeight="1" spans="1:37">
      <c r="A156" s="125" t="s">
        <v>350</v>
      </c>
      <c r="B156" s="52" t="s">
        <v>351</v>
      </c>
      <c r="C156" s="52" t="s">
        <v>352</v>
      </c>
      <c r="D156" s="52">
        <v>60</v>
      </c>
      <c r="E156" s="52" t="s">
        <v>353</v>
      </c>
      <c r="F156" s="53">
        <v>1</v>
      </c>
      <c r="G156" s="54">
        <f t="shared" si="4"/>
        <v>60</v>
      </c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</row>
    <row r="157" s="4" customFormat="1" ht="26" customHeight="1" spans="1:37">
      <c r="A157" s="125" t="s">
        <v>354</v>
      </c>
      <c r="B157" s="52" t="s">
        <v>351</v>
      </c>
      <c r="C157" s="52" t="s">
        <v>355</v>
      </c>
      <c r="D157" s="52">
        <v>100</v>
      </c>
      <c r="E157" s="52" t="s">
        <v>353</v>
      </c>
      <c r="F157" s="53">
        <v>1</v>
      </c>
      <c r="G157" s="54">
        <f t="shared" si="4"/>
        <v>100</v>
      </c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</row>
    <row r="158" s="4" customFormat="1" ht="26" customHeight="1" spans="1:37">
      <c r="A158" s="125" t="s">
        <v>356</v>
      </c>
      <c r="B158" s="52" t="s">
        <v>357</v>
      </c>
      <c r="C158" s="56" t="s">
        <v>556</v>
      </c>
      <c r="D158" s="52">
        <v>100</v>
      </c>
      <c r="E158" s="52" t="s">
        <v>35</v>
      </c>
      <c r="F158" s="53">
        <v>0.03</v>
      </c>
      <c r="G158" s="54">
        <f t="shared" si="4"/>
        <v>3</v>
      </c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</row>
    <row r="159" s="4" customFormat="1" ht="26" customHeight="1" spans="1:37">
      <c r="A159" s="125" t="s">
        <v>359</v>
      </c>
      <c r="B159" s="52" t="s">
        <v>360</v>
      </c>
      <c r="C159" s="52"/>
      <c r="D159" s="52">
        <v>1000</v>
      </c>
      <c r="E159" s="52" t="s">
        <v>35</v>
      </c>
      <c r="F159" s="53">
        <v>0.3</v>
      </c>
      <c r="G159" s="54">
        <f t="shared" si="4"/>
        <v>300</v>
      </c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</row>
    <row r="160" s="4" customFormat="1" ht="26" customHeight="1" spans="1:37">
      <c r="A160" s="125" t="s">
        <v>361</v>
      </c>
      <c r="B160" s="52" t="s">
        <v>362</v>
      </c>
      <c r="C160" s="52" t="s">
        <v>363</v>
      </c>
      <c r="D160" s="52">
        <v>100</v>
      </c>
      <c r="E160" s="52" t="s">
        <v>35</v>
      </c>
      <c r="F160" s="53">
        <v>1</v>
      </c>
      <c r="G160" s="54">
        <f t="shared" si="4"/>
        <v>100</v>
      </c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</row>
    <row r="161" s="4" customFormat="1" ht="26" customHeight="1" spans="1:37">
      <c r="A161" s="125" t="s">
        <v>364</v>
      </c>
      <c r="B161" s="52" t="s">
        <v>365</v>
      </c>
      <c r="C161" s="52" t="s">
        <v>289</v>
      </c>
      <c r="D161" s="52">
        <v>94</v>
      </c>
      <c r="E161" s="52" t="s">
        <v>35</v>
      </c>
      <c r="F161" s="53">
        <v>0.02</v>
      </c>
      <c r="G161" s="54">
        <f t="shared" si="4"/>
        <v>1.88</v>
      </c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</row>
    <row r="162" s="4" customFormat="1" ht="26" customHeight="1" spans="1:37">
      <c r="A162" s="125" t="s">
        <v>367</v>
      </c>
      <c r="B162" s="52" t="s">
        <v>365</v>
      </c>
      <c r="C162" s="52" t="s">
        <v>302</v>
      </c>
      <c r="D162" s="52">
        <v>200</v>
      </c>
      <c r="E162" s="52" t="s">
        <v>35</v>
      </c>
      <c r="F162" s="53">
        <v>0.02</v>
      </c>
      <c r="G162" s="54">
        <f t="shared" si="4"/>
        <v>4</v>
      </c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</row>
    <row r="163" s="4" customFormat="1" ht="26" customHeight="1" spans="1:37">
      <c r="A163" s="125" t="s">
        <v>368</v>
      </c>
      <c r="B163" s="52" t="s">
        <v>365</v>
      </c>
      <c r="C163" s="52" t="s">
        <v>369</v>
      </c>
      <c r="D163" s="52">
        <v>50</v>
      </c>
      <c r="E163" s="52" t="s">
        <v>35</v>
      </c>
      <c r="F163" s="53">
        <v>0.02</v>
      </c>
      <c r="G163" s="54">
        <f t="shared" si="4"/>
        <v>1</v>
      </c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</row>
    <row r="164" s="4" customFormat="1" ht="26" customHeight="1" spans="1:37">
      <c r="A164" s="125" t="s">
        <v>370</v>
      </c>
      <c r="B164" s="52" t="s">
        <v>365</v>
      </c>
      <c r="C164" s="52" t="s">
        <v>304</v>
      </c>
      <c r="D164" s="52">
        <v>180</v>
      </c>
      <c r="E164" s="52" t="s">
        <v>35</v>
      </c>
      <c r="F164" s="53">
        <v>0.02</v>
      </c>
      <c r="G164" s="54">
        <f t="shared" si="4"/>
        <v>3.6</v>
      </c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</row>
    <row r="165" s="4" customFormat="1" ht="26" customHeight="1" spans="1:37">
      <c r="A165" s="125" t="s">
        <v>371</v>
      </c>
      <c r="B165" s="52" t="s">
        <v>365</v>
      </c>
      <c r="C165" s="52" t="s">
        <v>294</v>
      </c>
      <c r="D165" s="52">
        <v>1200</v>
      </c>
      <c r="E165" s="52" t="s">
        <v>35</v>
      </c>
      <c r="F165" s="53">
        <v>0.02</v>
      </c>
      <c r="G165" s="54">
        <f t="shared" si="4"/>
        <v>24</v>
      </c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</row>
    <row r="166" s="4" customFormat="1" ht="26" customHeight="1" spans="1:37">
      <c r="A166" s="125" t="s">
        <v>372</v>
      </c>
      <c r="B166" s="52" t="s">
        <v>365</v>
      </c>
      <c r="C166" s="52" t="s">
        <v>373</v>
      </c>
      <c r="D166" s="52">
        <v>800</v>
      </c>
      <c r="E166" s="52" t="s">
        <v>35</v>
      </c>
      <c r="F166" s="53">
        <v>0.02</v>
      </c>
      <c r="G166" s="54">
        <f t="shared" si="4"/>
        <v>16</v>
      </c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</row>
    <row r="167" s="4" customFormat="1" ht="26" customHeight="1" spans="1:37">
      <c r="A167" s="125" t="s">
        <v>374</v>
      </c>
      <c r="B167" s="52" t="s">
        <v>365</v>
      </c>
      <c r="C167" s="52" t="s">
        <v>296</v>
      </c>
      <c r="D167" s="52">
        <v>600</v>
      </c>
      <c r="E167" s="52" t="s">
        <v>35</v>
      </c>
      <c r="F167" s="53">
        <v>0.02</v>
      </c>
      <c r="G167" s="54">
        <f t="shared" si="4"/>
        <v>12</v>
      </c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</row>
    <row r="168" s="4" customFormat="1" ht="26" customHeight="1" spans="1:37">
      <c r="A168" s="125" t="s">
        <v>375</v>
      </c>
      <c r="B168" s="52" t="s">
        <v>365</v>
      </c>
      <c r="C168" s="52" t="s">
        <v>300</v>
      </c>
      <c r="D168" s="52">
        <v>180</v>
      </c>
      <c r="E168" s="52" t="s">
        <v>35</v>
      </c>
      <c r="F168" s="53">
        <v>0.02</v>
      </c>
      <c r="G168" s="54">
        <f t="shared" si="4"/>
        <v>3.6</v>
      </c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</row>
    <row r="169" s="4" customFormat="1" ht="26" customHeight="1" spans="1:37">
      <c r="A169" s="125" t="s">
        <v>376</v>
      </c>
      <c r="B169" s="52" t="s">
        <v>365</v>
      </c>
      <c r="C169" s="52" t="s">
        <v>280</v>
      </c>
      <c r="D169" s="52">
        <v>500</v>
      </c>
      <c r="E169" s="52" t="s">
        <v>35</v>
      </c>
      <c r="F169" s="53">
        <v>0.02</v>
      </c>
      <c r="G169" s="54">
        <f t="shared" si="4"/>
        <v>10</v>
      </c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</row>
    <row r="170" s="4" customFormat="1" ht="26" customHeight="1" spans="1:37">
      <c r="A170" s="125" t="s">
        <v>377</v>
      </c>
      <c r="B170" s="52" t="s">
        <v>365</v>
      </c>
      <c r="C170" s="52" t="s">
        <v>284</v>
      </c>
      <c r="D170" s="52">
        <v>500</v>
      </c>
      <c r="E170" s="52" t="s">
        <v>35</v>
      </c>
      <c r="F170" s="53">
        <v>0.02</v>
      </c>
      <c r="G170" s="54">
        <f t="shared" si="4"/>
        <v>10</v>
      </c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</row>
    <row r="171" s="4" customFormat="1" ht="26" customHeight="1" spans="1:37">
      <c r="A171" s="125" t="s">
        <v>378</v>
      </c>
      <c r="B171" s="52" t="s">
        <v>379</v>
      </c>
      <c r="C171" s="52" t="s">
        <v>380</v>
      </c>
      <c r="D171" s="52">
        <v>12</v>
      </c>
      <c r="E171" s="52" t="s">
        <v>35</v>
      </c>
      <c r="F171" s="53">
        <v>2</v>
      </c>
      <c r="G171" s="54">
        <f t="shared" si="4"/>
        <v>24</v>
      </c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</row>
    <row r="172" s="4" customFormat="1" ht="26" customHeight="1" spans="1:37">
      <c r="A172" s="125" t="s">
        <v>381</v>
      </c>
      <c r="B172" s="52" t="s">
        <v>382</v>
      </c>
      <c r="C172" s="52"/>
      <c r="D172" s="52">
        <v>3</v>
      </c>
      <c r="E172" s="52" t="s">
        <v>35</v>
      </c>
      <c r="F172" s="53">
        <v>2</v>
      </c>
      <c r="G172" s="54">
        <f t="shared" si="4"/>
        <v>6</v>
      </c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</row>
    <row r="173" s="4" customFormat="1" ht="26" customHeight="1" spans="1:37">
      <c r="A173" s="125" t="s">
        <v>383</v>
      </c>
      <c r="B173" s="52" t="s">
        <v>384</v>
      </c>
      <c r="C173" s="52"/>
      <c r="D173" s="52">
        <v>2</v>
      </c>
      <c r="E173" s="52" t="s">
        <v>35</v>
      </c>
      <c r="F173" s="53">
        <v>2</v>
      </c>
      <c r="G173" s="54">
        <f t="shared" si="4"/>
        <v>4</v>
      </c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</row>
    <row r="174" s="4" customFormat="1" ht="26" customHeight="1" spans="1:37">
      <c r="A174" s="125" t="s">
        <v>385</v>
      </c>
      <c r="B174" s="52" t="s">
        <v>386</v>
      </c>
      <c r="C174" s="52" t="s">
        <v>387</v>
      </c>
      <c r="D174" s="52">
        <v>20</v>
      </c>
      <c r="E174" s="52" t="s">
        <v>35</v>
      </c>
      <c r="F174" s="53">
        <v>1</v>
      </c>
      <c r="G174" s="54">
        <f t="shared" si="4"/>
        <v>20</v>
      </c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</row>
    <row r="175" s="4" customFormat="1" ht="26" customHeight="1" spans="1:37">
      <c r="A175" s="125" t="s">
        <v>388</v>
      </c>
      <c r="B175" s="52" t="s">
        <v>279</v>
      </c>
      <c r="C175" s="52" t="s">
        <v>284</v>
      </c>
      <c r="D175" s="52">
        <v>49</v>
      </c>
      <c r="E175" s="52" t="s">
        <v>35</v>
      </c>
      <c r="F175" s="53">
        <v>0.001</v>
      </c>
      <c r="G175" s="54">
        <f t="shared" si="4"/>
        <v>0.049</v>
      </c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</row>
    <row r="176" s="4" customFormat="1" ht="26" customHeight="1" spans="1:37">
      <c r="A176" s="125" t="s">
        <v>389</v>
      </c>
      <c r="B176" s="52" t="s">
        <v>365</v>
      </c>
      <c r="C176" s="52" t="s">
        <v>302</v>
      </c>
      <c r="D176" s="52">
        <v>200</v>
      </c>
      <c r="E176" s="52" t="s">
        <v>35</v>
      </c>
      <c r="F176" s="53">
        <v>0.02</v>
      </c>
      <c r="G176" s="54">
        <f t="shared" si="4"/>
        <v>4</v>
      </c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s="4" customFormat="1" ht="26" customHeight="1" spans="1:37">
      <c r="A177" s="125" t="s">
        <v>390</v>
      </c>
      <c r="B177" s="52" t="s">
        <v>365</v>
      </c>
      <c r="C177" s="52" t="s">
        <v>369</v>
      </c>
      <c r="D177" s="52">
        <v>50</v>
      </c>
      <c r="E177" s="52" t="s">
        <v>35</v>
      </c>
      <c r="F177" s="53">
        <v>0.01</v>
      </c>
      <c r="G177" s="54">
        <f t="shared" si="4"/>
        <v>0.5</v>
      </c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s="4" customFormat="1" ht="26" customHeight="1" spans="1:37">
      <c r="A178" s="125" t="s">
        <v>391</v>
      </c>
      <c r="B178" s="52" t="s">
        <v>365</v>
      </c>
      <c r="C178" s="52" t="s">
        <v>304</v>
      </c>
      <c r="D178" s="52">
        <v>180</v>
      </c>
      <c r="E178" s="52" t="s">
        <v>35</v>
      </c>
      <c r="F178" s="53">
        <v>0.01</v>
      </c>
      <c r="G178" s="54">
        <f t="shared" si="4"/>
        <v>1.8</v>
      </c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s="4" customFormat="1" ht="26" customHeight="1" spans="1:37">
      <c r="A179" s="125" t="s">
        <v>392</v>
      </c>
      <c r="B179" s="52" t="s">
        <v>365</v>
      </c>
      <c r="C179" s="52" t="s">
        <v>289</v>
      </c>
      <c r="D179" s="52">
        <v>120</v>
      </c>
      <c r="E179" s="52" t="s">
        <v>35</v>
      </c>
      <c r="F179" s="53">
        <v>0.01</v>
      </c>
      <c r="G179" s="54">
        <f t="shared" si="4"/>
        <v>1.2</v>
      </c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s="4" customFormat="1" ht="26" customHeight="1" spans="1:37">
      <c r="A180" s="125" t="s">
        <v>393</v>
      </c>
      <c r="B180" s="52" t="s">
        <v>394</v>
      </c>
      <c r="C180" s="52" t="s">
        <v>292</v>
      </c>
      <c r="D180" s="52">
        <v>340</v>
      </c>
      <c r="E180" s="52" t="s">
        <v>35</v>
      </c>
      <c r="F180" s="53">
        <v>0.02</v>
      </c>
      <c r="G180" s="54">
        <f t="shared" si="4"/>
        <v>6.8</v>
      </c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s="4" customFormat="1" ht="26" customHeight="1" spans="1:37">
      <c r="A181" s="125" t="s">
        <v>395</v>
      </c>
      <c r="B181" s="52" t="s">
        <v>394</v>
      </c>
      <c r="C181" s="52" t="s">
        <v>396</v>
      </c>
      <c r="D181" s="52">
        <v>500</v>
      </c>
      <c r="E181" s="52" t="s">
        <v>35</v>
      </c>
      <c r="F181" s="53">
        <v>0.02</v>
      </c>
      <c r="G181" s="54">
        <f t="shared" si="4"/>
        <v>10</v>
      </c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s="4" customFormat="1" ht="26" customHeight="1" spans="1:37">
      <c r="A182" s="125" t="s">
        <v>397</v>
      </c>
      <c r="B182" s="52" t="s">
        <v>394</v>
      </c>
      <c r="C182" s="52" t="s">
        <v>294</v>
      </c>
      <c r="D182" s="52">
        <v>48</v>
      </c>
      <c r="E182" s="52" t="s">
        <v>35</v>
      </c>
      <c r="F182" s="53">
        <v>0.02</v>
      </c>
      <c r="G182" s="54">
        <f t="shared" si="4"/>
        <v>0.96</v>
      </c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s="4" customFormat="1" ht="26" customHeight="1" spans="1:37">
      <c r="A183" s="125" t="s">
        <v>398</v>
      </c>
      <c r="B183" s="52" t="s">
        <v>394</v>
      </c>
      <c r="C183" s="52" t="s">
        <v>316</v>
      </c>
      <c r="D183" s="52">
        <v>300</v>
      </c>
      <c r="E183" s="52" t="s">
        <v>35</v>
      </c>
      <c r="F183" s="53">
        <v>0.02</v>
      </c>
      <c r="G183" s="54">
        <f t="shared" ref="G183:G216" si="5">D183*F183</f>
        <v>6</v>
      </c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s="4" customFormat="1" ht="26" customHeight="1" spans="1:37">
      <c r="A184" s="125" t="s">
        <v>399</v>
      </c>
      <c r="B184" s="52" t="s">
        <v>394</v>
      </c>
      <c r="C184" s="52" t="s">
        <v>373</v>
      </c>
      <c r="D184" s="52">
        <v>243</v>
      </c>
      <c r="E184" s="52" t="s">
        <v>35</v>
      </c>
      <c r="F184" s="53">
        <v>0.02</v>
      </c>
      <c r="G184" s="54">
        <f t="shared" si="5"/>
        <v>4.86</v>
      </c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s="4" customFormat="1" ht="26" customHeight="1" spans="1:37">
      <c r="A185" s="125" t="s">
        <v>400</v>
      </c>
      <c r="B185" s="52" t="s">
        <v>394</v>
      </c>
      <c r="C185" s="52" t="s">
        <v>401</v>
      </c>
      <c r="D185" s="52">
        <v>64</v>
      </c>
      <c r="E185" s="52" t="s">
        <v>35</v>
      </c>
      <c r="F185" s="53">
        <v>0.02</v>
      </c>
      <c r="G185" s="54">
        <f t="shared" si="5"/>
        <v>1.28</v>
      </c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s="4" customFormat="1" ht="26" customHeight="1" spans="1:37">
      <c r="A186" s="125" t="s">
        <v>402</v>
      </c>
      <c r="B186" s="52" t="s">
        <v>394</v>
      </c>
      <c r="C186" s="52" t="s">
        <v>289</v>
      </c>
      <c r="D186" s="52">
        <v>200</v>
      </c>
      <c r="E186" s="52" t="s">
        <v>35</v>
      </c>
      <c r="F186" s="53">
        <v>0.02</v>
      </c>
      <c r="G186" s="54">
        <f t="shared" si="5"/>
        <v>4</v>
      </c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s="4" customFormat="1" ht="26" customHeight="1" spans="1:37">
      <c r="A187" s="125" t="s">
        <v>403</v>
      </c>
      <c r="B187" s="52" t="s">
        <v>394</v>
      </c>
      <c r="C187" s="52" t="s">
        <v>302</v>
      </c>
      <c r="D187" s="52">
        <v>100</v>
      </c>
      <c r="E187" s="52" t="s">
        <v>35</v>
      </c>
      <c r="F187" s="53">
        <v>0.02</v>
      </c>
      <c r="G187" s="54">
        <f t="shared" si="5"/>
        <v>2</v>
      </c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s="4" customFormat="1" ht="26" customHeight="1" spans="1:37">
      <c r="A188" s="125" t="s">
        <v>404</v>
      </c>
      <c r="B188" s="52" t="s">
        <v>394</v>
      </c>
      <c r="C188" s="52" t="s">
        <v>304</v>
      </c>
      <c r="D188" s="52">
        <v>37</v>
      </c>
      <c r="E188" s="52" t="s">
        <v>35</v>
      </c>
      <c r="F188" s="53">
        <v>0.02</v>
      </c>
      <c r="G188" s="54">
        <f t="shared" si="5"/>
        <v>0.74</v>
      </c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s="4" customFormat="1" ht="26" customHeight="1" spans="1:37">
      <c r="A189" s="125" t="s">
        <v>405</v>
      </c>
      <c r="B189" s="52" t="s">
        <v>394</v>
      </c>
      <c r="C189" s="52" t="s">
        <v>302</v>
      </c>
      <c r="D189" s="52">
        <v>50</v>
      </c>
      <c r="E189" s="52" t="s">
        <v>35</v>
      </c>
      <c r="F189" s="53">
        <v>0.02</v>
      </c>
      <c r="G189" s="54">
        <f t="shared" si="5"/>
        <v>1</v>
      </c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s="4" customFormat="1" ht="26" customHeight="1" spans="1:37">
      <c r="A190" s="125" t="s">
        <v>406</v>
      </c>
      <c r="B190" s="52" t="s">
        <v>394</v>
      </c>
      <c r="C190" s="52" t="s">
        <v>304</v>
      </c>
      <c r="D190" s="52">
        <v>200</v>
      </c>
      <c r="E190" s="52" t="s">
        <v>35</v>
      </c>
      <c r="F190" s="53">
        <v>0.02</v>
      </c>
      <c r="G190" s="54">
        <f t="shared" si="5"/>
        <v>4</v>
      </c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s="4" customFormat="1" ht="26" customHeight="1" spans="1:37">
      <c r="A191" s="125" t="s">
        <v>407</v>
      </c>
      <c r="B191" s="52" t="s">
        <v>394</v>
      </c>
      <c r="C191" s="52" t="s">
        <v>408</v>
      </c>
      <c r="D191" s="52">
        <v>200</v>
      </c>
      <c r="E191" s="52" t="s">
        <v>35</v>
      </c>
      <c r="F191" s="53">
        <v>0.02</v>
      </c>
      <c r="G191" s="54">
        <f t="shared" si="5"/>
        <v>4</v>
      </c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s="4" customFormat="1" ht="26" customHeight="1" spans="1:37">
      <c r="A192" s="125" t="s">
        <v>409</v>
      </c>
      <c r="B192" s="52" t="s">
        <v>394</v>
      </c>
      <c r="C192" s="52" t="s">
        <v>310</v>
      </c>
      <c r="D192" s="52">
        <v>100</v>
      </c>
      <c r="E192" s="52" t="s">
        <v>35</v>
      </c>
      <c r="F192" s="53">
        <v>0.02</v>
      </c>
      <c r="G192" s="54">
        <f t="shared" si="5"/>
        <v>2</v>
      </c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s="4" customFormat="1" ht="26" customHeight="1" spans="1:37">
      <c r="A193" s="125" t="s">
        <v>410</v>
      </c>
      <c r="B193" s="52" t="s">
        <v>365</v>
      </c>
      <c r="C193" s="52" t="s">
        <v>294</v>
      </c>
      <c r="D193" s="52">
        <v>1200</v>
      </c>
      <c r="E193" s="52" t="s">
        <v>35</v>
      </c>
      <c r="F193" s="53">
        <v>0.02</v>
      </c>
      <c r="G193" s="54">
        <f t="shared" si="5"/>
        <v>24</v>
      </c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s="4" customFormat="1" ht="26" customHeight="1" spans="1:37">
      <c r="A194" s="125" t="s">
        <v>411</v>
      </c>
      <c r="B194" s="52" t="s">
        <v>365</v>
      </c>
      <c r="C194" s="52" t="s">
        <v>373</v>
      </c>
      <c r="D194" s="52">
        <v>800</v>
      </c>
      <c r="E194" s="52" t="s">
        <v>35</v>
      </c>
      <c r="F194" s="53">
        <v>0.02</v>
      </c>
      <c r="G194" s="54">
        <f t="shared" si="5"/>
        <v>16</v>
      </c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s="4" customFormat="1" ht="26" customHeight="1" spans="1:37">
      <c r="A195" s="125" t="s">
        <v>412</v>
      </c>
      <c r="B195" s="52" t="s">
        <v>365</v>
      </c>
      <c r="C195" s="52" t="s">
        <v>296</v>
      </c>
      <c r="D195" s="52">
        <v>600</v>
      </c>
      <c r="E195" s="52" t="s">
        <v>35</v>
      </c>
      <c r="F195" s="53">
        <v>0.02</v>
      </c>
      <c r="G195" s="54">
        <f t="shared" si="5"/>
        <v>12</v>
      </c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s="4" customFormat="1" ht="26" customHeight="1" spans="1:37">
      <c r="A196" s="125" t="s">
        <v>413</v>
      </c>
      <c r="B196" s="52" t="s">
        <v>365</v>
      </c>
      <c r="C196" s="52" t="s">
        <v>300</v>
      </c>
      <c r="D196" s="52">
        <v>200</v>
      </c>
      <c r="E196" s="52" t="s">
        <v>35</v>
      </c>
      <c r="F196" s="53">
        <v>0.02</v>
      </c>
      <c r="G196" s="54">
        <f t="shared" si="5"/>
        <v>4</v>
      </c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s="4" customFormat="1" ht="26" customHeight="1" spans="1:37">
      <c r="A197" s="125" t="s">
        <v>414</v>
      </c>
      <c r="B197" s="52" t="s">
        <v>365</v>
      </c>
      <c r="C197" s="52" t="s">
        <v>415</v>
      </c>
      <c r="D197" s="52">
        <v>38</v>
      </c>
      <c r="E197" s="52" t="s">
        <v>35</v>
      </c>
      <c r="F197" s="53">
        <v>0.02</v>
      </c>
      <c r="G197" s="54">
        <f t="shared" si="5"/>
        <v>0.76</v>
      </c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s="4" customFormat="1" ht="26" customHeight="1" spans="1:37">
      <c r="A198" s="125" t="s">
        <v>416</v>
      </c>
      <c r="B198" s="52" t="s">
        <v>365</v>
      </c>
      <c r="C198" s="52" t="s">
        <v>417</v>
      </c>
      <c r="D198" s="52">
        <v>10</v>
      </c>
      <c r="E198" s="52" t="s">
        <v>35</v>
      </c>
      <c r="F198" s="53">
        <v>0.02</v>
      </c>
      <c r="G198" s="54">
        <f t="shared" si="5"/>
        <v>0.2</v>
      </c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s="4" customFormat="1" ht="26" customHeight="1" spans="1:37">
      <c r="A199" s="125" t="s">
        <v>418</v>
      </c>
      <c r="B199" s="52" t="s">
        <v>365</v>
      </c>
      <c r="C199" s="52" t="s">
        <v>419</v>
      </c>
      <c r="D199" s="52">
        <v>150</v>
      </c>
      <c r="E199" s="52" t="s">
        <v>35</v>
      </c>
      <c r="F199" s="53">
        <v>0.02</v>
      </c>
      <c r="G199" s="54">
        <f t="shared" si="5"/>
        <v>3</v>
      </c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s="4" customFormat="1" ht="26" customHeight="1" spans="1:37">
      <c r="A200" s="125" t="s">
        <v>420</v>
      </c>
      <c r="B200" s="52" t="s">
        <v>365</v>
      </c>
      <c r="C200" s="52" t="s">
        <v>421</v>
      </c>
      <c r="D200" s="52">
        <v>120</v>
      </c>
      <c r="E200" s="52" t="s">
        <v>35</v>
      </c>
      <c r="F200" s="53">
        <v>0.02</v>
      </c>
      <c r="G200" s="54">
        <f t="shared" si="5"/>
        <v>2.4</v>
      </c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s="4" customFormat="1" ht="26" customHeight="1" spans="1:37">
      <c r="A201" s="125" t="s">
        <v>422</v>
      </c>
      <c r="B201" s="52" t="s">
        <v>365</v>
      </c>
      <c r="C201" s="52" t="s">
        <v>280</v>
      </c>
      <c r="D201" s="52">
        <v>500</v>
      </c>
      <c r="E201" s="52" t="s">
        <v>35</v>
      </c>
      <c r="F201" s="53">
        <v>0.02</v>
      </c>
      <c r="G201" s="54">
        <f t="shared" si="5"/>
        <v>10</v>
      </c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s="4" customFormat="1" ht="26" customHeight="1" spans="1:37">
      <c r="A202" s="125" t="s">
        <v>423</v>
      </c>
      <c r="B202" s="52" t="s">
        <v>365</v>
      </c>
      <c r="C202" s="52" t="s">
        <v>316</v>
      </c>
      <c r="D202" s="52">
        <v>656</v>
      </c>
      <c r="E202" s="52" t="s">
        <v>35</v>
      </c>
      <c r="F202" s="53">
        <v>0.02</v>
      </c>
      <c r="G202" s="54">
        <f t="shared" si="5"/>
        <v>13.12</v>
      </c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s="4" customFormat="1" ht="26" customHeight="1" spans="1:37">
      <c r="A203" s="125" t="s">
        <v>424</v>
      </c>
      <c r="B203" s="52" t="s">
        <v>365</v>
      </c>
      <c r="C203" s="52" t="s">
        <v>284</v>
      </c>
      <c r="D203" s="52">
        <v>500</v>
      </c>
      <c r="E203" s="52" t="s">
        <v>35</v>
      </c>
      <c r="F203" s="53">
        <v>0.02</v>
      </c>
      <c r="G203" s="54">
        <f t="shared" si="5"/>
        <v>10</v>
      </c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s="4" customFormat="1" ht="26" customHeight="1" spans="1:37">
      <c r="A204" s="125" t="s">
        <v>425</v>
      </c>
      <c r="B204" s="52" t="s">
        <v>279</v>
      </c>
      <c r="C204" s="52"/>
      <c r="D204" s="52">
        <v>155</v>
      </c>
      <c r="E204" s="52" t="s">
        <v>35</v>
      </c>
      <c r="F204" s="53">
        <v>0.001</v>
      </c>
      <c r="G204" s="54">
        <f t="shared" si="5"/>
        <v>0.155</v>
      </c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s="4" customFormat="1" ht="26" customHeight="1" spans="1:37">
      <c r="A205" s="125" t="s">
        <v>426</v>
      </c>
      <c r="B205" s="52" t="s">
        <v>279</v>
      </c>
      <c r="C205" s="52"/>
      <c r="D205" s="52">
        <v>110</v>
      </c>
      <c r="E205" s="52" t="s">
        <v>35</v>
      </c>
      <c r="F205" s="53">
        <v>0.001</v>
      </c>
      <c r="G205" s="54">
        <f t="shared" si="5"/>
        <v>0.11</v>
      </c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s="4" customFormat="1" ht="26" customHeight="1" spans="1:37">
      <c r="A206" s="125" t="s">
        <v>427</v>
      </c>
      <c r="B206" s="52" t="s">
        <v>279</v>
      </c>
      <c r="C206" s="52"/>
      <c r="D206" s="52">
        <v>242</v>
      </c>
      <c r="E206" s="52" t="s">
        <v>35</v>
      </c>
      <c r="F206" s="53">
        <v>0.001</v>
      </c>
      <c r="G206" s="54">
        <f t="shared" si="5"/>
        <v>0.242</v>
      </c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="4" customFormat="1" ht="26" customHeight="1" spans="1:37">
      <c r="A207" s="125" t="s">
        <v>428</v>
      </c>
      <c r="B207" s="52" t="s">
        <v>394</v>
      </c>
      <c r="C207" s="52"/>
      <c r="D207" s="52">
        <v>37</v>
      </c>
      <c r="E207" s="52" t="s">
        <v>35</v>
      </c>
      <c r="F207" s="53">
        <v>0.02</v>
      </c>
      <c r="G207" s="54">
        <f t="shared" si="5"/>
        <v>0.74</v>
      </c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s="4" customFormat="1" ht="26" customHeight="1" spans="1:37">
      <c r="A208" s="125" t="s">
        <v>429</v>
      </c>
      <c r="B208" s="52" t="s">
        <v>365</v>
      </c>
      <c r="C208" s="52"/>
      <c r="D208" s="52">
        <v>87</v>
      </c>
      <c r="E208" s="52" t="s">
        <v>35</v>
      </c>
      <c r="F208" s="53">
        <v>0.02</v>
      </c>
      <c r="G208" s="54">
        <f t="shared" si="5"/>
        <v>1.74</v>
      </c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s="4" customFormat="1" ht="26" customHeight="1" spans="1:37">
      <c r="A209" s="125" t="s">
        <v>430</v>
      </c>
      <c r="B209" s="52" t="s">
        <v>394</v>
      </c>
      <c r="C209" s="52"/>
      <c r="D209" s="52">
        <v>167</v>
      </c>
      <c r="E209" s="52" t="s">
        <v>35</v>
      </c>
      <c r="F209" s="53">
        <v>0.02</v>
      </c>
      <c r="G209" s="54">
        <f t="shared" si="5"/>
        <v>3.34</v>
      </c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s="4" customFormat="1" ht="26" customHeight="1" spans="1:37">
      <c r="A210" s="125" t="s">
        <v>431</v>
      </c>
      <c r="B210" s="52" t="s">
        <v>394</v>
      </c>
      <c r="C210" s="52"/>
      <c r="D210" s="52">
        <v>180</v>
      </c>
      <c r="E210" s="52" t="s">
        <v>35</v>
      </c>
      <c r="F210" s="53">
        <v>0.02</v>
      </c>
      <c r="G210" s="54">
        <f t="shared" si="5"/>
        <v>3.6</v>
      </c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s="4" customFormat="1" ht="26" customHeight="1" spans="1:37">
      <c r="A211" s="125" t="s">
        <v>432</v>
      </c>
      <c r="B211" s="52" t="s">
        <v>394</v>
      </c>
      <c r="C211" s="52"/>
      <c r="D211" s="52">
        <v>112</v>
      </c>
      <c r="E211" s="52" t="s">
        <v>35</v>
      </c>
      <c r="F211" s="53">
        <v>0.02</v>
      </c>
      <c r="G211" s="54">
        <f t="shared" si="5"/>
        <v>2.24</v>
      </c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s="4" customFormat="1" ht="26" customHeight="1" spans="1:37">
      <c r="A212" s="125" t="s">
        <v>433</v>
      </c>
      <c r="B212" s="52" t="s">
        <v>365</v>
      </c>
      <c r="C212" s="52"/>
      <c r="D212" s="52">
        <v>140</v>
      </c>
      <c r="E212" s="52" t="s">
        <v>35</v>
      </c>
      <c r="F212" s="53">
        <v>0.02</v>
      </c>
      <c r="G212" s="54">
        <f t="shared" si="5"/>
        <v>2.8</v>
      </c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s="4" customFormat="1" ht="26" customHeight="1" spans="1:37">
      <c r="A213" s="125" t="s">
        <v>434</v>
      </c>
      <c r="B213" s="52" t="s">
        <v>435</v>
      </c>
      <c r="C213" s="52" t="s">
        <v>436</v>
      </c>
      <c r="D213" s="52">
        <v>6</v>
      </c>
      <c r="E213" s="52" t="s">
        <v>35</v>
      </c>
      <c r="F213" s="53">
        <v>10</v>
      </c>
      <c r="G213" s="54">
        <f t="shared" si="5"/>
        <v>60</v>
      </c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s="4" customFormat="1" ht="26" customHeight="1" spans="1:37">
      <c r="A214" s="125" t="s">
        <v>437</v>
      </c>
      <c r="B214" s="52" t="s">
        <v>438</v>
      </c>
      <c r="C214" s="52" t="s">
        <v>439</v>
      </c>
      <c r="D214" s="52">
        <v>28</v>
      </c>
      <c r="E214" s="52" t="s">
        <v>35</v>
      </c>
      <c r="F214" s="53">
        <v>2</v>
      </c>
      <c r="G214" s="54">
        <f t="shared" si="5"/>
        <v>56</v>
      </c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s="4" customFormat="1" ht="26" customHeight="1" spans="1:37">
      <c r="A215" s="125" t="s">
        <v>440</v>
      </c>
      <c r="B215" s="57" t="s">
        <v>441</v>
      </c>
      <c r="C215" s="52" t="s">
        <v>442</v>
      </c>
      <c r="D215" s="52">
        <v>20</v>
      </c>
      <c r="E215" s="52" t="s">
        <v>35</v>
      </c>
      <c r="F215" s="53">
        <v>2</v>
      </c>
      <c r="G215" s="54">
        <f t="shared" si="5"/>
        <v>40</v>
      </c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s="5" customFormat="1" ht="26" customHeight="1" spans="1:37">
      <c r="A216" s="125" t="s">
        <v>443</v>
      </c>
      <c r="B216" s="58" t="s">
        <v>107</v>
      </c>
      <c r="C216" s="58">
        <v>56049812</v>
      </c>
      <c r="D216" s="52">
        <v>1</v>
      </c>
      <c r="E216" s="52" t="s">
        <v>35</v>
      </c>
      <c r="F216" s="53">
        <v>2</v>
      </c>
      <c r="G216" s="54">
        <f t="shared" si="5"/>
        <v>2</v>
      </c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</row>
    <row r="217" s="5" customFormat="1" ht="26" customHeight="1" spans="1:7">
      <c r="A217" s="123" t="s">
        <v>444</v>
      </c>
      <c r="B217" s="57" t="s">
        <v>107</v>
      </c>
      <c r="C217" s="52">
        <v>56049815</v>
      </c>
      <c r="D217" s="52">
        <v>1</v>
      </c>
      <c r="E217" s="61" t="s">
        <v>35</v>
      </c>
      <c r="F217" s="53">
        <v>1</v>
      </c>
      <c r="G217" s="54">
        <f t="shared" ref="G217:G243" si="6">D217*F217</f>
        <v>1</v>
      </c>
    </row>
    <row r="218" s="5" customFormat="1" ht="26" customHeight="1" spans="1:7">
      <c r="A218" s="123" t="s">
        <v>445</v>
      </c>
      <c r="B218" s="57" t="s">
        <v>446</v>
      </c>
      <c r="C218" s="52" t="s">
        <v>447</v>
      </c>
      <c r="D218" s="52">
        <v>10</v>
      </c>
      <c r="E218" s="61" t="s">
        <v>35</v>
      </c>
      <c r="F218" s="53">
        <v>1</v>
      </c>
      <c r="G218" s="54">
        <f t="shared" si="6"/>
        <v>10</v>
      </c>
    </row>
    <row r="219" s="5" customFormat="1" ht="26" customHeight="1" spans="1:7">
      <c r="A219" s="123" t="s">
        <v>448</v>
      </c>
      <c r="B219" s="57" t="s">
        <v>449</v>
      </c>
      <c r="C219" s="52" t="s">
        <v>450</v>
      </c>
      <c r="D219" s="52">
        <v>10</v>
      </c>
      <c r="E219" s="61" t="s">
        <v>35</v>
      </c>
      <c r="F219" s="53">
        <v>1</v>
      </c>
      <c r="G219" s="54">
        <f t="shared" si="6"/>
        <v>10</v>
      </c>
    </row>
    <row r="220" s="5" customFormat="1" ht="26" customHeight="1" spans="1:7">
      <c r="A220" s="123" t="s">
        <v>451</v>
      </c>
      <c r="B220" s="57" t="s">
        <v>449</v>
      </c>
      <c r="C220" s="52" t="s">
        <v>452</v>
      </c>
      <c r="D220" s="52">
        <v>9</v>
      </c>
      <c r="E220" s="61" t="s">
        <v>35</v>
      </c>
      <c r="F220" s="53">
        <v>1</v>
      </c>
      <c r="G220" s="54">
        <f t="shared" si="6"/>
        <v>9</v>
      </c>
    </row>
    <row r="221" s="5" customFormat="1" ht="26" customHeight="1" spans="1:7">
      <c r="A221" s="123" t="s">
        <v>453</v>
      </c>
      <c r="B221" s="57" t="s">
        <v>454</v>
      </c>
      <c r="C221" s="52">
        <v>56009143</v>
      </c>
      <c r="D221" s="52">
        <v>5</v>
      </c>
      <c r="E221" s="61" t="s">
        <v>35</v>
      </c>
      <c r="F221" s="53">
        <v>1</v>
      </c>
      <c r="G221" s="54">
        <f t="shared" si="6"/>
        <v>5</v>
      </c>
    </row>
    <row r="222" s="5" customFormat="1" ht="26" customHeight="1" spans="1:7">
      <c r="A222" s="123" t="s">
        <v>455</v>
      </c>
      <c r="B222" s="57" t="s">
        <v>456</v>
      </c>
      <c r="C222" s="52">
        <v>56030296</v>
      </c>
      <c r="D222" s="52">
        <v>4</v>
      </c>
      <c r="E222" s="61" t="s">
        <v>35</v>
      </c>
      <c r="F222" s="53">
        <v>1</v>
      </c>
      <c r="G222" s="54">
        <f t="shared" si="6"/>
        <v>4</v>
      </c>
    </row>
    <row r="223" s="5" customFormat="1" ht="26" customHeight="1" spans="1:7">
      <c r="A223" s="123" t="s">
        <v>457</v>
      </c>
      <c r="B223" s="57" t="s">
        <v>458</v>
      </c>
      <c r="C223" s="52">
        <v>69039955</v>
      </c>
      <c r="D223" s="52">
        <v>9</v>
      </c>
      <c r="E223" s="61" t="s">
        <v>35</v>
      </c>
      <c r="F223" s="53">
        <v>2.5</v>
      </c>
      <c r="G223" s="54">
        <f t="shared" si="6"/>
        <v>22.5</v>
      </c>
    </row>
    <row r="224" s="5" customFormat="1" ht="26" customHeight="1" spans="1:7">
      <c r="A224" s="123" t="s">
        <v>459</v>
      </c>
      <c r="B224" s="57" t="s">
        <v>460</v>
      </c>
      <c r="C224" s="52">
        <v>69039948</v>
      </c>
      <c r="D224" s="52">
        <v>2</v>
      </c>
      <c r="E224" s="61" t="s">
        <v>35</v>
      </c>
      <c r="F224" s="53">
        <v>1</v>
      </c>
      <c r="G224" s="54">
        <f t="shared" si="6"/>
        <v>2</v>
      </c>
    </row>
    <row r="225" s="5" customFormat="1" ht="26" customHeight="1" spans="1:7">
      <c r="A225" s="123" t="s">
        <v>461</v>
      </c>
      <c r="B225" s="57" t="s">
        <v>462</v>
      </c>
      <c r="C225" s="52">
        <v>56209525</v>
      </c>
      <c r="D225" s="52">
        <v>14</v>
      </c>
      <c r="E225" s="61" t="s">
        <v>35</v>
      </c>
      <c r="F225" s="53">
        <v>1</v>
      </c>
      <c r="G225" s="54">
        <f t="shared" si="6"/>
        <v>14</v>
      </c>
    </row>
    <row r="226" s="5" customFormat="1" ht="26" customHeight="1" spans="1:7">
      <c r="A226" s="123" t="s">
        <v>463</v>
      </c>
      <c r="B226" s="57" t="s">
        <v>464</v>
      </c>
      <c r="C226" s="52" t="s">
        <v>465</v>
      </c>
      <c r="D226" s="52">
        <v>11</v>
      </c>
      <c r="E226" s="61" t="s">
        <v>35</v>
      </c>
      <c r="F226" s="53">
        <v>0.2</v>
      </c>
      <c r="G226" s="54">
        <f t="shared" si="6"/>
        <v>2.2</v>
      </c>
    </row>
    <row r="227" s="5" customFormat="1" ht="26" customHeight="1" spans="1:7">
      <c r="A227" s="123" t="s">
        <v>466</v>
      </c>
      <c r="B227" s="57" t="s">
        <v>467</v>
      </c>
      <c r="C227" s="52">
        <v>29613423</v>
      </c>
      <c r="D227" s="52">
        <v>2</v>
      </c>
      <c r="E227" s="61" t="s">
        <v>35</v>
      </c>
      <c r="F227" s="53">
        <v>0.5</v>
      </c>
      <c r="G227" s="54">
        <f t="shared" si="6"/>
        <v>1</v>
      </c>
    </row>
    <row r="228" s="5" customFormat="1" ht="26" customHeight="1" spans="1:7">
      <c r="A228" s="123" t="s">
        <v>468</v>
      </c>
      <c r="B228" s="57" t="s">
        <v>169</v>
      </c>
      <c r="C228" s="52" t="s">
        <v>469</v>
      </c>
      <c r="D228" s="52">
        <v>1</v>
      </c>
      <c r="E228" s="61" t="s">
        <v>35</v>
      </c>
      <c r="F228" s="53">
        <v>0.1</v>
      </c>
      <c r="G228" s="54">
        <f t="shared" si="6"/>
        <v>0.1</v>
      </c>
    </row>
    <row r="229" s="5" customFormat="1" ht="26" customHeight="1" spans="1:7">
      <c r="A229" s="123" t="s">
        <v>470</v>
      </c>
      <c r="B229" s="57" t="s">
        <v>169</v>
      </c>
      <c r="C229" s="52" t="s">
        <v>469</v>
      </c>
      <c r="D229" s="52">
        <v>1</v>
      </c>
      <c r="E229" s="61" t="s">
        <v>35</v>
      </c>
      <c r="F229" s="53">
        <v>0.5</v>
      </c>
      <c r="G229" s="54">
        <f t="shared" si="6"/>
        <v>0.5</v>
      </c>
    </row>
    <row r="230" s="5" customFormat="1" ht="26" customHeight="1" spans="1:7">
      <c r="A230" s="123" t="s">
        <v>471</v>
      </c>
      <c r="B230" s="57" t="s">
        <v>472</v>
      </c>
      <c r="C230" s="52" t="s">
        <v>473</v>
      </c>
      <c r="D230" s="52">
        <v>1</v>
      </c>
      <c r="E230" s="61" t="s">
        <v>35</v>
      </c>
      <c r="F230" s="53">
        <v>0.5</v>
      </c>
      <c r="G230" s="54">
        <f t="shared" si="6"/>
        <v>0.5</v>
      </c>
    </row>
    <row r="231" s="5" customFormat="1" ht="26" customHeight="1" spans="1:7">
      <c r="A231" s="123" t="s">
        <v>474</v>
      </c>
      <c r="B231" s="57" t="s">
        <v>475</v>
      </c>
      <c r="C231" s="52" t="s">
        <v>245</v>
      </c>
      <c r="D231" s="52">
        <v>1</v>
      </c>
      <c r="E231" s="61" t="s">
        <v>35</v>
      </c>
      <c r="F231" s="53">
        <v>1</v>
      </c>
      <c r="G231" s="54">
        <f t="shared" si="6"/>
        <v>1</v>
      </c>
    </row>
    <row r="232" s="5" customFormat="1" ht="26" customHeight="1" spans="1:7">
      <c r="A232" s="123" t="s">
        <v>476</v>
      </c>
      <c r="B232" s="57" t="s">
        <v>477</v>
      </c>
      <c r="C232" s="52">
        <v>56023333</v>
      </c>
      <c r="D232" s="52">
        <v>1</v>
      </c>
      <c r="E232" s="61" t="s">
        <v>35</v>
      </c>
      <c r="F232" s="53">
        <v>1</v>
      </c>
      <c r="G232" s="54">
        <f t="shared" si="6"/>
        <v>1</v>
      </c>
    </row>
    <row r="233" s="5" customFormat="1" ht="26" customHeight="1" spans="1:7">
      <c r="A233" s="123" t="s">
        <v>478</v>
      </c>
      <c r="B233" s="57" t="s">
        <v>479</v>
      </c>
      <c r="C233" s="52" t="s">
        <v>480</v>
      </c>
      <c r="D233" s="52">
        <v>10</v>
      </c>
      <c r="E233" s="61" t="s">
        <v>35</v>
      </c>
      <c r="F233" s="53">
        <v>1</v>
      </c>
      <c r="G233" s="54">
        <f t="shared" si="6"/>
        <v>10</v>
      </c>
    </row>
    <row r="234" s="5" customFormat="1" ht="26" customHeight="1" spans="1:7">
      <c r="A234" s="123" t="s">
        <v>481</v>
      </c>
      <c r="B234" s="57" t="s">
        <v>479</v>
      </c>
      <c r="C234" s="52" t="s">
        <v>482</v>
      </c>
      <c r="D234" s="52">
        <v>18</v>
      </c>
      <c r="E234" s="61" t="s">
        <v>35</v>
      </c>
      <c r="F234" s="53">
        <v>1.5</v>
      </c>
      <c r="G234" s="54">
        <f t="shared" si="6"/>
        <v>27</v>
      </c>
    </row>
    <row r="235" s="5" customFormat="1" ht="26" customHeight="1" spans="1:7">
      <c r="A235" s="123" t="s">
        <v>483</v>
      </c>
      <c r="B235" s="57" t="s">
        <v>479</v>
      </c>
      <c r="C235" s="52" t="s">
        <v>484</v>
      </c>
      <c r="D235" s="52">
        <v>4</v>
      </c>
      <c r="E235" s="61" t="s">
        <v>35</v>
      </c>
      <c r="F235" s="53">
        <v>1.5</v>
      </c>
      <c r="G235" s="54">
        <f t="shared" si="6"/>
        <v>6</v>
      </c>
    </row>
    <row r="236" s="5" customFormat="1" ht="26" customHeight="1" spans="1:7">
      <c r="A236" s="123" t="s">
        <v>485</v>
      </c>
      <c r="B236" s="57" t="s">
        <v>479</v>
      </c>
      <c r="C236" s="52" t="s">
        <v>486</v>
      </c>
      <c r="D236" s="52">
        <v>6</v>
      </c>
      <c r="E236" s="61" t="s">
        <v>35</v>
      </c>
      <c r="F236" s="53">
        <v>1.5</v>
      </c>
      <c r="G236" s="54">
        <f t="shared" si="6"/>
        <v>9</v>
      </c>
    </row>
    <row r="237" s="5" customFormat="1" ht="26" customHeight="1" spans="1:7">
      <c r="A237" s="123" t="s">
        <v>487</v>
      </c>
      <c r="B237" s="57" t="s">
        <v>479</v>
      </c>
      <c r="C237" s="52" t="s">
        <v>488</v>
      </c>
      <c r="D237" s="52">
        <v>15</v>
      </c>
      <c r="E237" s="61" t="s">
        <v>35</v>
      </c>
      <c r="F237" s="53">
        <v>1.5</v>
      </c>
      <c r="G237" s="54">
        <f t="shared" si="6"/>
        <v>22.5</v>
      </c>
    </row>
    <row r="238" s="5" customFormat="1" ht="26" customHeight="1" spans="1:7">
      <c r="A238" s="123" t="s">
        <v>489</v>
      </c>
      <c r="B238" s="57" t="s">
        <v>490</v>
      </c>
      <c r="C238" s="52" t="s">
        <v>491</v>
      </c>
      <c r="D238" s="52">
        <v>6</v>
      </c>
      <c r="E238" s="61" t="s">
        <v>35</v>
      </c>
      <c r="F238" s="53">
        <v>1.5</v>
      </c>
      <c r="G238" s="54">
        <f t="shared" si="6"/>
        <v>9</v>
      </c>
    </row>
    <row r="239" s="5" customFormat="1" ht="26" customHeight="1" spans="1:7">
      <c r="A239" s="123" t="s">
        <v>492</v>
      </c>
      <c r="B239" s="57" t="s">
        <v>493</v>
      </c>
      <c r="C239" s="52" t="s">
        <v>494</v>
      </c>
      <c r="D239" s="52">
        <v>3</v>
      </c>
      <c r="E239" s="61" t="s">
        <v>35</v>
      </c>
      <c r="F239" s="53">
        <v>1</v>
      </c>
      <c r="G239" s="54">
        <f t="shared" si="6"/>
        <v>3</v>
      </c>
    </row>
    <row r="240" s="5" customFormat="1" ht="26" customHeight="1" spans="1:7">
      <c r="A240" s="123" t="s">
        <v>495</v>
      </c>
      <c r="B240" s="57" t="s">
        <v>464</v>
      </c>
      <c r="C240" s="52" t="s">
        <v>465</v>
      </c>
      <c r="D240" s="52">
        <v>5</v>
      </c>
      <c r="E240" s="61" t="s">
        <v>35</v>
      </c>
      <c r="F240" s="53">
        <v>0.4</v>
      </c>
      <c r="G240" s="54">
        <f t="shared" ref="G240:G258" si="7">D240*F240</f>
        <v>2</v>
      </c>
    </row>
    <row r="241" s="5" customFormat="1" ht="26" customHeight="1" spans="1:7">
      <c r="A241" s="123" t="s">
        <v>496</v>
      </c>
      <c r="B241" s="57" t="s">
        <v>497</v>
      </c>
      <c r="C241" s="52">
        <v>4910092</v>
      </c>
      <c r="D241" s="52">
        <v>4</v>
      </c>
      <c r="E241" s="61" t="s">
        <v>35</v>
      </c>
      <c r="F241" s="53">
        <v>0.5</v>
      </c>
      <c r="G241" s="54">
        <f t="shared" si="7"/>
        <v>2</v>
      </c>
    </row>
    <row r="242" s="5" customFormat="1" ht="26" customHeight="1" spans="1:7">
      <c r="A242" s="123" t="s">
        <v>498</v>
      </c>
      <c r="B242" s="57" t="s">
        <v>499</v>
      </c>
      <c r="C242" s="52" t="s">
        <v>500</v>
      </c>
      <c r="D242" s="52">
        <v>2</v>
      </c>
      <c r="E242" s="61" t="s">
        <v>35</v>
      </c>
      <c r="F242" s="53">
        <v>1</v>
      </c>
      <c r="G242" s="54">
        <f t="shared" si="7"/>
        <v>2</v>
      </c>
    </row>
    <row r="243" s="5" customFormat="1" ht="26" customHeight="1" spans="1:7">
      <c r="A243" s="123" t="s">
        <v>501</v>
      </c>
      <c r="B243" s="57" t="s">
        <v>502</v>
      </c>
      <c r="C243" s="52" t="s">
        <v>241</v>
      </c>
      <c r="D243" s="52">
        <v>1</v>
      </c>
      <c r="E243" s="61" t="s">
        <v>35</v>
      </c>
      <c r="F243" s="53">
        <v>1</v>
      </c>
      <c r="G243" s="54">
        <f t="shared" si="7"/>
        <v>1</v>
      </c>
    </row>
    <row r="244" s="5" customFormat="1" ht="26" customHeight="1" spans="1:7">
      <c r="A244" s="123" t="s">
        <v>503</v>
      </c>
      <c r="B244" s="57" t="s">
        <v>504</v>
      </c>
      <c r="C244" s="52" t="s">
        <v>505</v>
      </c>
      <c r="D244" s="52">
        <v>2</v>
      </c>
      <c r="E244" s="61" t="s">
        <v>35</v>
      </c>
      <c r="F244" s="53">
        <v>1</v>
      </c>
      <c r="G244" s="54">
        <f t="shared" si="7"/>
        <v>2</v>
      </c>
    </row>
    <row r="245" s="5" customFormat="1" ht="26" customHeight="1" spans="1:7">
      <c r="A245" s="123" t="s">
        <v>506</v>
      </c>
      <c r="B245" s="57" t="s">
        <v>504</v>
      </c>
      <c r="C245" s="52" t="s">
        <v>507</v>
      </c>
      <c r="D245" s="52">
        <v>2</v>
      </c>
      <c r="E245" s="61" t="s">
        <v>35</v>
      </c>
      <c r="F245" s="53">
        <v>1</v>
      </c>
      <c r="G245" s="54">
        <f t="shared" si="7"/>
        <v>2</v>
      </c>
    </row>
    <row r="246" s="5" customFormat="1" ht="26" customHeight="1" spans="1:7">
      <c r="A246" s="123" t="s">
        <v>508</v>
      </c>
      <c r="B246" s="57" t="s">
        <v>504</v>
      </c>
      <c r="C246" s="52" t="s">
        <v>509</v>
      </c>
      <c r="D246" s="52">
        <v>2</v>
      </c>
      <c r="E246" s="61" t="s">
        <v>35</v>
      </c>
      <c r="F246" s="53">
        <v>1</v>
      </c>
      <c r="G246" s="54">
        <f t="shared" si="7"/>
        <v>2</v>
      </c>
    </row>
    <row r="247" s="5" customFormat="1" ht="26" customHeight="1" spans="1:7">
      <c r="A247" s="123" t="s">
        <v>510</v>
      </c>
      <c r="B247" s="57" t="s">
        <v>504</v>
      </c>
      <c r="C247" s="52" t="s">
        <v>511</v>
      </c>
      <c r="D247" s="52">
        <v>2</v>
      </c>
      <c r="E247" s="61" t="s">
        <v>35</v>
      </c>
      <c r="F247" s="53">
        <v>1</v>
      </c>
      <c r="G247" s="54">
        <f t="shared" si="7"/>
        <v>2</v>
      </c>
    </row>
    <row r="248" s="5" customFormat="1" ht="26" customHeight="1" spans="1:7">
      <c r="A248" s="123" t="s">
        <v>512</v>
      </c>
      <c r="B248" s="57" t="s">
        <v>504</v>
      </c>
      <c r="C248" s="52" t="s">
        <v>513</v>
      </c>
      <c r="D248" s="52">
        <v>2</v>
      </c>
      <c r="E248" s="61" t="s">
        <v>35</v>
      </c>
      <c r="F248" s="53">
        <v>1</v>
      </c>
      <c r="G248" s="54">
        <f t="shared" si="7"/>
        <v>2</v>
      </c>
    </row>
    <row r="249" s="5" customFormat="1" ht="26" customHeight="1" spans="1:7">
      <c r="A249" s="123" t="s">
        <v>514</v>
      </c>
      <c r="B249" s="57" t="s">
        <v>515</v>
      </c>
      <c r="C249" s="124" t="s">
        <v>516</v>
      </c>
      <c r="D249" s="52">
        <v>1</v>
      </c>
      <c r="E249" s="61" t="s">
        <v>35</v>
      </c>
      <c r="F249" s="53">
        <v>1</v>
      </c>
      <c r="G249" s="54">
        <f t="shared" si="7"/>
        <v>1</v>
      </c>
    </row>
    <row r="250" s="5" customFormat="1" ht="26" customHeight="1" spans="1:7">
      <c r="A250" s="123" t="s">
        <v>517</v>
      </c>
      <c r="B250" s="57" t="s">
        <v>518</v>
      </c>
      <c r="C250" s="52" t="s">
        <v>450</v>
      </c>
      <c r="D250" s="52">
        <v>1</v>
      </c>
      <c r="E250" s="61" t="s">
        <v>35</v>
      </c>
      <c r="F250" s="53">
        <v>1</v>
      </c>
      <c r="G250" s="54">
        <f t="shared" si="7"/>
        <v>1</v>
      </c>
    </row>
    <row r="251" s="5" customFormat="1" ht="26" customHeight="1" spans="1:7">
      <c r="A251" s="123" t="s">
        <v>519</v>
      </c>
      <c r="B251" s="57" t="s">
        <v>520</v>
      </c>
      <c r="C251" s="52" t="s">
        <v>289</v>
      </c>
      <c r="D251" s="52">
        <v>106</v>
      </c>
      <c r="E251" s="61" t="s">
        <v>35</v>
      </c>
      <c r="F251" s="53">
        <v>0.02</v>
      </c>
      <c r="G251" s="54">
        <f t="shared" si="7"/>
        <v>2.12</v>
      </c>
    </row>
    <row r="252" s="5" customFormat="1" ht="26" customHeight="1" spans="1:7">
      <c r="A252" s="123" t="s">
        <v>521</v>
      </c>
      <c r="B252" s="57" t="s">
        <v>520</v>
      </c>
      <c r="C252" s="52" t="s">
        <v>316</v>
      </c>
      <c r="D252" s="52">
        <v>897</v>
      </c>
      <c r="E252" s="61" t="s">
        <v>35</v>
      </c>
      <c r="F252" s="53">
        <v>1.02</v>
      </c>
      <c r="G252" s="54">
        <f t="shared" si="7"/>
        <v>914.94</v>
      </c>
    </row>
    <row r="253" s="5" customFormat="1" ht="26" customHeight="1" spans="1:7">
      <c r="A253" s="123" t="s">
        <v>522</v>
      </c>
      <c r="B253" s="57" t="s">
        <v>520</v>
      </c>
      <c r="C253" s="52" t="s">
        <v>421</v>
      </c>
      <c r="D253" s="52">
        <v>60</v>
      </c>
      <c r="E253" s="61" t="s">
        <v>35</v>
      </c>
      <c r="F253" s="53">
        <v>2.02</v>
      </c>
      <c r="G253" s="54">
        <f t="shared" si="7"/>
        <v>121.2</v>
      </c>
    </row>
    <row r="254" s="5" customFormat="1" ht="26" customHeight="1" spans="1:7">
      <c r="A254" s="123" t="s">
        <v>523</v>
      </c>
      <c r="B254" s="57" t="s">
        <v>524</v>
      </c>
      <c r="C254" s="52" t="s">
        <v>525</v>
      </c>
      <c r="D254" s="52">
        <v>2</v>
      </c>
      <c r="E254" s="61" t="s">
        <v>35</v>
      </c>
      <c r="F254" s="53">
        <v>1</v>
      </c>
      <c r="G254" s="54">
        <f t="shared" si="7"/>
        <v>2</v>
      </c>
    </row>
    <row r="255" s="5" customFormat="1" ht="26" customHeight="1" spans="1:7">
      <c r="A255" s="123" t="s">
        <v>526</v>
      </c>
      <c r="B255" s="57" t="s">
        <v>524</v>
      </c>
      <c r="C255" s="52" t="s">
        <v>527</v>
      </c>
      <c r="D255" s="52">
        <v>1</v>
      </c>
      <c r="E255" s="61" t="s">
        <v>35</v>
      </c>
      <c r="F255" s="53">
        <v>1</v>
      </c>
      <c r="G255" s="54">
        <f t="shared" si="7"/>
        <v>1</v>
      </c>
    </row>
    <row r="256" s="5" customFormat="1" ht="26" customHeight="1" spans="1:7">
      <c r="A256" s="123" t="s">
        <v>528</v>
      </c>
      <c r="B256" s="57" t="s">
        <v>529</v>
      </c>
      <c r="C256" s="52" t="s">
        <v>530</v>
      </c>
      <c r="D256" s="52">
        <v>1</v>
      </c>
      <c r="E256" s="61" t="s">
        <v>35</v>
      </c>
      <c r="F256" s="53">
        <v>1</v>
      </c>
      <c r="G256" s="54">
        <f t="shared" si="7"/>
        <v>1</v>
      </c>
    </row>
    <row r="257" s="5" customFormat="1" ht="26" customHeight="1" spans="1:7">
      <c r="A257" s="123" t="s">
        <v>531</v>
      </c>
      <c r="B257" s="57" t="s">
        <v>532</v>
      </c>
      <c r="C257" s="52" t="s">
        <v>533</v>
      </c>
      <c r="D257" s="52">
        <v>1</v>
      </c>
      <c r="E257" s="61" t="s">
        <v>35</v>
      </c>
      <c r="F257" s="53">
        <v>1</v>
      </c>
      <c r="G257" s="54">
        <f t="shared" si="7"/>
        <v>1</v>
      </c>
    </row>
    <row r="258" s="5" customFormat="1" ht="26" customHeight="1" spans="1:7">
      <c r="A258" s="123" t="s">
        <v>534</v>
      </c>
      <c r="B258" s="57" t="s">
        <v>535</v>
      </c>
      <c r="C258" s="52" t="s">
        <v>465</v>
      </c>
      <c r="D258" s="52">
        <v>4</v>
      </c>
      <c r="E258" s="61" t="s">
        <v>35</v>
      </c>
      <c r="F258" s="53">
        <v>0.2</v>
      </c>
      <c r="G258" s="54">
        <f t="shared" si="7"/>
        <v>0.8</v>
      </c>
    </row>
    <row r="259" s="5" customFormat="1" ht="26" customHeight="1" spans="1:7">
      <c r="A259" s="123" t="s">
        <v>536</v>
      </c>
      <c r="B259" s="52" t="s">
        <v>537</v>
      </c>
      <c r="C259" s="52" t="s">
        <v>538</v>
      </c>
      <c r="D259" s="4">
        <v>8</v>
      </c>
      <c r="E259" s="62" t="s">
        <v>539</v>
      </c>
      <c r="F259" s="63">
        <v>5</v>
      </c>
      <c r="G259" s="54">
        <f>D259*F259</f>
        <v>40</v>
      </c>
    </row>
    <row r="260" s="6" customFormat="1" ht="26" customHeight="1" spans="1:7">
      <c r="A260" s="64"/>
      <c r="B260" s="65"/>
      <c r="C260" s="66"/>
      <c r="D260" s="52">
        <f>SUM(D22:D259)</f>
        <v>29291</v>
      </c>
      <c r="E260" s="52"/>
      <c r="F260" s="67"/>
      <c r="G260" s="54">
        <f>SUM(G22:G259)</f>
        <v>4069.272</v>
      </c>
    </row>
  </sheetData>
  <mergeCells count="23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260:C260"/>
    <mergeCell ref="G1:G5"/>
    <mergeCell ref="A1:B6"/>
    <mergeCell ref="C1:F6"/>
    <mergeCell ref="D7:G17"/>
    <mergeCell ref="A18:C20"/>
  </mergeCells>
  <hyperlinks>
    <hyperlink ref="A16" r:id="rId2" display=" Cell: +243 821355338"/>
  </hyperlinks>
  <pageMargins left="0.984027777777778" right="0.984027777777778" top="0.984027777777778" bottom="0.984027777777778" header="0.313888888888889" footer="0.313888888888889"/>
  <pageSetup paperSize="9" scale="5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Mr.Hope</cp:lastModifiedBy>
  <dcterms:created xsi:type="dcterms:W3CDTF">2011-01-30T07:58:00Z</dcterms:created>
  <cp:lastPrinted>2019-06-04T10:30:00Z</cp:lastPrinted>
  <dcterms:modified xsi:type="dcterms:W3CDTF">2021-03-17T07:47:55Z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