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https://draglobal.sharepoint.com/Sites/PCDEBR5340/Teams/Logistics/03. Project EXECUTION/01. Packages DELIVERED to site/4605 - Supply of Lighting/"/>
    </mc:Choice>
  </mc:AlternateContent>
  <xr:revisionPtr revIDLastSave="0" documentId="8_{A78D7715-6DE0-4930-8AE4-4EEDEE9065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" sheetId="1" r:id="rId1"/>
    <sheet name="PL" sheetId="2" r:id="rId2"/>
  </sheets>
  <definedNames>
    <definedName name="_xlnm.Print_Area" localSheetId="0">INV!$A$1:$G$24</definedName>
    <definedName name="_xlnm.Print_Area" localSheetId="1">PL!$A$1:$I$23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F15" i="2"/>
  <c r="E15" i="2"/>
  <c r="G14" i="1"/>
  <c r="G13" i="1"/>
  <c r="G15" i="1" s="1"/>
  <c r="G12" i="1"/>
  <c r="G11" i="1"/>
</calcChain>
</file>

<file path=xl/sharedStrings.xml><?xml version="1.0" encoding="utf-8"?>
<sst xmlns="http://schemas.openxmlformats.org/spreadsheetml/2006/main" count="72" uniqueCount="40">
  <si>
    <t>JSR ENGINEERING (H.K) LIMITED</t>
  </si>
  <si>
    <t>ADD:FLAT/RM A,9/F SILVERCORP INT'L TOWER 707-713 NATHAN RD MONGKOK, KLN, HONGKONG</t>
  </si>
  <si>
    <t xml:space="preserve">             E-mail:  abbymeng@capitaljw.com   Tel:+8618501663624                             </t>
  </si>
  <si>
    <t>COMMERCIAL INVOICE</t>
  </si>
  <si>
    <t>To:</t>
  </si>
  <si>
    <t>Kamoa Copper S.A. 
ADD:2153 Avenue Club Nautique，Quartier Golf les Battants Commune de Lubumbashi，Province du Haut - Katanga，République Démocratique du Congo</t>
  </si>
  <si>
    <t>Date：</t>
  </si>
  <si>
    <t>Invoice No.:JSR-KMA-20210618</t>
  </si>
  <si>
    <t>KAMOA REG. No.:KMC-KKP-21-4605.0</t>
  </si>
  <si>
    <t>Delivery term: FCA Shengzheng,China.</t>
  </si>
  <si>
    <t>ITEM NO.</t>
  </si>
  <si>
    <t>COMMODITIES</t>
  </si>
  <si>
    <t>DESCRIPTION</t>
  </si>
  <si>
    <t>UNIT</t>
  </si>
  <si>
    <t>QUANTITY</t>
  </si>
  <si>
    <t>UNIT PRICE(USD)</t>
  </si>
  <si>
    <t>AMOUNT(USD)</t>
  </si>
  <si>
    <r>
      <rPr>
        <sz val="8"/>
        <rFont val="Times New Roman"/>
      </rPr>
      <t>ZY9300-LED48W</t>
    </r>
    <r>
      <rPr>
        <sz val="8"/>
        <rFont val="宋体"/>
        <charset val="134"/>
      </rPr>
      <t>，</t>
    </r>
    <r>
      <rPr>
        <sz val="8"/>
        <rFont val="Times New Roman"/>
      </rPr>
      <t>IP65</t>
    </r>
    <r>
      <rPr>
        <sz val="8"/>
        <rFont val="宋体"/>
        <charset val="134"/>
      </rPr>
      <t>，</t>
    </r>
    <r>
      <rPr>
        <sz val="8"/>
        <rFont val="Times New Roman"/>
      </rPr>
      <t>WF2</t>
    </r>
  </si>
  <si>
    <t>Vapout Proof 2 x 24W</t>
  </si>
  <si>
    <t>PCS</t>
  </si>
  <si>
    <r>
      <rPr>
        <sz val="8"/>
        <rFont val="Times New Roman"/>
      </rPr>
      <t>ZY9300S-LED48W</t>
    </r>
    <r>
      <rPr>
        <sz val="8"/>
        <rFont val="宋体"/>
      </rPr>
      <t>，</t>
    </r>
    <r>
      <rPr>
        <sz val="8"/>
        <rFont val="Times New Roman"/>
      </rPr>
      <t xml:space="preserve">
IP65</t>
    </r>
    <r>
      <rPr>
        <sz val="8"/>
        <rFont val="宋体"/>
      </rPr>
      <t>，</t>
    </r>
    <r>
      <rPr>
        <sz val="8"/>
        <rFont val="Times New Roman"/>
      </rPr>
      <t>WF2</t>
    </r>
    <r>
      <rPr>
        <sz val="8"/>
        <rFont val="宋体"/>
      </rPr>
      <t>，</t>
    </r>
    <r>
      <rPr>
        <sz val="8"/>
        <rFont val="Times New Roman"/>
      </rPr>
      <t xml:space="preserve">
Emergency power</t>
    </r>
    <r>
      <rPr>
        <sz val="8"/>
        <rFont val="宋体"/>
      </rPr>
      <t>：</t>
    </r>
    <r>
      <rPr>
        <sz val="8"/>
        <rFont val="Times New Roman"/>
      </rPr>
      <t>50%</t>
    </r>
    <r>
      <rPr>
        <sz val="8"/>
        <rFont val="宋体"/>
      </rPr>
      <t>，</t>
    </r>
    <r>
      <rPr>
        <sz val="8"/>
        <rFont val="Times New Roman"/>
      </rPr>
      <t>Emergency time</t>
    </r>
    <r>
      <rPr>
        <sz val="8"/>
        <rFont val="宋体"/>
      </rPr>
      <t>：</t>
    </r>
    <r>
      <rPr>
        <sz val="8"/>
        <rFont val="Times New Roman"/>
      </rPr>
      <t>1h</t>
    </r>
  </si>
  <si>
    <t xml:space="preserve">Vapout Proof 2 x 24W Emergency </t>
  </si>
  <si>
    <r>
      <rPr>
        <sz val="8"/>
        <rFont val="Times New Roman"/>
      </rPr>
      <t>NFC9192-LED50W</t>
    </r>
    <r>
      <rPr>
        <sz val="8"/>
        <rFont val="宋体"/>
      </rPr>
      <t>，</t>
    </r>
    <r>
      <rPr>
        <sz val="8"/>
        <rFont val="Times New Roman"/>
      </rPr>
      <t>IP66</t>
    </r>
    <r>
      <rPr>
        <sz val="8"/>
        <rFont val="宋体"/>
      </rPr>
      <t>，</t>
    </r>
    <r>
      <rPr>
        <sz val="8"/>
        <rFont val="Times New Roman"/>
      </rPr>
      <t>WF2</t>
    </r>
  </si>
  <si>
    <t>Bulkhead 40W</t>
  </si>
  <si>
    <r>
      <rPr>
        <sz val="8"/>
        <rFont val="Times New Roman"/>
      </rPr>
      <t>ZY9142S-LED50W</t>
    </r>
    <r>
      <rPr>
        <sz val="8"/>
        <rFont val="宋体"/>
        <charset val="134"/>
      </rPr>
      <t>，</t>
    </r>
    <r>
      <rPr>
        <sz val="8"/>
        <rFont val="Times New Roman"/>
      </rPr>
      <t>IP65</t>
    </r>
    <r>
      <rPr>
        <sz val="8"/>
        <rFont val="宋体"/>
        <charset val="134"/>
      </rPr>
      <t>，</t>
    </r>
    <r>
      <rPr>
        <sz val="8"/>
        <rFont val="Times New Roman"/>
      </rPr>
      <t>WF2</t>
    </r>
    <r>
      <rPr>
        <sz val="8"/>
        <rFont val="宋体"/>
        <charset val="134"/>
      </rPr>
      <t>；</t>
    </r>
    <r>
      <rPr>
        <sz val="8"/>
        <rFont val="Times New Roman"/>
      </rPr>
      <t xml:space="preserve">
Emergency power</t>
    </r>
    <r>
      <rPr>
        <sz val="8"/>
        <rFont val="宋体"/>
        <charset val="134"/>
      </rPr>
      <t>：</t>
    </r>
    <r>
      <rPr>
        <sz val="8"/>
        <rFont val="Times New Roman"/>
      </rPr>
      <t>20%</t>
    </r>
    <r>
      <rPr>
        <sz val="8"/>
        <rFont val="宋体"/>
        <charset val="134"/>
      </rPr>
      <t>，</t>
    </r>
    <r>
      <rPr>
        <sz val="8"/>
        <rFont val="Times New Roman"/>
      </rPr>
      <t>Emergency time</t>
    </r>
    <r>
      <rPr>
        <sz val="8"/>
        <rFont val="宋体"/>
        <charset val="134"/>
      </rPr>
      <t>：</t>
    </r>
    <r>
      <rPr>
        <sz val="8"/>
        <rFont val="Times New Roman"/>
      </rPr>
      <t>3h</t>
    </r>
  </si>
  <si>
    <t xml:space="preserve">Bulkhead 40W Emergency </t>
  </si>
  <si>
    <t>TOTAL</t>
  </si>
  <si>
    <t>BENEFICIARY:
JSR ENGINEERING TRADING DRC SARL
ADD:NO.14667 AVENUE TEKE,QUARTIER GOLF KABULAMESHI, LUBUMBASHI,DRC CONGO</t>
  </si>
  <si>
    <t>TRANSFER FUNDS TO :</t>
  </si>
  <si>
    <t>BANK:RAWBANK</t>
  </si>
  <si>
    <t>A/C NO.:05100 05130 01071432701 46</t>
  </si>
  <si>
    <t xml:space="preserve">BANK IDENTIFIER CODE: RAWBCDKI </t>
  </si>
  <si>
    <t xml:space="preserve">             E-mail:  abbymeng@capitaljw.com   Tel:+8618501663624   </t>
  </si>
  <si>
    <t xml:space="preserve">   PACKING LIST</t>
  </si>
  <si>
    <t>Date：2021/7/12</t>
  </si>
  <si>
    <t>NUMBER OF PACKAGES</t>
  </si>
  <si>
    <t xml:space="preserve"> NET WEIGHT (KG)</t>
  </si>
  <si>
    <t>TOTAL.WEIGHT(KGS)</t>
  </si>
  <si>
    <t>Total Volume(m³)</t>
  </si>
  <si>
    <t xml:space="preserve">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</si>
</sst>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&quot;US$&quot;#,##0.00_);\(&quot;US$&quot;#,##0.00\)"/>
    <numFmt numFmtId="166" formatCode="0.000_ "/>
    <numFmt numFmtId="167" formatCode="&quot;US$&quot;#,##0.00;\-&quot;US$&quot;#,##0.00"/>
    <numFmt numFmtId="168" formatCode="0;[Red]0"/>
  </numFmts>
  <fonts count="26">
    <font>
      <sz val="12"/>
      <name val="宋体"/>
      <charset val="134"/>
    </font>
    <font>
      <sz val="16"/>
      <name val="Arial Unicode MS"/>
      <charset val="134"/>
    </font>
    <font>
      <sz val="11"/>
      <name val="Arial Unicode MS"/>
      <charset val="134"/>
    </font>
    <font>
      <b/>
      <sz val="16"/>
      <name val="Arial Unicode MS"/>
      <charset val="134"/>
    </font>
    <font>
      <sz val="12"/>
      <name val="Arial Unicode MS"/>
      <charset val="134"/>
    </font>
    <font>
      <sz val="18"/>
      <name val="Arial Unicode MS"/>
      <charset val="134"/>
    </font>
    <font>
      <sz val="11"/>
      <color indexed="8"/>
      <name val="Arial Unicode MS"/>
      <charset val="134"/>
    </font>
    <font>
      <sz val="8"/>
      <color indexed="8"/>
      <name val="宋体"/>
      <charset val="134"/>
    </font>
    <font>
      <sz val="8"/>
      <color indexed="8"/>
      <name val="Times New Roman"/>
      <charset val="134"/>
    </font>
    <font>
      <sz val="8"/>
      <name val="宋体"/>
      <charset val="134"/>
    </font>
    <font>
      <sz val="8"/>
      <name val="Times New Roman"/>
      <charset val="134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sz val="11"/>
      <name val="宋体"/>
      <charset val="134"/>
    </font>
    <font>
      <b/>
      <sz val="18"/>
      <name val="Arial Unicode MS"/>
      <charset val="134"/>
    </font>
    <font>
      <sz val="10"/>
      <name val="Arial Unicode MS"/>
      <charset val="134"/>
    </font>
    <font>
      <sz val="11"/>
      <color rgb="FF000000"/>
      <name val="Arial Unicode MS"/>
      <charset val="134"/>
    </font>
    <font>
      <sz val="11"/>
      <color indexed="8"/>
      <name val="宋体"/>
      <charset val="134"/>
    </font>
    <font>
      <sz val="8"/>
      <color rgb="FF000000"/>
      <name val="Times New Roman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9"/>
      <name val="宋体"/>
      <charset val="134"/>
    </font>
    <font>
      <sz val="12"/>
      <name val="Times New Roman"/>
      <charset val="134"/>
    </font>
    <font>
      <sz val="8"/>
      <name val="Times New Roman"/>
    </font>
    <font>
      <sz val="8"/>
      <name val="宋体"/>
    </font>
    <font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17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1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</cellStyleXfs>
  <cellXfs count="8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5" fillId="0" borderId="0" xfId="22" applyFill="1" applyAlignment="1">
      <alignment horizontal="center" vertical="center"/>
    </xf>
    <xf numFmtId="168" fontId="25" fillId="0" borderId="0" xfId="22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68" fontId="2" fillId="0" borderId="0" xfId="21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23" applyFont="1" applyFill="1" applyBorder="1" applyAlignment="1">
      <alignment horizontal="center" vertical="center"/>
    </xf>
    <xf numFmtId="0" fontId="6" fillId="0" borderId="0" xfId="23" applyFont="1" applyFill="1" applyBorder="1" applyAlignment="1">
      <alignment horizontal="left" vertical="center"/>
    </xf>
    <xf numFmtId="168" fontId="6" fillId="0" borderId="0" xfId="21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7" fillId="0" borderId="1" xfId="21" applyFont="1" applyFill="1" applyBorder="1" applyAlignment="1">
      <alignment horizontal="center" vertical="center" wrapText="1"/>
    </xf>
    <xf numFmtId="0" fontId="8" fillId="0" borderId="1" xfId="24" applyFont="1" applyFill="1" applyBorder="1" applyAlignment="1">
      <alignment horizontal="center" vertical="center" wrapText="1"/>
    </xf>
    <xf numFmtId="168" fontId="8" fillId="0" borderId="1" xfId="24" applyNumberFormat="1" applyFont="1" applyFill="1" applyBorder="1" applyAlignment="1">
      <alignment horizontal="center" vertical="center" wrapText="1"/>
    </xf>
    <xf numFmtId="0" fontId="8" fillId="0" borderId="1" xfId="24" applyNumberFormat="1" applyFont="1" applyFill="1" applyBorder="1" applyAlignment="1">
      <alignment horizontal="center" vertical="center" wrapText="1"/>
    </xf>
    <xf numFmtId="0" fontId="6" fillId="0" borderId="1" xfId="24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6" fontId="8" fillId="0" borderId="1" xfId="24" applyNumberFormat="1" applyFont="1" applyFill="1" applyBorder="1" applyAlignment="1">
      <alignment horizontal="center" vertical="center" wrapText="1"/>
    </xf>
    <xf numFmtId="166" fontId="11" fillId="0" borderId="0" xfId="24" applyNumberFormat="1" applyFont="1" applyFill="1" applyAlignment="1">
      <alignment horizontal="center" vertical="center" wrapText="1"/>
    </xf>
    <xf numFmtId="2" fontId="12" fillId="0" borderId="0" xfId="24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7" fontId="4" fillId="0" borderId="0" xfId="0" applyNumberFormat="1" applyFont="1" applyFill="1" applyAlignment="1">
      <alignment vertical="center"/>
    </xf>
    <xf numFmtId="0" fontId="4" fillId="0" borderId="0" xfId="21" applyFont="1" applyFill="1" applyAlignment="1">
      <alignment vertical="center"/>
    </xf>
    <xf numFmtId="0" fontId="4" fillId="2" borderId="0" xfId="21" applyFont="1" applyFill="1" applyAlignment="1">
      <alignment vertical="center"/>
    </xf>
    <xf numFmtId="0" fontId="6" fillId="0" borderId="0" xfId="23" applyFont="1" applyFill="1" applyAlignment="1"/>
    <xf numFmtId="165" fontId="6" fillId="0" borderId="0" xfId="21" applyNumberFormat="1" applyFont="1" applyFill="1" applyBorder="1" applyAlignment="1">
      <alignment horizontal="left" vertical="center"/>
    </xf>
    <xf numFmtId="0" fontId="6" fillId="2" borderId="0" xfId="23" applyFont="1" applyFill="1" applyAlignment="1"/>
    <xf numFmtId="0" fontId="16" fillId="2" borderId="0" xfId="21" applyFont="1" applyFill="1" applyAlignment="1">
      <alignment vertical="center"/>
    </xf>
    <xf numFmtId="168" fontId="6" fillId="0" borderId="0" xfId="2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7" fillId="0" borderId="1" xfId="2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 applyProtection="1">
      <alignment horizontal="center" vertical="center" shrinkToFit="1"/>
    </xf>
    <xf numFmtId="0" fontId="17" fillId="0" borderId="4" xfId="2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7" fillId="0" borderId="0" xfId="21" applyFont="1" applyFill="1" applyAlignment="1">
      <alignment horizontal="center" vertical="center" wrapText="1"/>
    </xf>
    <xf numFmtId="167" fontId="14" fillId="0" borderId="0" xfId="0" applyNumberFormat="1" applyFont="1" applyFill="1" applyAlignment="1">
      <alignment horizontal="center" vertical="center"/>
    </xf>
    <xf numFmtId="167" fontId="4" fillId="0" borderId="0" xfId="0" applyNumberFormat="1" applyFont="1" applyFill="1" applyAlignment="1">
      <alignment horizontal="center" vertical="center"/>
    </xf>
    <xf numFmtId="0" fontId="15" fillId="0" borderId="0" xfId="21" applyFont="1" applyFill="1" applyAlignment="1">
      <alignment horizontal="center" vertical="center"/>
    </xf>
    <xf numFmtId="165" fontId="15" fillId="0" borderId="0" xfId="21" applyNumberFormat="1" applyFont="1" applyFill="1" applyAlignment="1">
      <alignment horizontal="center" vertical="center"/>
    </xf>
    <xf numFmtId="167" fontId="15" fillId="0" borderId="0" xfId="21" applyNumberFormat="1" applyFont="1" applyFill="1" applyAlignment="1">
      <alignment horizontal="center" vertical="center"/>
    </xf>
    <xf numFmtId="0" fontId="5" fillId="0" borderId="0" xfId="21" applyFont="1" applyFill="1" applyAlignment="1">
      <alignment horizontal="center" vertical="center"/>
    </xf>
    <xf numFmtId="165" fontId="5" fillId="0" borderId="0" xfId="21" applyNumberFormat="1" applyFont="1" applyFill="1" applyAlignment="1">
      <alignment horizontal="center" vertical="center"/>
    </xf>
    <xf numFmtId="167" fontId="5" fillId="0" borderId="0" xfId="21" applyNumberFormat="1" applyFont="1" applyFill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17" fillId="0" borderId="4" xfId="21" applyFont="1" applyFill="1" applyBorder="1" applyAlignment="1">
      <alignment horizontal="center" vertical="center"/>
    </xf>
    <xf numFmtId="0" fontId="17" fillId="0" borderId="3" xfId="21" applyFont="1" applyFill="1" applyBorder="1" applyAlignment="1">
      <alignment horizontal="center" vertical="center"/>
    </xf>
    <xf numFmtId="0" fontId="17" fillId="0" borderId="5" xfId="21" applyFont="1" applyFill="1" applyBorder="1" applyAlignment="1">
      <alignment horizontal="center" vertical="center"/>
    </xf>
    <xf numFmtId="0" fontId="6" fillId="0" borderId="0" xfId="23" applyFont="1" applyFill="1" applyAlignment="1">
      <alignment horizontal="left" vertical="top" wrapText="1"/>
    </xf>
    <xf numFmtId="0" fontId="6" fillId="0" borderId="0" xfId="23" applyFont="1" applyFill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21" applyFont="1" applyFill="1" applyAlignment="1">
      <alignment horizontal="center" vertical="center"/>
    </xf>
    <xf numFmtId="0" fontId="4" fillId="0" borderId="0" xfId="21" applyFont="1" applyFill="1" applyAlignment="1">
      <alignment horizontal="center" vertical="center" wrapText="1"/>
    </xf>
    <xf numFmtId="0" fontId="4" fillId="0" borderId="0" xfId="21" applyFont="1" applyFill="1" applyAlignment="1">
      <alignment horizontal="center" vertical="center"/>
    </xf>
    <xf numFmtId="0" fontId="2" fillId="0" borderId="0" xfId="21" applyFont="1" applyFill="1" applyAlignment="1">
      <alignment horizontal="center" vertical="center"/>
    </xf>
    <xf numFmtId="168" fontId="2" fillId="0" borderId="0" xfId="21" applyNumberFormat="1" applyFont="1" applyFill="1" applyAlignment="1">
      <alignment horizontal="center" vertical="center"/>
    </xf>
    <xf numFmtId="0" fontId="5" fillId="0" borderId="0" xfId="21" applyFont="1" applyFill="1" applyBorder="1" applyAlignment="1">
      <alignment horizontal="center" vertical="center"/>
    </xf>
    <xf numFmtId="168" fontId="6" fillId="0" borderId="0" xfId="21" applyNumberFormat="1" applyFont="1" applyFill="1" applyAlignment="1">
      <alignment horizontal="left" vertical="center"/>
    </xf>
    <xf numFmtId="0" fontId="6" fillId="2" borderId="0" xfId="23" applyFont="1" applyFill="1" applyAlignment="1">
      <alignment horizontal="left" vertical="center"/>
    </xf>
    <xf numFmtId="0" fontId="6" fillId="0" borderId="1" xfId="24" applyFont="1" applyFill="1" applyBorder="1" applyAlignment="1">
      <alignment horizontal="center" vertical="center"/>
    </xf>
    <xf numFmtId="0" fontId="6" fillId="0" borderId="0" xfId="23" applyNumberFormat="1" applyFont="1" applyFill="1" applyBorder="1" applyAlignment="1">
      <alignment horizontal="left" vertical="center" wrapText="1"/>
    </xf>
  </cellXfs>
  <cellStyles count="26">
    <cellStyle name="=C:\WINNT\SYSTEM32\COMMAND.COM" xfId="7" xr:uid="{00000000-0005-0000-0000-000037000000}"/>
    <cellStyle name="Normal" xfId="0" builtinId="0"/>
    <cellStyle name="常规 10" xfId="5" xr:uid="{00000000-0005-0000-0000-000033000000}"/>
    <cellStyle name="常规 11" xfId="9" xr:uid="{00000000-0005-0000-0000-000039000000}"/>
    <cellStyle name="常规 12" xfId="2" xr:uid="{00000000-0005-0000-0000-000013000000}"/>
    <cellStyle name="常规 13" xfId="11" xr:uid="{00000000-0005-0000-0000-00003B000000}"/>
    <cellStyle name="常规 14" xfId="12" xr:uid="{00000000-0005-0000-0000-00003C000000}"/>
    <cellStyle name="常规 15" xfId="13" xr:uid="{00000000-0005-0000-0000-00003D000000}"/>
    <cellStyle name="常规 16" xfId="3" xr:uid="{00000000-0005-0000-0000-000022000000}"/>
    <cellStyle name="常规 17" xfId="8" xr:uid="{00000000-0005-0000-0000-000038000000}"/>
    <cellStyle name="常规 2" xfId="14" xr:uid="{00000000-0005-0000-0000-00003E000000}"/>
    <cellStyle name="常规 2 2" xfId="4" xr:uid="{00000000-0005-0000-0000-00002F000000}"/>
    <cellStyle name="常规 2 3" xfId="6" xr:uid="{00000000-0005-0000-0000-000034000000}"/>
    <cellStyle name="常规 2 4" xfId="10" xr:uid="{00000000-0005-0000-0000-00003A000000}"/>
    <cellStyle name="常规 3" xfId="15" xr:uid="{00000000-0005-0000-0000-00003F000000}"/>
    <cellStyle name="常规 4" xfId="16" xr:uid="{00000000-0005-0000-0000-000040000000}"/>
    <cellStyle name="常规 5" xfId="17" xr:uid="{00000000-0005-0000-0000-000041000000}"/>
    <cellStyle name="常规 6" xfId="1" xr:uid="{00000000-0005-0000-0000-00000E000000}"/>
    <cellStyle name="常规 7" xfId="18" xr:uid="{00000000-0005-0000-0000-000042000000}"/>
    <cellStyle name="常规 8" xfId="19" xr:uid="{00000000-0005-0000-0000-000043000000}"/>
    <cellStyle name="常规 9" xfId="20" xr:uid="{00000000-0005-0000-0000-000044000000}"/>
    <cellStyle name="常规_Sheet2" xfId="21" xr:uid="{00000000-0005-0000-0000-000045000000}"/>
    <cellStyle name="常规_Sheet2_1" xfId="22" xr:uid="{00000000-0005-0000-0000-000046000000}"/>
    <cellStyle name="常规_Sheet2_2" xfId="23" xr:uid="{00000000-0005-0000-0000-000047000000}"/>
    <cellStyle name="常规_Sheet3" xfId="24" xr:uid="{00000000-0005-0000-0000-000048000000}"/>
    <cellStyle name="样式 1" xfId="25" xr:uid="{00000000-0005-0000-0000-000049000000}"/>
  </cellStyles>
  <dxfs count="0"/>
  <tableStyles count="0" defaultTableStyle="TableStyleMedium2"/>
  <colors>
    <mruColors>
      <color rgb="FFFF00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4"/>
  <sheetViews>
    <sheetView tabSelected="1" view="pageBreakPreview" zoomScaleNormal="100" zoomScaleSheetLayoutView="100" workbookViewId="0">
      <selection activeCell="C21" sqref="C21"/>
    </sheetView>
  </sheetViews>
  <sheetFormatPr defaultColWidth="9" defaultRowHeight="15.6"/>
  <cols>
    <col min="1" max="1" width="4.69921875" style="36" customWidth="1"/>
    <col min="2" max="2" width="31.3984375" style="37" customWidth="1"/>
    <col min="3" max="3" width="18.3984375" style="37" customWidth="1"/>
    <col min="4" max="4" width="5.8984375" style="37" customWidth="1"/>
    <col min="5" max="5" width="4.59765625" style="37" customWidth="1"/>
    <col min="6" max="6" width="10" style="25" customWidth="1"/>
    <col min="7" max="7" width="12.19921875" style="38" customWidth="1"/>
    <col min="8" max="8" width="14.5" style="36" hidden="1" customWidth="1"/>
    <col min="9" max="10" width="9" style="36" hidden="1" customWidth="1"/>
    <col min="11" max="16377" width="9" style="36"/>
  </cols>
  <sheetData>
    <row r="1" spans="1:16 16373:16380" s="1" customFormat="1" ht="22.2">
      <c r="A1" s="52" t="s">
        <v>0</v>
      </c>
      <c r="B1" s="52"/>
      <c r="C1" s="52"/>
      <c r="D1" s="52"/>
      <c r="E1" s="52"/>
      <c r="F1" s="52"/>
      <c r="G1" s="52"/>
      <c r="H1" s="38"/>
      <c r="I1" s="38"/>
      <c r="J1" s="38"/>
    </row>
    <row r="2" spans="1:16 16373:16380" s="1" customFormat="1" ht="20.399999999999999">
      <c r="A2" s="53" t="s">
        <v>1</v>
      </c>
      <c r="B2" s="53"/>
      <c r="C2" s="53"/>
      <c r="D2" s="53"/>
      <c r="E2" s="53"/>
      <c r="F2" s="53"/>
      <c r="G2" s="53"/>
      <c r="H2" s="38"/>
      <c r="I2" s="38"/>
      <c r="J2" s="38"/>
    </row>
    <row r="3" spans="1:16 16373:16380" s="1" customFormat="1" ht="20.399999999999999">
      <c r="A3" s="39" t="s">
        <v>2</v>
      </c>
      <c r="B3" s="39"/>
      <c r="C3" s="39"/>
      <c r="D3" s="39"/>
      <c r="E3" s="39"/>
      <c r="F3" s="39"/>
      <c r="G3" s="39"/>
      <c r="H3" s="40"/>
      <c r="I3" s="40"/>
      <c r="J3" s="40"/>
      <c r="M3" s="50"/>
    </row>
    <row r="4" spans="1:16 16373:16380">
      <c r="A4" s="54"/>
      <c r="B4" s="54"/>
      <c r="C4" s="54"/>
      <c r="D4" s="54"/>
      <c r="E4" s="54"/>
      <c r="F4" s="55"/>
      <c r="G4" s="56"/>
      <c r="M4" s="50"/>
    </row>
    <row r="5" spans="1:16 16373:16380" s="35" customFormat="1" ht="22.2">
      <c r="A5" s="57" t="s">
        <v>3</v>
      </c>
      <c r="B5" s="57"/>
      <c r="C5" s="57"/>
      <c r="D5" s="57"/>
      <c r="E5" s="57"/>
      <c r="F5" s="58"/>
      <c r="G5" s="59"/>
      <c r="M5" s="50"/>
    </row>
    <row r="6" spans="1:16 16373:16380" s="36" customFormat="1" ht="20.100000000000001" customHeight="1">
      <c r="A6" s="41" t="s">
        <v>4</v>
      </c>
      <c r="B6" s="64" t="s">
        <v>5</v>
      </c>
      <c r="C6" s="65"/>
      <c r="D6" s="42" t="s">
        <v>6</v>
      </c>
      <c r="E6" s="60">
        <v>44389</v>
      </c>
      <c r="F6" s="60"/>
      <c r="M6" s="50"/>
      <c r="XET6"/>
      <c r="XEU6"/>
      <c r="XEV6"/>
      <c r="XEW6"/>
      <c r="XEX6"/>
      <c r="XEY6"/>
      <c r="XEZ6"/>
    </row>
    <row r="7" spans="1:16 16373:16380" s="36" customFormat="1" ht="21" customHeight="1">
      <c r="A7" s="41"/>
      <c r="B7" s="65"/>
      <c r="C7" s="65"/>
      <c r="D7" s="42" t="s">
        <v>7</v>
      </c>
      <c r="E7" s="42"/>
      <c r="F7" s="14"/>
      <c r="XET7"/>
      <c r="XEU7"/>
      <c r="XEV7"/>
      <c r="XEW7"/>
      <c r="XEX7"/>
      <c r="XEY7"/>
      <c r="XEZ7"/>
    </row>
    <row r="8" spans="1:16 16373:16380" s="36" customFormat="1" ht="22.05" customHeight="1">
      <c r="A8" s="41"/>
      <c r="B8" s="65"/>
      <c r="C8" s="65"/>
      <c r="D8" s="43" t="s">
        <v>8</v>
      </c>
      <c r="E8" s="44"/>
      <c r="F8" s="44"/>
      <c r="G8" s="44"/>
      <c r="XET8"/>
      <c r="XEU8"/>
      <c r="XEV8"/>
      <c r="XEW8"/>
      <c r="XEX8"/>
      <c r="XEY8"/>
      <c r="XEZ8"/>
    </row>
    <row r="9" spans="1:16 16373:16380" s="2" customFormat="1" ht="18" customHeight="1">
      <c r="A9" s="41" t="s">
        <v>9</v>
      </c>
      <c r="B9" s="41"/>
      <c r="C9" s="41"/>
      <c r="D9" s="41"/>
      <c r="E9" s="41"/>
      <c r="F9" s="45"/>
      <c r="G9" s="28"/>
      <c r="H9" s="46"/>
      <c r="I9" s="26"/>
      <c r="J9" s="27"/>
      <c r="K9" s="27"/>
      <c r="L9" s="27"/>
      <c r="M9" s="27"/>
      <c r="N9" s="27"/>
      <c r="O9" s="27"/>
      <c r="P9" s="27"/>
      <c r="XES9" s="33"/>
      <c r="XET9" s="33"/>
      <c r="XEU9" s="33"/>
      <c r="XEV9" s="33"/>
      <c r="XEW9" s="33"/>
      <c r="XEX9" s="33"/>
    </row>
    <row r="10" spans="1:16 16373:16380" ht="19.2">
      <c r="A10" s="15" t="s">
        <v>10</v>
      </c>
      <c r="B10" s="15" t="s">
        <v>11</v>
      </c>
      <c r="C10" s="15" t="s">
        <v>12</v>
      </c>
      <c r="D10" s="15" t="s">
        <v>13</v>
      </c>
      <c r="E10" s="15" t="s">
        <v>14</v>
      </c>
      <c r="F10" s="15" t="s">
        <v>15</v>
      </c>
      <c r="G10" s="15" t="s">
        <v>16</v>
      </c>
      <c r="H10" s="47"/>
      <c r="I10" s="47"/>
      <c r="J10" s="47"/>
    </row>
    <row r="11" spans="1:16 16373:16380">
      <c r="A11" s="15">
        <v>1</v>
      </c>
      <c r="B11" s="20" t="s">
        <v>17</v>
      </c>
      <c r="C11" s="20" t="s">
        <v>18</v>
      </c>
      <c r="D11" s="21" t="s">
        <v>19</v>
      </c>
      <c r="E11" s="22">
        <v>227</v>
      </c>
      <c r="F11" s="48">
        <v>58.98</v>
      </c>
      <c r="G11" s="48">
        <f>E11*F11</f>
        <v>13388.46</v>
      </c>
      <c r="H11" s="49"/>
      <c r="I11" s="51"/>
      <c r="J11" s="51"/>
      <c r="L11" s="50"/>
    </row>
    <row r="12" spans="1:16 16373:16380" ht="30.6">
      <c r="A12" s="15">
        <v>2</v>
      </c>
      <c r="B12" s="20" t="s">
        <v>20</v>
      </c>
      <c r="C12" s="20" t="s">
        <v>21</v>
      </c>
      <c r="D12" s="21" t="s">
        <v>19</v>
      </c>
      <c r="E12" s="22">
        <v>115</v>
      </c>
      <c r="F12" s="48">
        <v>91.31</v>
      </c>
      <c r="G12" s="48">
        <f>E12*F12</f>
        <v>10500.65</v>
      </c>
      <c r="H12" s="49"/>
      <c r="I12" s="51"/>
      <c r="J12" s="51"/>
      <c r="L12" s="50"/>
    </row>
    <row r="13" spans="1:16 16373:16380">
      <c r="A13" s="15">
        <v>3</v>
      </c>
      <c r="B13" s="20" t="s">
        <v>22</v>
      </c>
      <c r="C13" s="20" t="s">
        <v>23</v>
      </c>
      <c r="D13" s="21" t="s">
        <v>19</v>
      </c>
      <c r="E13" s="22">
        <v>34</v>
      </c>
      <c r="F13" s="48">
        <v>133.55000000000001</v>
      </c>
      <c r="G13" s="48">
        <f>E13*F13</f>
        <v>4540.7000000000007</v>
      </c>
      <c r="H13" s="49"/>
      <c r="I13" s="51"/>
      <c r="J13" s="51"/>
      <c r="L13" s="50"/>
    </row>
    <row r="14" spans="1:16 16373:16380" ht="20.399999999999999">
      <c r="A14" s="15">
        <v>4</v>
      </c>
      <c r="B14" s="20" t="s">
        <v>24</v>
      </c>
      <c r="C14" s="20" t="s">
        <v>25</v>
      </c>
      <c r="D14" s="21" t="s">
        <v>19</v>
      </c>
      <c r="E14" s="22">
        <v>53</v>
      </c>
      <c r="F14" s="48">
        <v>161.69999999999999</v>
      </c>
      <c r="G14" s="48">
        <f>E14*F14</f>
        <v>8570.0999999999985</v>
      </c>
      <c r="H14" s="49"/>
      <c r="I14" s="51"/>
      <c r="J14" s="51"/>
      <c r="L14" s="50"/>
    </row>
    <row r="15" spans="1:16 16373:16380" s="36" customFormat="1">
      <c r="A15" s="61" t="s">
        <v>26</v>
      </c>
      <c r="B15" s="62"/>
      <c r="C15" s="62"/>
      <c r="D15" s="62"/>
      <c r="E15" s="62"/>
      <c r="F15" s="63"/>
      <c r="G15" s="48">
        <f>SUM(G11:G14)</f>
        <v>36999.910000000003</v>
      </c>
      <c r="XEX15"/>
      <c r="XEY15"/>
      <c r="XEZ15"/>
    </row>
    <row r="16" spans="1:16 16373:16380" ht="4.95" customHeight="1"/>
    <row r="17" spans="1:6">
      <c r="A17" s="66" t="s">
        <v>27</v>
      </c>
      <c r="B17" s="67"/>
      <c r="C17" s="67"/>
      <c r="D17" s="67"/>
      <c r="E17" s="67"/>
      <c r="F17" s="68"/>
    </row>
    <row r="18" spans="1:6">
      <c r="A18" s="69"/>
      <c r="B18" s="67"/>
      <c r="C18" s="67"/>
      <c r="D18" s="67"/>
      <c r="E18" s="67"/>
      <c r="F18" s="68"/>
    </row>
    <row r="19" spans="1:6">
      <c r="A19" s="69"/>
      <c r="B19" s="67"/>
      <c r="C19" s="67"/>
      <c r="D19" s="67"/>
      <c r="E19" s="67"/>
      <c r="F19" s="68"/>
    </row>
    <row r="20" spans="1:6" ht="7.95" customHeight="1">
      <c r="A20" s="2"/>
      <c r="B20" s="23"/>
      <c r="C20" s="23"/>
      <c r="D20" s="23"/>
      <c r="E20" s="23"/>
      <c r="F20" s="24"/>
    </row>
    <row r="21" spans="1:6">
      <c r="A21" s="2" t="s">
        <v>28</v>
      </c>
      <c r="B21" s="23"/>
      <c r="C21" s="23"/>
      <c r="D21" s="23"/>
      <c r="E21" s="23"/>
      <c r="F21" s="24"/>
    </row>
    <row r="22" spans="1:6">
      <c r="A22" s="2" t="s">
        <v>29</v>
      </c>
      <c r="B22" s="23"/>
      <c r="C22" s="23"/>
      <c r="D22" s="23"/>
      <c r="E22" s="23"/>
      <c r="F22" s="24"/>
    </row>
    <row r="23" spans="1:6">
      <c r="A23" s="2" t="s">
        <v>30</v>
      </c>
      <c r="B23" s="23"/>
      <c r="C23" s="23"/>
      <c r="D23" s="23"/>
      <c r="E23" s="23"/>
      <c r="F23" s="24"/>
    </row>
    <row r="24" spans="1:6">
      <c r="A24" s="2" t="s">
        <v>31</v>
      </c>
      <c r="B24" s="23"/>
      <c r="C24" s="23"/>
      <c r="D24" s="23"/>
      <c r="E24" s="23"/>
      <c r="F24" s="24"/>
    </row>
  </sheetData>
  <mergeCells count="8">
    <mergeCell ref="A15:F15"/>
    <mergeCell ref="B6:C8"/>
    <mergeCell ref="A17:F19"/>
    <mergeCell ref="A1:G1"/>
    <mergeCell ref="A2:G2"/>
    <mergeCell ref="A4:G4"/>
    <mergeCell ref="A5:G5"/>
    <mergeCell ref="E6:F6"/>
  </mergeCells>
  <printOptions horizontalCentered="1" verticalCentered="1"/>
  <pageMargins left="0.16875000000000001" right="0.33055555555555599" top="0.75138888888888899" bottom="0.75138888888888899" header="0.297916666666667" footer="0.297916666666667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Z23"/>
  <sheetViews>
    <sheetView view="pageBreakPreview" topLeftCell="A4" zoomScaleNormal="100" zoomScaleSheetLayoutView="100" workbookViewId="0">
      <selection activeCell="A16" sqref="A16:F18"/>
    </sheetView>
  </sheetViews>
  <sheetFormatPr defaultColWidth="9" defaultRowHeight="18" customHeight="1"/>
  <cols>
    <col min="1" max="1" width="6.3984375" style="4" customWidth="1"/>
    <col min="2" max="2" width="29.296875" style="5" customWidth="1"/>
    <col min="3" max="3" width="17.5" style="5" customWidth="1"/>
    <col min="4" max="4" width="6" style="5" customWidth="1"/>
    <col min="5" max="5" width="7.8984375" style="5" customWidth="1"/>
    <col min="6" max="6" width="8.69921875" style="6" customWidth="1"/>
    <col min="7" max="7" width="9.09765625" style="6" customWidth="1"/>
    <col min="8" max="8" width="10.69921875" style="5" customWidth="1"/>
    <col min="9" max="9" width="9" style="7" customWidth="1"/>
    <col min="10" max="10" width="44.59765625" style="8" customWidth="1"/>
  </cols>
  <sheetData>
    <row r="1" spans="1:18 16371:16380" s="1" customFormat="1" ht="18" customHeight="1">
      <c r="A1" s="70" t="s">
        <v>0</v>
      </c>
      <c r="B1" s="70"/>
      <c r="C1" s="70"/>
      <c r="D1" s="70"/>
      <c r="E1" s="70"/>
      <c r="F1" s="70"/>
      <c r="G1" s="70"/>
      <c r="H1" s="70"/>
      <c r="I1" s="70"/>
    </row>
    <row r="2" spans="1:18 16371:16380" s="1" customFormat="1" ht="18" customHeight="1">
      <c r="A2" s="71" t="s">
        <v>1</v>
      </c>
      <c r="B2" s="71"/>
      <c r="C2" s="71"/>
      <c r="D2" s="71"/>
      <c r="E2" s="71"/>
      <c r="F2" s="71"/>
      <c r="G2" s="71"/>
      <c r="H2" s="71"/>
      <c r="I2" s="71"/>
    </row>
    <row r="3" spans="1:18 16371:16380" s="1" customFormat="1" ht="18" customHeight="1">
      <c r="A3" s="72" t="s">
        <v>32</v>
      </c>
      <c r="B3" s="72"/>
      <c r="C3" s="72"/>
      <c r="D3" s="72"/>
      <c r="E3" s="72"/>
      <c r="F3" s="72"/>
      <c r="G3" s="72"/>
      <c r="H3" s="72"/>
      <c r="I3" s="72"/>
    </row>
    <row r="4" spans="1:18 16371:16380" s="2" customFormat="1" ht="10.95" customHeight="1">
      <c r="A4" s="73"/>
      <c r="B4" s="73"/>
      <c r="C4" s="73"/>
      <c r="D4" s="73"/>
      <c r="E4" s="73"/>
      <c r="F4" s="74"/>
      <c r="G4" s="9"/>
      <c r="H4" s="10"/>
      <c r="I4" s="10"/>
      <c r="J4" s="26"/>
      <c r="K4" s="27"/>
      <c r="L4" s="27"/>
      <c r="M4" s="27"/>
      <c r="N4" s="27"/>
      <c r="O4" s="27"/>
      <c r="P4" s="27"/>
      <c r="Q4" s="27"/>
      <c r="R4" s="27"/>
      <c r="XEQ4" s="33"/>
      <c r="XER4" s="33"/>
      <c r="XES4" s="33"/>
      <c r="XET4" s="33"/>
      <c r="XEU4" s="33"/>
      <c r="XEV4" s="33"/>
    </row>
    <row r="5" spans="1:18 16371:16380" s="2" customFormat="1" ht="18" customHeight="1">
      <c r="A5" s="57" t="s">
        <v>33</v>
      </c>
      <c r="B5" s="57"/>
      <c r="C5" s="57"/>
      <c r="D5" s="57"/>
      <c r="E5" s="57"/>
      <c r="F5" s="57"/>
      <c r="G5" s="57"/>
      <c r="H5" s="57"/>
      <c r="I5" s="75"/>
      <c r="J5" s="26"/>
      <c r="K5" s="27"/>
      <c r="L5" s="27"/>
      <c r="M5" s="79"/>
      <c r="N5" s="79"/>
      <c r="O5" s="27"/>
      <c r="P5" s="27"/>
      <c r="Q5" s="27"/>
      <c r="R5" s="27"/>
    </row>
    <row r="6" spans="1:18 16371:16380" s="2" customFormat="1" ht="18" customHeight="1">
      <c r="A6" s="11" t="s">
        <v>4</v>
      </c>
      <c r="B6" s="64" t="s">
        <v>5</v>
      </c>
      <c r="C6" s="64"/>
      <c r="D6" s="11"/>
      <c r="E6" s="76" t="s">
        <v>34</v>
      </c>
      <c r="F6" s="76"/>
      <c r="G6" s="76"/>
      <c r="H6" s="76"/>
      <c r="I6" s="28"/>
      <c r="J6" s="27"/>
      <c r="K6" s="27"/>
      <c r="L6" s="27"/>
      <c r="M6" s="79"/>
      <c r="N6" s="79"/>
      <c r="O6" s="27"/>
      <c r="P6" s="27"/>
      <c r="Q6" s="27"/>
      <c r="R6" s="27"/>
      <c r="XEQ6" s="33"/>
      <c r="XER6" s="33"/>
      <c r="XES6" s="33"/>
      <c r="XET6" s="33"/>
      <c r="XEU6" s="33"/>
      <c r="XEV6" s="33"/>
    </row>
    <row r="7" spans="1:18 16371:16380" s="2" customFormat="1" ht="18" customHeight="1">
      <c r="A7" s="11"/>
      <c r="B7" s="64"/>
      <c r="C7" s="64"/>
      <c r="D7" s="11"/>
      <c r="E7" s="76" t="s">
        <v>7</v>
      </c>
      <c r="F7" s="76"/>
      <c r="G7" s="76"/>
      <c r="H7" s="76"/>
      <c r="I7" s="28"/>
      <c r="J7" s="27"/>
      <c r="K7" s="27"/>
      <c r="L7" s="27"/>
      <c r="M7" s="79"/>
      <c r="N7" s="79"/>
      <c r="O7" s="27"/>
      <c r="P7" s="27"/>
      <c r="Q7" s="27"/>
      <c r="R7" s="27"/>
      <c r="XEQ7" s="33"/>
      <c r="XER7" s="33"/>
      <c r="XES7" s="33"/>
      <c r="XET7" s="33"/>
      <c r="XEU7" s="33"/>
      <c r="XEV7" s="33"/>
    </row>
    <row r="8" spans="1:18 16371:16380" s="2" customFormat="1" ht="31.95" customHeight="1">
      <c r="A8" s="11"/>
      <c r="B8" s="64"/>
      <c r="C8" s="64"/>
      <c r="D8" s="11"/>
      <c r="E8" s="77" t="s">
        <v>8</v>
      </c>
      <c r="F8" s="77"/>
      <c r="G8" s="77"/>
      <c r="H8" s="77"/>
      <c r="I8" s="28"/>
      <c r="J8" s="27"/>
      <c r="K8" s="27"/>
      <c r="L8" s="27"/>
      <c r="M8" s="27"/>
      <c r="N8" s="27"/>
      <c r="O8" s="27"/>
      <c r="P8" s="27"/>
      <c r="Q8" s="27"/>
      <c r="R8" s="27"/>
      <c r="XEQ8" s="33"/>
      <c r="XER8" s="33"/>
      <c r="XES8" s="33"/>
      <c r="XET8" s="33"/>
      <c r="XEU8" s="33"/>
      <c r="XEV8" s="33"/>
    </row>
    <row r="9" spans="1:18 16371:16380" s="3" customFormat="1" ht="18" customHeight="1">
      <c r="A9" s="12" t="s">
        <v>9</v>
      </c>
      <c r="B9" s="11"/>
      <c r="C9" s="11"/>
      <c r="D9" s="11"/>
      <c r="E9" s="12"/>
      <c r="F9" s="13"/>
      <c r="G9" s="13"/>
      <c r="H9" s="14"/>
      <c r="I9" s="14"/>
      <c r="J9" s="29"/>
      <c r="K9" s="29"/>
      <c r="L9" s="29"/>
      <c r="M9" s="29"/>
      <c r="N9" s="29"/>
      <c r="O9" s="29"/>
      <c r="P9" s="29"/>
      <c r="Q9" s="29"/>
      <c r="R9" s="29"/>
      <c r="XEU9" s="34"/>
      <c r="XEV9" s="34"/>
      <c r="XEW9" s="34"/>
      <c r="XEX9" s="34"/>
      <c r="XEY9" s="34"/>
      <c r="XEZ9" s="34"/>
    </row>
    <row r="10" spans="1:18 16371:16380" ht="39" customHeight="1">
      <c r="A10" s="15" t="s">
        <v>10</v>
      </c>
      <c r="B10" s="15" t="s">
        <v>11</v>
      </c>
      <c r="C10" s="15" t="s">
        <v>12</v>
      </c>
      <c r="D10" s="16" t="s">
        <v>13</v>
      </c>
      <c r="E10" s="16" t="s">
        <v>14</v>
      </c>
      <c r="F10" s="17" t="s">
        <v>35</v>
      </c>
      <c r="G10" s="17" t="s">
        <v>36</v>
      </c>
      <c r="H10" s="18" t="s">
        <v>37</v>
      </c>
      <c r="I10" s="30" t="s">
        <v>38</v>
      </c>
      <c r="J10" s="31"/>
    </row>
    <row r="11" spans="1:18 16371:16380" ht="21" customHeight="1">
      <c r="A11" s="19">
        <v>1</v>
      </c>
      <c r="B11" s="20" t="s">
        <v>17</v>
      </c>
      <c r="C11" s="20" t="s">
        <v>18</v>
      </c>
      <c r="D11" s="21" t="s">
        <v>19</v>
      </c>
      <c r="E11" s="22">
        <v>227</v>
      </c>
      <c r="F11" s="22">
        <v>38</v>
      </c>
      <c r="G11" s="22">
        <v>611.79999999999995</v>
      </c>
      <c r="H11" s="22">
        <v>700</v>
      </c>
      <c r="I11" s="22">
        <v>1.2984420000000001</v>
      </c>
      <c r="J11" s="32"/>
    </row>
    <row r="12" spans="1:18 16371:16380" ht="40.049999999999997" customHeight="1">
      <c r="A12" s="19">
        <v>2</v>
      </c>
      <c r="B12" s="20" t="s">
        <v>20</v>
      </c>
      <c r="C12" s="20" t="s">
        <v>21</v>
      </c>
      <c r="D12" s="21" t="s">
        <v>19</v>
      </c>
      <c r="E12" s="22">
        <v>115</v>
      </c>
      <c r="F12" s="22">
        <v>20</v>
      </c>
      <c r="G12" s="22">
        <v>322</v>
      </c>
      <c r="H12" s="22">
        <v>400</v>
      </c>
      <c r="I12" s="22">
        <v>1.2984420000000001</v>
      </c>
      <c r="J12" s="32"/>
    </row>
    <row r="13" spans="1:18 16371:16380" ht="19.05" customHeight="1">
      <c r="A13" s="19">
        <v>3</v>
      </c>
      <c r="B13" s="20" t="s">
        <v>22</v>
      </c>
      <c r="C13" s="20" t="s">
        <v>23</v>
      </c>
      <c r="D13" s="21" t="s">
        <v>19</v>
      </c>
      <c r="E13" s="22">
        <v>34</v>
      </c>
      <c r="F13" s="22">
        <v>17</v>
      </c>
      <c r="G13" s="22">
        <v>119</v>
      </c>
      <c r="H13" s="22">
        <v>203</v>
      </c>
      <c r="I13" s="22">
        <v>1.3728</v>
      </c>
      <c r="J13" s="32"/>
    </row>
    <row r="14" spans="1:18 16371:16380" ht="39" customHeight="1">
      <c r="A14" s="19">
        <v>4</v>
      </c>
      <c r="B14" s="20" t="s">
        <v>24</v>
      </c>
      <c r="C14" s="20" t="s">
        <v>25</v>
      </c>
      <c r="D14" s="21" t="s">
        <v>19</v>
      </c>
      <c r="E14" s="22">
        <v>53</v>
      </c>
      <c r="F14" s="22">
        <v>14</v>
      </c>
      <c r="G14" s="22">
        <v>276.08</v>
      </c>
      <c r="H14" s="22">
        <v>395.8</v>
      </c>
      <c r="I14" s="22">
        <v>1.4039999999999999</v>
      </c>
      <c r="J14" s="32"/>
    </row>
    <row r="15" spans="1:18 16371:16380" ht="15.6">
      <c r="A15" s="78" t="s">
        <v>39</v>
      </c>
      <c r="B15" s="78"/>
      <c r="C15" s="19"/>
      <c r="D15" s="19"/>
      <c r="E15" s="22">
        <f>SUM(E11:E14)</f>
        <v>429</v>
      </c>
      <c r="F15" s="22">
        <f>SUM(F11:F14)</f>
        <v>89</v>
      </c>
      <c r="G15" s="22">
        <f>SUM(G11:G14)</f>
        <v>1328.8799999999999</v>
      </c>
      <c r="H15" s="22">
        <f>SUM(H11:H14)</f>
        <v>1698.8</v>
      </c>
      <c r="I15" s="22">
        <f>SUM(I11:I14)</f>
        <v>5.3736839999999999</v>
      </c>
      <c r="J15" s="32"/>
    </row>
    <row r="16" spans="1:18 16371:16380" ht="18" customHeight="1">
      <c r="A16" s="66" t="s">
        <v>27</v>
      </c>
      <c r="B16" s="67"/>
      <c r="C16" s="67"/>
      <c r="D16" s="67"/>
      <c r="E16" s="67"/>
      <c r="F16" s="68"/>
      <c r="G16" s="25"/>
    </row>
    <row r="17" spans="1:7" ht="18" customHeight="1">
      <c r="A17" s="69"/>
      <c r="B17" s="67"/>
      <c r="C17" s="67"/>
      <c r="D17" s="67"/>
      <c r="E17" s="67"/>
      <c r="F17" s="68"/>
      <c r="G17" s="25"/>
    </row>
    <row r="18" spans="1:7" ht="18" customHeight="1">
      <c r="A18" s="69"/>
      <c r="B18" s="67"/>
      <c r="C18" s="67"/>
      <c r="D18" s="67"/>
      <c r="E18" s="67"/>
      <c r="F18" s="68"/>
      <c r="G18" s="25"/>
    </row>
    <row r="19" spans="1:7" ht="7.05" customHeight="1">
      <c r="A19" s="2"/>
      <c r="B19" s="23"/>
      <c r="C19" s="23"/>
      <c r="D19" s="23"/>
      <c r="E19" s="23"/>
      <c r="F19" s="24"/>
      <c r="G19" s="25"/>
    </row>
    <row r="20" spans="1:7" ht="18" customHeight="1">
      <c r="A20" s="2" t="s">
        <v>28</v>
      </c>
      <c r="B20" s="23"/>
      <c r="C20" s="23"/>
      <c r="D20" s="23"/>
      <c r="E20" s="23"/>
      <c r="F20" s="24"/>
      <c r="G20" s="25"/>
    </row>
    <row r="21" spans="1:7" ht="18" customHeight="1">
      <c r="A21" s="2" t="s">
        <v>29</v>
      </c>
      <c r="B21" s="23"/>
      <c r="C21" s="23"/>
      <c r="D21" s="23"/>
      <c r="E21" s="23"/>
      <c r="F21" s="24"/>
      <c r="G21" s="25"/>
    </row>
    <row r="22" spans="1:7" ht="18" customHeight="1">
      <c r="A22" s="2" t="s">
        <v>30</v>
      </c>
      <c r="B22" s="23"/>
      <c r="C22" s="23"/>
      <c r="D22" s="23"/>
      <c r="E22" s="23"/>
      <c r="F22" s="24"/>
      <c r="G22" s="25"/>
    </row>
    <row r="23" spans="1:7" ht="18" customHeight="1">
      <c r="A23" s="2" t="s">
        <v>31</v>
      </c>
      <c r="B23" s="23"/>
      <c r="C23" s="23"/>
      <c r="D23" s="23"/>
      <c r="E23" s="23"/>
      <c r="F23" s="24"/>
      <c r="G23" s="25"/>
    </row>
  </sheetData>
  <mergeCells count="12">
    <mergeCell ref="M5:N7"/>
    <mergeCell ref="A16:F18"/>
    <mergeCell ref="E6:H6"/>
    <mergeCell ref="E7:H7"/>
    <mergeCell ref="E8:H8"/>
    <mergeCell ref="A15:B15"/>
    <mergeCell ref="B6:C8"/>
    <mergeCell ref="A1:I1"/>
    <mergeCell ref="A2:I2"/>
    <mergeCell ref="A3:I3"/>
    <mergeCell ref="A4:F4"/>
    <mergeCell ref="A5:I5"/>
  </mergeCells>
  <printOptions horizontalCentered="1" verticalCentered="1"/>
  <pageMargins left="0.15625" right="0.15625" top="0.62916666666666698" bottom="0.98402777777777795" header="0.51180555555555596" footer="0.51180555555555596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9A0F256A14F4383F73C34A0E64B7C" ma:contentTypeVersion="4" ma:contentTypeDescription="Create a new document." ma:contentTypeScope="" ma:versionID="12e29c8930a7454fc983c94d39195590">
  <xsd:schema xmlns:xsd="http://www.w3.org/2001/XMLSchema" xmlns:xs="http://www.w3.org/2001/XMLSchema" xmlns:p="http://schemas.microsoft.com/office/2006/metadata/properties" xmlns:ns2="7669a4de-ca00-4ac9-8268-069d314ff058" targetNamespace="http://schemas.microsoft.com/office/2006/metadata/properties" ma:root="true" ma:fieldsID="268534433dfd18fd0d065d1613aa9f75" ns2:_="">
    <xsd:import namespace="7669a4de-ca00-4ac9-8268-069d314ff0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9a4de-ca00-4ac9-8268-069d314ff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8D76E2-703D-4302-9F6A-A2A372D0094C}"/>
</file>

<file path=customXml/itemProps2.xml><?xml version="1.0" encoding="utf-8"?>
<ds:datastoreItem xmlns:ds="http://schemas.openxmlformats.org/officeDocument/2006/customXml" ds:itemID="{FCDB254C-E3CF-4A3E-B0DF-2E5FC72E6E44}"/>
</file>

<file path=customXml/itemProps3.xml><?xml version="1.0" encoding="utf-8"?>
<ds:datastoreItem xmlns:ds="http://schemas.openxmlformats.org/officeDocument/2006/customXml" ds:itemID="{ABBC4B63-6C07-4973-8303-A4FFBA0ED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</vt:lpstr>
      <vt:lpstr>PL</vt:lpstr>
      <vt:lpstr>INV!Print_Area</vt:lpstr>
      <vt:lpstr>PL!Print_Area</vt:lpstr>
    </vt:vector>
  </TitlesOfParts>
  <Company>WWW.YlmF.CoM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雨林木风</dc:creator>
  <cp:lastModifiedBy>Sharon Berowsky (ZA)</cp:lastModifiedBy>
  <cp:lastPrinted>2015-07-29T15:49:00Z</cp:lastPrinted>
  <dcterms:created xsi:type="dcterms:W3CDTF">2012-09-26T03:33:00Z</dcterms:created>
  <dcterms:modified xsi:type="dcterms:W3CDTF">2021-07-14T12:57:28Z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0x010100A339A0F256A14F4383F73C34A0E64B7C</vt:lpwstr>
  </property>
</Properties>
</file>