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K\AppData\Local\Microsoft\Windows\INetCache\Content.Outlook\0G8D0816\"/>
    </mc:Choice>
  </mc:AlternateContent>
  <bookViews>
    <workbookView xWindow="-100" yWindow="-100" windowWidth="16660" windowHeight="8860"/>
  </bookViews>
  <sheets>
    <sheet name="TEMPLATE MULTI PAGE" sheetId="1" r:id="rId1"/>
    <sheet name="TEMPLATE SINGLE PAGE" sheetId="2" r:id="rId2"/>
  </sheets>
  <externalReferences>
    <externalReference r:id="rId3"/>
  </externalReferences>
  <definedNames>
    <definedName name="Item">[1]Items!$A$2:$A$3407</definedName>
    <definedName name="_xlnm.Print_Area" localSheetId="0">'TEMPLATE MULTI PAGE'!$A$1:$N$73</definedName>
    <definedName name="_xlnm.Print_Area" localSheetId="1">'TEMPLATE SINGLE PAGE'!$A$1:$N$71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L47" i="1"/>
  <c r="N47" i="1" s="1"/>
  <c r="L46" i="1"/>
  <c r="N46" i="1" s="1"/>
  <c r="L45" i="1"/>
  <c r="N45" i="1" s="1"/>
  <c r="L44" i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25" i="1" l="1"/>
  <c r="N26" i="1"/>
  <c r="N27" i="1"/>
  <c r="N28" i="1"/>
  <c r="N29" i="1"/>
  <c r="N30" i="1"/>
  <c r="N31" i="1"/>
  <c r="N48" i="1"/>
  <c r="N24" i="1"/>
  <c r="M51" i="2" l="1"/>
  <c r="M52" i="2" s="1"/>
  <c r="M54" i="2" s="1"/>
  <c r="N27" i="2"/>
  <c r="C27" i="2"/>
  <c r="N26" i="2"/>
  <c r="C26" i="2"/>
  <c r="N25" i="2"/>
  <c r="C25" i="2"/>
  <c r="N24" i="2"/>
  <c r="C24" i="2"/>
  <c r="N23" i="2"/>
  <c r="C23" i="2"/>
  <c r="N23" i="1"/>
  <c r="N22" i="1" l="1"/>
  <c r="N54" i="1" s="1"/>
  <c r="N51" i="2"/>
  <c r="N52" i="2" l="1"/>
  <c r="N54" i="2" s="1"/>
  <c r="N58" i="1" l="1"/>
  <c r="N59" i="1" s="1"/>
  <c r="N61" i="1" s="1"/>
</calcChain>
</file>

<file path=xl/sharedStrings.xml><?xml version="1.0" encoding="utf-8"?>
<sst xmlns="http://schemas.openxmlformats.org/spreadsheetml/2006/main" count="182" uniqueCount="97">
  <si>
    <t xml:space="preserve">                                    PROFORMA INVOICE</t>
  </si>
  <si>
    <t xml:space="preserve">Invoice Number    </t>
  </si>
  <si>
    <t xml:space="preserve">Date                        </t>
  </si>
  <si>
    <t>16 Feb 2021</t>
  </si>
  <si>
    <t xml:space="preserve">Page                        </t>
  </si>
  <si>
    <t>Customer No.</t>
  </si>
  <si>
    <t>Consignee</t>
  </si>
  <si>
    <t>Payment Term</t>
  </si>
  <si>
    <t>DEMOCRATIC REPUBLIC OF CONGO</t>
  </si>
  <si>
    <t>Buyer</t>
  </si>
  <si>
    <t>Notify</t>
  </si>
  <si>
    <t>Transport Mode</t>
  </si>
  <si>
    <t>INCO Term</t>
  </si>
  <si>
    <t>Point of Loading</t>
  </si>
  <si>
    <t>Currency</t>
  </si>
  <si>
    <t>USD</t>
  </si>
  <si>
    <t>Item</t>
  </si>
  <si>
    <t>Description</t>
  </si>
  <si>
    <t>HS code</t>
  </si>
  <si>
    <t>Origin</t>
  </si>
  <si>
    <t>Qty</t>
  </si>
  <si>
    <t>UoM</t>
  </si>
  <si>
    <t>Unit Price</t>
  </si>
  <si>
    <t>Amount</t>
  </si>
  <si>
    <t>NET Amount</t>
  </si>
  <si>
    <t>Sum of Tax 0 %</t>
  </si>
  <si>
    <t xml:space="preserve">Please use the following bank accounts for payment : </t>
  </si>
  <si>
    <t>TOTAL Amount</t>
  </si>
  <si>
    <t xml:space="preserve">Bank:                       </t>
  </si>
  <si>
    <t xml:space="preserve">Account No:             </t>
  </si>
  <si>
    <t xml:space="preserve">IBAN Code:             </t>
  </si>
  <si>
    <t xml:space="preserve">BIC/SWIFT:   </t>
  </si>
  <si>
    <t xml:space="preserve">                                    PROFORMA INVOICE </t>
  </si>
  <si>
    <t>PF Invoice Number        :</t>
  </si>
  <si>
    <t>Date                                 :</t>
  </si>
  <si>
    <t>Page                                :</t>
  </si>
  <si>
    <t>1 of 1</t>
  </si>
  <si>
    <t>Johannesburg, South Africa</t>
  </si>
  <si>
    <t>HS Code</t>
  </si>
  <si>
    <t>Each</t>
  </si>
  <si>
    <t>** IMPORT LICENSE REQUIRED WITH PO **</t>
  </si>
  <si>
    <t>TBA</t>
  </si>
  <si>
    <t>FOR SGS SOUTH AFRICA LTD</t>
  </si>
  <si>
    <t>ROAD FREIGHT</t>
  </si>
  <si>
    <t>KAMOA</t>
  </si>
  <si>
    <t xml:space="preserve">Order No. </t>
  </si>
  <si>
    <t>CPT XXXXXXX</t>
  </si>
  <si>
    <t>Road Freight</t>
  </si>
  <si>
    <t>AVAILABILITY: 1-2 WEEKS + BV PSI</t>
  </si>
  <si>
    <t xml:space="preserve">Sub Total Amount </t>
  </si>
  <si>
    <t>22 Feb 2021</t>
  </si>
  <si>
    <t>KAMOA COPPER SA</t>
  </si>
  <si>
    <t xml:space="preserve">1148-6 AVENUE DE LA LIBERATION, </t>
  </si>
  <si>
    <t>VILLE DE LUBUMBASHI</t>
  </si>
  <si>
    <t>1013-LOA-06-001</t>
  </si>
  <si>
    <t>CITI BANK</t>
  </si>
  <si>
    <t>0200416082</t>
  </si>
  <si>
    <t>N/A</t>
  </si>
  <si>
    <t>CITIZAJX</t>
  </si>
  <si>
    <t>Agilent 5110 ICPOES</t>
  </si>
  <si>
    <t>Connection Kit (Argon Humidifier)</t>
  </si>
  <si>
    <t>ICP Expert Pro Software Pack</t>
  </si>
  <si>
    <t>Agilent Water Chiller</t>
  </si>
  <si>
    <t>SPS4 Autosampler</t>
  </si>
  <si>
    <t>SPS4 Intergrated cover kits</t>
  </si>
  <si>
    <t>ICPOES Wave Cal Solution Pack</t>
  </si>
  <si>
    <t>ICPOES Operating Kit (OneNeb Bebuliser item12)</t>
  </si>
  <si>
    <t>PANEL, INTERNAL WALL, WITH SCIENTIFIC REG S/S 0-15 PSI ( for ARGON) GASCON (Gas Control Module nitrogen purge)</t>
  </si>
  <si>
    <t>Agilent AA Exhaust System (fume exhaust kit)</t>
  </si>
  <si>
    <t>Germany</t>
  </si>
  <si>
    <t>KAM006</t>
  </si>
  <si>
    <t>G8410-80123 Tubing rinse supply SPS 4, 2.5mm id x 1m</t>
  </si>
  <si>
    <t>G8410-80124 Barb connector for SPS4, 2.5mm-1.5mm ID</t>
  </si>
  <si>
    <t>G8410-80122 PVC waste tubing 8mm od x 5mm id 2m SPS4</t>
  </si>
  <si>
    <t>G8410-80505 X-Axis drive belt</t>
  </si>
  <si>
    <t>G8410-80506 Z-Axis drive belt</t>
  </si>
  <si>
    <t>G8410-80603 Flat flexible cable kit</t>
  </si>
  <si>
    <t>G8010-60228 - Easy-Fit Torch One Piece 5100 DV ICP-OES</t>
  </si>
  <si>
    <t>9910112000 - SPS 3 Probe</t>
  </si>
  <si>
    <t>G8010-60256 - Double-Pass Glass Cyclonic Spray Chamber</t>
  </si>
  <si>
    <t>2410020500 - Nebulizer Capillary Tubing, Per m</t>
  </si>
  <si>
    <t>CP913246 - ICP Nebulizer, PTFE MiraMist</t>
  </si>
  <si>
    <t>G8010-68014 - Spare Pre-Optic Window ax,5100 ICP</t>
  </si>
  <si>
    <t>G8010-68018 - O-Ring Pre-Optic Window Ax</t>
  </si>
  <si>
    <t>8110002800 - Cleaning Powder Esteele 500g, MSDA RQD, 500/p</t>
  </si>
  <si>
    <t>G8010-60610 - Assembly SSRF</t>
  </si>
  <si>
    <t>G8010-65200 - Assy PCA ICP Instrument Control</t>
  </si>
  <si>
    <t>G8010-67300 - Assy Mains Power Module</t>
  </si>
  <si>
    <t>G8010-87301 - Assy RF Power Supply</t>
  </si>
  <si>
    <t>G8014-65001 - Assy PCA Camera</t>
  </si>
  <si>
    <t>G8010-67616 - Assy Water Module</t>
  </si>
  <si>
    <t>G8014-60800 - Assy Gas Control</t>
  </si>
  <si>
    <t>G8010-60312 - Assy Peri Pump 3 Channel</t>
  </si>
  <si>
    <t>CPT Kolwezi</t>
  </si>
  <si>
    <t xml:space="preserve">Air Freigh. </t>
  </si>
  <si>
    <t>GERMANY TO JOHANNESBURG, ZA, LUMBUMBASHI DRC</t>
  </si>
  <si>
    <t>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</si>
</sst>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1C09]dd\ mmmm\ yyyy;@"/>
    <numFmt numFmtId="166" formatCode="_ * #,##0.00_ ;_ * \-#,##0.00_ ;_ * &quot;-&quot;??_ ;_ @_ "/>
    <numFmt numFmtId="167" formatCode="_-[$$-409]* #,##0.00_ ;_-[$$-409]* \-#,##0.00\ ;_-[$$-409]* &quot;-&quot;??_ ;_-@_ "/>
    <numFmt numFmtId="168" formatCode="00###0"/>
    <numFmt numFmtId="169" formatCode="dd/mm/yyyy;@"/>
    <numFmt numFmtId="170" formatCode="[$$-409]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.5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i/>
      <sz val="12.5"/>
      <name val="Arial"/>
      <family val="2"/>
    </font>
    <font>
      <b/>
      <i/>
      <sz val="12.5"/>
      <name val="Arial"/>
      <family val="2"/>
    </font>
    <font>
      <b/>
      <i/>
      <sz val="14"/>
      <name val="Arial"/>
      <family val="2"/>
    </font>
    <font>
      <b/>
      <i/>
      <sz val="11.5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9"/>
      <name val="Broadway"/>
      <family val="5"/>
    </font>
    <font>
      <sz val="9"/>
      <color theme="1"/>
      <name val="Broadway"/>
      <family val="5"/>
    </font>
    <font>
      <sz val="9"/>
      <name val="Broadway"/>
      <family val="5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2" fillId="0" borderId="0"/>
  </cellStyleXfs>
  <cellXfs count="239">
    <xf numFmtId="0" fontId="0" fillId="0" borderId="0" xfId="0"/>
    <xf numFmtId="0" fontId="4" fillId="0" borderId="0" xfId="3" applyFont="1" applyAlignment="1" applyProtection="1">
      <alignment horizontal="left" vertical="center"/>
    </xf>
    <xf numFmtId="0" fontId="4" fillId="0" borderId="0" xfId="3" applyFont="1" applyAlignment="1" applyProtection="1">
      <alignment horizontal="left" vertical="center"/>
      <protection locked="0"/>
    </xf>
    <xf numFmtId="0" fontId="4" fillId="0" borderId="0" xfId="3" applyFont="1" applyFill="1" applyAlignment="1" applyProtection="1">
      <alignment horizontal="left" vertical="center"/>
      <protection locked="0"/>
    </xf>
    <xf numFmtId="0" fontId="5" fillId="0" borderId="0" xfId="3" applyFont="1" applyProtection="1"/>
    <xf numFmtId="0" fontId="1" fillId="0" borderId="0" xfId="3" applyProtection="1"/>
    <xf numFmtId="0" fontId="4" fillId="0" borderId="0" xfId="3" applyFont="1" applyAlignment="1" applyProtection="1">
      <alignment vertical="center"/>
    </xf>
    <xf numFmtId="15" fontId="4" fillId="0" borderId="0" xfId="3" applyNumberFormat="1" applyFont="1" applyAlignment="1" applyProtection="1">
      <alignment horizontal="left" vertical="center"/>
      <protection locked="0"/>
    </xf>
    <xf numFmtId="165" fontId="4" fillId="0" borderId="0" xfId="3" quotePrefix="1" applyNumberFormat="1" applyFont="1" applyAlignment="1" applyProtection="1">
      <alignment horizontal="left" vertical="center"/>
      <protection locked="0"/>
    </xf>
    <xf numFmtId="164" fontId="6" fillId="0" borderId="0" xfId="5" applyFont="1" applyAlignment="1" applyProtection="1"/>
    <xf numFmtId="49" fontId="4" fillId="0" borderId="0" xfId="3" applyNumberFormat="1" applyFont="1" applyAlignment="1" applyProtection="1">
      <alignment horizontal="left" vertical="center"/>
      <protection locked="0"/>
    </xf>
    <xf numFmtId="0" fontId="4" fillId="0" borderId="0" xfId="3" applyFont="1" applyFill="1" applyBorder="1" applyAlignment="1" applyProtection="1"/>
    <xf numFmtId="0" fontId="8" fillId="0" borderId="0" xfId="7" applyFont="1" applyFill="1" applyBorder="1" applyAlignment="1" applyProtection="1">
      <alignment horizontal="left"/>
    </xf>
    <xf numFmtId="164" fontId="6" fillId="0" borderId="0" xfId="5" applyFont="1" applyAlignment="1" applyProtection="1">
      <alignment vertical="top"/>
    </xf>
    <xf numFmtId="0" fontId="4" fillId="0" borderId="0" xfId="3" applyFont="1" applyAlignment="1" applyProtection="1"/>
    <xf numFmtId="49" fontId="4" fillId="0" borderId="0" xfId="3" applyNumberFormat="1" applyFont="1" applyAlignment="1" applyProtection="1">
      <alignment horizontal="left"/>
    </xf>
    <xf numFmtId="0" fontId="2" fillId="0" borderId="0" xfId="3" applyFont="1" applyProtection="1"/>
    <xf numFmtId="0" fontId="9" fillId="0" borderId="0" xfId="3" applyFont="1" applyProtection="1"/>
    <xf numFmtId="0" fontId="4" fillId="0" borderId="0" xfId="3" applyFont="1" applyFill="1" applyBorder="1" applyAlignment="1" applyProtection="1">
      <alignment horizontal="left"/>
    </xf>
    <xf numFmtId="0" fontId="8" fillId="2" borderId="0" xfId="3" applyFont="1" applyFill="1" applyBorder="1" applyAlignment="1" applyProtection="1">
      <alignment horizontal="left"/>
    </xf>
    <xf numFmtId="0" fontId="10" fillId="0" borderId="0" xfId="3" applyFont="1" applyProtection="1"/>
    <xf numFmtId="164" fontId="6" fillId="2" borderId="0" xfId="5" applyFont="1" applyFill="1" applyAlignment="1" applyProtection="1">
      <alignment vertical="top"/>
    </xf>
    <xf numFmtId="0" fontId="4" fillId="0" borderId="0" xfId="3" applyFont="1" applyFill="1" applyBorder="1" applyAlignment="1" applyProtection="1">
      <alignment horizontal="right"/>
    </xf>
    <xf numFmtId="0" fontId="11" fillId="2" borderId="0" xfId="3" applyFont="1" applyFill="1" applyAlignment="1" applyProtection="1"/>
    <xf numFmtId="0" fontId="11" fillId="2" borderId="0" xfId="3" applyFont="1" applyFill="1" applyAlignment="1" applyProtection="1">
      <alignment horizontal="right"/>
    </xf>
    <xf numFmtId="0" fontId="6" fillId="0" borderId="0" xfId="3" applyFont="1" applyProtection="1"/>
    <xf numFmtId="0" fontId="8" fillId="2" borderId="0" xfId="7" applyFont="1" applyFill="1" applyBorder="1" applyAlignment="1" applyProtection="1">
      <alignment horizontal="left"/>
    </xf>
    <xf numFmtId="0" fontId="8" fillId="0" borderId="0" xfId="3" applyFont="1" applyFill="1" applyBorder="1" applyAlignment="1" applyProtection="1">
      <alignment horizontal="left"/>
    </xf>
    <xf numFmtId="0" fontId="10" fillId="0" borderId="0" xfId="3" applyFont="1" applyFill="1" applyProtection="1"/>
    <xf numFmtId="164" fontId="6" fillId="0" borderId="0" xfId="5" applyFont="1" applyFill="1" applyAlignment="1" applyProtection="1">
      <alignment vertical="top"/>
    </xf>
    <xf numFmtId="0" fontId="8" fillId="2" borderId="0" xfId="7" applyFont="1" applyFill="1" applyBorder="1" applyProtection="1"/>
    <xf numFmtId="0" fontId="8" fillId="2" borderId="0" xfId="3" applyFont="1" applyFill="1" applyBorder="1" applyProtection="1"/>
    <xf numFmtId="0" fontId="8" fillId="2" borderId="0" xfId="3" applyFont="1" applyFill="1" applyBorder="1" applyAlignment="1" applyProtection="1">
      <protection locked="0"/>
    </xf>
    <xf numFmtId="0" fontId="6" fillId="0" borderId="0" xfId="3" applyFont="1" applyAlignment="1" applyProtection="1"/>
    <xf numFmtId="0" fontId="6" fillId="0" borderId="0" xfId="7" applyFont="1" applyAlignment="1" applyProtection="1"/>
    <xf numFmtId="0" fontId="11" fillId="0" borderId="0" xfId="3" applyFont="1" applyAlignment="1" applyProtection="1">
      <alignment horizontal="right"/>
    </xf>
    <xf numFmtId="0" fontId="6" fillId="0" borderId="0" xfId="3" applyFont="1" applyAlignment="1" applyProtection="1">
      <alignment horizontal="right"/>
    </xf>
    <xf numFmtId="0" fontId="6" fillId="0" borderId="0" xfId="3" applyFont="1" applyFill="1" applyProtection="1"/>
    <xf numFmtId="0" fontId="11" fillId="0" borderId="0" xfId="3" applyFont="1" applyFill="1" applyAlignment="1" applyProtection="1"/>
    <xf numFmtId="0" fontId="11" fillId="0" borderId="0" xfId="3" applyFont="1" applyFill="1" applyAlignment="1" applyProtection="1">
      <alignment horizontal="right"/>
    </xf>
    <xf numFmtId="0" fontId="8" fillId="0" borderId="0" xfId="3" applyFont="1" applyFill="1" applyBorder="1" applyAlignment="1" applyProtection="1">
      <protection locked="0"/>
    </xf>
    <xf numFmtId="0" fontId="11" fillId="0" borderId="0" xfId="3" applyFont="1" applyBorder="1" applyProtection="1"/>
    <xf numFmtId="0" fontId="6" fillId="0" borderId="0" xfId="3" applyFont="1" applyFill="1" applyBorder="1" applyProtection="1"/>
    <xf numFmtId="0" fontId="6" fillId="0" borderId="0" xfId="3" applyFont="1" applyBorder="1" applyProtection="1"/>
    <xf numFmtId="0" fontId="11" fillId="0" borderId="0" xfId="3" applyFont="1" applyFill="1" applyBorder="1" applyAlignment="1" applyProtection="1">
      <alignment horizontal="left"/>
    </xf>
    <xf numFmtId="0" fontId="6" fillId="0" borderId="0" xfId="3" applyFont="1" applyFill="1" applyBorder="1" applyAlignment="1" applyProtection="1">
      <alignment horizontal="left"/>
    </xf>
    <xf numFmtId="0" fontId="6" fillId="0" borderId="0" xfId="3" applyFont="1" applyFill="1" applyBorder="1" applyAlignment="1" applyProtection="1">
      <protection locked="0"/>
    </xf>
    <xf numFmtId="0" fontId="6" fillId="0" borderId="0" xfId="3" applyFont="1" applyFill="1" applyBorder="1" applyAlignment="1" applyProtection="1"/>
    <xf numFmtId="0" fontId="11" fillId="0" borderId="0" xfId="3" applyFont="1" applyProtection="1"/>
    <xf numFmtId="164" fontId="6" fillId="0" borderId="0" xfId="5" applyFont="1" applyProtection="1"/>
    <xf numFmtId="0" fontId="8" fillId="2" borderId="0" xfId="3" applyFont="1" applyFill="1" applyBorder="1" applyAlignment="1" applyProtection="1"/>
    <xf numFmtId="0" fontId="6" fillId="2" borderId="0" xfId="3" applyFont="1" applyFill="1" applyProtection="1"/>
    <xf numFmtId="164" fontId="6" fillId="0" borderId="0" xfId="5" applyFont="1" applyBorder="1" applyAlignment="1" applyProtection="1">
      <alignment horizontal="center"/>
    </xf>
    <xf numFmtId="0" fontId="4" fillId="2" borderId="0" xfId="3" applyFont="1" applyFill="1" applyBorder="1" applyAlignment="1" applyProtection="1">
      <alignment horizontal="left"/>
    </xf>
    <xf numFmtId="164" fontId="6" fillId="0" borderId="0" xfId="5" applyFont="1" applyBorder="1" applyProtection="1"/>
    <xf numFmtId="0" fontId="10" fillId="2" borderId="0" xfId="3" applyFont="1" applyFill="1" applyProtection="1"/>
    <xf numFmtId="0" fontId="4" fillId="0" borderId="0" xfId="3" applyFont="1" applyFill="1" applyBorder="1" applyAlignment="1" applyProtection="1">
      <alignment horizontal="center"/>
    </xf>
    <xf numFmtId="0" fontId="4" fillId="2" borderId="0" xfId="3" applyFont="1" applyFill="1" applyBorder="1" applyAlignment="1" applyProtection="1">
      <alignment horizontal="center"/>
    </xf>
    <xf numFmtId="0" fontId="12" fillId="0" borderId="1" xfId="3" applyFont="1" applyFill="1" applyBorder="1" applyAlignment="1" applyProtection="1">
      <alignment vertical="center"/>
    </xf>
    <xf numFmtId="0" fontId="12" fillId="0" borderId="1" xfId="3" applyFont="1" applyFill="1" applyBorder="1" applyAlignment="1" applyProtection="1">
      <alignment horizontal="left" vertical="center"/>
    </xf>
    <xf numFmtId="0" fontId="12" fillId="0" borderId="1" xfId="3" applyFont="1" applyBorder="1" applyAlignment="1" applyProtection="1">
      <alignment horizontal="right" vertical="center"/>
    </xf>
    <xf numFmtId="0" fontId="12" fillId="0" borderId="1" xfId="3" applyFont="1" applyFill="1" applyBorder="1" applyAlignment="1" applyProtection="1">
      <alignment horizontal="right" vertical="center"/>
    </xf>
    <xf numFmtId="0" fontId="12" fillId="2" borderId="1" xfId="3" applyFont="1" applyFill="1" applyBorder="1" applyAlignment="1" applyProtection="1">
      <alignment horizontal="right" vertical="center"/>
    </xf>
    <xf numFmtId="164" fontId="12" fillId="0" borderId="1" xfId="5" applyFont="1" applyBorder="1" applyAlignment="1" applyProtection="1">
      <alignment horizontal="right" vertical="center"/>
    </xf>
    <xf numFmtId="0" fontId="9" fillId="0" borderId="0" xfId="3" applyFont="1" applyAlignment="1" applyProtection="1">
      <alignment vertical="center"/>
    </xf>
    <xf numFmtId="0" fontId="13" fillId="0" borderId="0" xfId="3" applyFont="1" applyBorder="1" applyAlignment="1" applyProtection="1">
      <alignment horizontal="center" wrapText="1"/>
      <protection locked="0"/>
    </xf>
    <xf numFmtId="0" fontId="13" fillId="0" borderId="0" xfId="3" applyFont="1" applyBorder="1" applyAlignment="1" applyProtection="1">
      <protection locked="0"/>
    </xf>
    <xf numFmtId="16" fontId="13" fillId="0" borderId="0" xfId="3" applyNumberFormat="1" applyFont="1" applyBorder="1" applyAlignment="1" applyProtection="1">
      <alignment horizontal="center" wrapText="1"/>
      <protection locked="0"/>
    </xf>
    <xf numFmtId="0" fontId="13" fillId="0" borderId="0" xfId="3" applyFont="1" applyBorder="1" applyAlignment="1" applyProtection="1">
      <alignment horizontal="right" wrapText="1"/>
      <protection locked="0"/>
    </xf>
    <xf numFmtId="10" fontId="13" fillId="0" borderId="0" xfId="3" applyNumberFormat="1" applyFont="1" applyBorder="1" applyAlignment="1" applyProtection="1">
      <alignment horizontal="right" wrapText="1"/>
      <protection locked="0"/>
    </xf>
    <xf numFmtId="164" fontId="13" fillId="0" borderId="0" xfId="5" applyFont="1" applyBorder="1" applyAlignment="1" applyProtection="1">
      <protection locked="0"/>
    </xf>
    <xf numFmtId="9" fontId="13" fillId="0" borderId="0" xfId="3" applyNumberFormat="1" applyFont="1" applyBorder="1" applyAlignment="1" applyProtection="1">
      <protection locked="0"/>
    </xf>
    <xf numFmtId="164" fontId="13" fillId="0" borderId="0" xfId="5" applyFont="1" applyBorder="1" applyAlignment="1" applyProtection="1"/>
    <xf numFmtId="0" fontId="6" fillId="0" borderId="0" xfId="3" applyFont="1" applyBorder="1" applyAlignment="1" applyProtection="1"/>
    <xf numFmtId="167" fontId="2" fillId="0" borderId="0" xfId="3" applyNumberFormat="1" applyFont="1" applyBorder="1" applyAlignment="1" applyProtection="1"/>
    <xf numFmtId="0" fontId="13" fillId="0" borderId="0" xfId="3" applyFont="1" applyBorder="1" applyAlignment="1" applyProtection="1">
      <alignment wrapText="1"/>
      <protection locked="0"/>
    </xf>
    <xf numFmtId="0" fontId="13" fillId="0" borderId="0" xfId="3" applyFont="1" applyBorder="1" applyAlignment="1" applyProtection="1">
      <alignment horizontal="left" wrapText="1"/>
    </xf>
    <xf numFmtId="0" fontId="2" fillId="0" borderId="0" xfId="3" applyFont="1" applyBorder="1" applyAlignment="1" applyProtection="1"/>
    <xf numFmtId="167" fontId="5" fillId="0" borderId="0" xfId="3" applyNumberFormat="1" applyFont="1" applyProtection="1"/>
    <xf numFmtId="0" fontId="14" fillId="0" borderId="0" xfId="3" applyFont="1" applyBorder="1" applyAlignment="1" applyProtection="1">
      <protection locked="0"/>
    </xf>
    <xf numFmtId="0" fontId="2" fillId="0" borderId="0" xfId="3" applyFont="1" applyBorder="1" applyAlignment="1" applyProtection="1">
      <alignment horizontal="left" wrapText="1"/>
      <protection locked="0"/>
    </xf>
    <xf numFmtId="0" fontId="15" fillId="0" borderId="0" xfId="3" applyFont="1" applyFill="1" applyBorder="1" applyAlignment="1" applyProtection="1">
      <protection locked="0"/>
    </xf>
    <xf numFmtId="0" fontId="6" fillId="0" borderId="0" xfId="3" applyFont="1" applyBorder="1" applyAlignment="1" applyProtection="1">
      <alignment horizontal="center"/>
    </xf>
    <xf numFmtId="0" fontId="6" fillId="0" borderId="0" xfId="3" quotePrefix="1" applyFont="1" applyBorder="1" applyProtection="1"/>
    <xf numFmtId="39" fontId="6" fillId="0" borderId="0" xfId="3" applyNumberFormat="1" applyFont="1" applyBorder="1" applyProtection="1"/>
    <xf numFmtId="0" fontId="16" fillId="0" borderId="0" xfId="3" applyFont="1" applyBorder="1" applyAlignment="1" applyProtection="1">
      <alignment horizontal="left"/>
    </xf>
    <xf numFmtId="0" fontId="6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right"/>
    </xf>
    <xf numFmtId="0" fontId="17" fillId="0" borderId="0" xfId="3" applyFont="1" applyAlignment="1" applyProtection="1">
      <alignment horizontal="left"/>
    </xf>
    <xf numFmtId="0" fontId="18" fillId="0" borderId="0" xfId="3" applyFont="1" applyAlignment="1" applyProtection="1">
      <alignment horizontal="left"/>
    </xf>
    <xf numFmtId="0" fontId="18" fillId="0" borderId="0" xfId="3" applyFont="1" applyBorder="1" applyAlignment="1" applyProtection="1">
      <alignment horizontal="left"/>
    </xf>
    <xf numFmtId="39" fontId="6" fillId="0" borderId="0" xfId="5" applyNumberFormat="1" applyFont="1" applyBorder="1" applyAlignment="1" applyProtection="1">
      <alignment horizontal="right"/>
    </xf>
    <xf numFmtId="0" fontId="19" fillId="0" borderId="0" xfId="3" applyFont="1" applyBorder="1" applyAlignment="1" applyProtection="1">
      <alignment horizontal="left"/>
    </xf>
    <xf numFmtId="39" fontId="11" fillId="0" borderId="2" xfId="5" applyNumberFormat="1" applyFont="1" applyBorder="1" applyAlignment="1" applyProtection="1">
      <alignment horizontal="right"/>
    </xf>
    <xf numFmtId="0" fontId="9" fillId="0" borderId="0" xfId="3" applyFont="1" applyBorder="1" applyProtection="1"/>
    <xf numFmtId="0" fontId="9" fillId="0" borderId="0" xfId="3" quotePrefix="1" applyFont="1" applyBorder="1" applyProtection="1"/>
    <xf numFmtId="168" fontId="9" fillId="0" borderId="0" xfId="3" applyNumberFormat="1" applyFont="1" applyBorder="1" applyAlignment="1" applyProtection="1">
      <alignment horizontal="left"/>
    </xf>
    <xf numFmtId="164" fontId="9" fillId="0" borderId="0" xfId="5" applyFont="1" applyBorder="1" applyProtection="1"/>
    <xf numFmtId="0" fontId="4" fillId="0" borderId="0" xfId="3" applyFont="1" applyBorder="1" applyAlignment="1" applyProtection="1"/>
    <xf numFmtId="0" fontId="20" fillId="0" borderId="0" xfId="3" applyFont="1" applyBorder="1" applyAlignment="1" applyProtection="1"/>
    <xf numFmtId="169" fontId="20" fillId="0" borderId="0" xfId="3" applyNumberFormat="1" applyFont="1" applyBorder="1" applyAlignment="1" applyProtection="1"/>
    <xf numFmtId="169" fontId="21" fillId="0" borderId="0" xfId="3" applyNumberFormat="1" applyFont="1" applyBorder="1" applyAlignment="1" applyProtection="1"/>
    <xf numFmtId="0" fontId="8" fillId="0" borderId="0" xfId="3" applyFont="1" applyBorder="1" applyProtection="1"/>
    <xf numFmtId="0" fontId="8" fillId="0" borderId="0" xfId="3" applyFont="1" applyBorder="1" applyAlignment="1" applyProtection="1">
      <alignment horizontal="left"/>
    </xf>
    <xf numFmtId="0" fontId="22" fillId="0" borderId="0" xfId="3" applyFont="1" applyBorder="1" applyAlignment="1" applyProtection="1"/>
    <xf numFmtId="0" fontId="8" fillId="0" borderId="0" xfId="3" applyFont="1" applyProtection="1"/>
    <xf numFmtId="0" fontId="8" fillId="0" borderId="0" xfId="3" applyFont="1" applyBorder="1" applyAlignment="1" applyProtection="1">
      <alignment horizontal="left"/>
      <protection locked="0"/>
    </xf>
    <xf numFmtId="0" fontId="1" fillId="0" borderId="1" xfId="3" applyBorder="1" applyProtection="1"/>
    <xf numFmtId="0" fontId="23" fillId="0" borderId="0" xfId="3" applyFont="1" applyAlignment="1" applyProtection="1">
      <alignment horizontal="left"/>
    </xf>
    <xf numFmtId="15" fontId="1" fillId="0" borderId="0" xfId="3" applyNumberFormat="1" applyFont="1" applyAlignment="1" applyProtection="1">
      <alignment horizontal="left"/>
    </xf>
    <xf numFmtId="0" fontId="1" fillId="0" borderId="0" xfId="3" applyFont="1" applyAlignment="1" applyProtection="1">
      <alignment horizontal="left"/>
    </xf>
    <xf numFmtId="0" fontId="24" fillId="0" borderId="0" xfId="3" applyFont="1" applyProtection="1"/>
    <xf numFmtId="0" fontId="25" fillId="0" borderId="0" xfId="3" applyFont="1" applyProtection="1"/>
    <xf numFmtId="0" fontId="0" fillId="0" borderId="0" xfId="3" applyFont="1" applyProtection="1"/>
    <xf numFmtId="0" fontId="26" fillId="0" borderId="0" xfId="2" applyFont="1" applyAlignment="1" applyProtection="1">
      <alignment horizontal="left" vertical="center"/>
    </xf>
    <xf numFmtId="0" fontId="26" fillId="0" borderId="0" xfId="2" applyFont="1" applyFill="1" applyAlignment="1" applyProtection="1">
      <alignment horizontal="left" vertical="center"/>
    </xf>
    <xf numFmtId="0" fontId="26" fillId="0" borderId="0" xfId="2" applyFont="1" applyAlignment="1" applyProtection="1">
      <alignment horizontal="left" vertical="center"/>
      <protection locked="0"/>
    </xf>
    <xf numFmtId="0" fontId="27" fillId="0" borderId="0" xfId="2" applyFont="1" applyAlignment="1" applyProtection="1">
      <alignment vertical="center"/>
    </xf>
    <xf numFmtId="0" fontId="26" fillId="0" borderId="0" xfId="2" applyFont="1" applyAlignment="1" applyProtection="1">
      <alignment vertical="center"/>
    </xf>
    <xf numFmtId="0" fontId="26" fillId="0" borderId="0" xfId="2" applyFont="1" applyFill="1" applyAlignment="1" applyProtection="1">
      <alignment vertical="center"/>
    </xf>
    <xf numFmtId="15" fontId="26" fillId="0" borderId="0" xfId="2" applyNumberFormat="1" applyFont="1" applyAlignment="1" applyProtection="1">
      <alignment horizontal="left" vertical="center"/>
      <protection locked="0"/>
    </xf>
    <xf numFmtId="49" fontId="26" fillId="0" borderId="0" xfId="2" applyNumberFormat="1" applyFont="1" applyAlignment="1" applyProtection="1">
      <alignment horizontal="left" vertical="center"/>
      <protection locked="0"/>
    </xf>
    <xf numFmtId="0" fontId="28" fillId="0" borderId="0" xfId="2" applyFont="1" applyAlignment="1" applyProtection="1">
      <alignment vertical="center"/>
    </xf>
    <xf numFmtId="0" fontId="26" fillId="0" borderId="0" xfId="2" applyFont="1" applyFill="1" applyBorder="1" applyAlignment="1" applyProtection="1">
      <alignment horizontal="left"/>
    </xf>
    <xf numFmtId="0" fontId="28" fillId="2" borderId="0" xfId="2" applyFont="1" applyFill="1" applyBorder="1" applyAlignment="1" applyProtection="1">
      <alignment horizontal="left"/>
    </xf>
    <xf numFmtId="0" fontId="28" fillId="0" borderId="0" xfId="2" applyFont="1" applyAlignment="1" applyProtection="1"/>
    <xf numFmtId="0" fontId="26" fillId="0" borderId="0" xfId="2" applyFont="1" applyFill="1" applyBorder="1" applyAlignment="1" applyProtection="1">
      <alignment horizontal="right"/>
    </xf>
    <xf numFmtId="0" fontId="28" fillId="0" borderId="0" xfId="2" applyFont="1" applyFill="1" applyBorder="1" applyAlignment="1" applyProtection="1">
      <alignment horizontal="left"/>
    </xf>
    <xf numFmtId="164" fontId="28" fillId="0" borderId="0" xfId="1" applyFont="1" applyAlignment="1" applyProtection="1"/>
    <xf numFmtId="0" fontId="26" fillId="0" borderId="0" xfId="2" applyFont="1" applyFill="1" applyAlignment="1" applyProtection="1"/>
    <xf numFmtId="0" fontId="28" fillId="2" borderId="0" xfId="2" applyFont="1" applyFill="1" applyAlignment="1" applyProtection="1"/>
    <xf numFmtId="0" fontId="28" fillId="0" borderId="0" xfId="2" applyFont="1" applyProtection="1"/>
    <xf numFmtId="0" fontId="26" fillId="0" borderId="0" xfId="2" applyFont="1" applyProtection="1"/>
    <xf numFmtId="0" fontId="28" fillId="0" borderId="0" xfId="2" applyFont="1" applyBorder="1" applyAlignment="1" applyProtection="1">
      <alignment vertical="center"/>
    </xf>
    <xf numFmtId="0" fontId="27" fillId="0" borderId="0" xfId="2" applyFont="1" applyProtection="1"/>
    <xf numFmtId="0" fontId="27" fillId="0" borderId="0" xfId="3" applyFont="1" applyProtection="1"/>
    <xf numFmtId="0" fontId="27" fillId="0" borderId="0" xfId="2" applyFont="1" applyAlignment="1" applyProtection="1">
      <alignment horizontal="left"/>
    </xf>
    <xf numFmtId="0" fontId="27" fillId="0" borderId="0" xfId="2" applyFont="1" applyFill="1" applyProtection="1"/>
    <xf numFmtId="164" fontId="28" fillId="2" borderId="0" xfId="1" applyFont="1" applyFill="1" applyAlignment="1" applyProtection="1">
      <alignment vertical="top"/>
    </xf>
    <xf numFmtId="0" fontId="26" fillId="0" borderId="0" xfId="2" applyFont="1" applyFill="1" applyAlignment="1" applyProtection="1">
      <alignment horizontal="right"/>
    </xf>
    <xf numFmtId="0" fontId="28" fillId="0" borderId="0" xfId="3" applyFont="1" applyProtection="1"/>
    <xf numFmtId="0" fontId="28" fillId="0" borderId="0" xfId="2" applyFont="1" applyFill="1" applyBorder="1" applyAlignment="1" applyProtection="1">
      <alignment vertical="center"/>
    </xf>
    <xf numFmtId="0" fontId="29" fillId="0" borderId="0" xfId="2" applyFont="1" applyAlignment="1" applyProtection="1">
      <alignment horizontal="left" vertical="center"/>
    </xf>
    <xf numFmtId="0" fontId="29" fillId="0" borderId="0" xfId="2" applyFont="1" applyFill="1" applyAlignment="1" applyProtection="1">
      <alignment horizontal="left" vertical="center"/>
    </xf>
    <xf numFmtId="0" fontId="29" fillId="0" borderId="0" xfId="2" applyFont="1" applyAlignment="1" applyProtection="1">
      <alignment horizontal="left" vertical="center"/>
      <protection locked="0"/>
    </xf>
    <xf numFmtId="0" fontId="30" fillId="0" borderId="0" xfId="2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29" fillId="0" borderId="0" xfId="2" applyFont="1" applyFill="1" applyAlignment="1" applyProtection="1">
      <alignment vertical="center"/>
    </xf>
    <xf numFmtId="15" fontId="29" fillId="0" borderId="0" xfId="2" applyNumberFormat="1" applyFont="1" applyAlignment="1" applyProtection="1">
      <alignment horizontal="left" vertical="center"/>
      <protection locked="0"/>
    </xf>
    <xf numFmtId="165" fontId="29" fillId="0" borderId="0" xfId="2" quotePrefix="1" applyNumberFormat="1" applyFont="1" applyAlignment="1" applyProtection="1">
      <alignment horizontal="left" vertical="center"/>
      <protection locked="0"/>
    </xf>
    <xf numFmtId="164" fontId="29" fillId="0" borderId="0" xfId="1" applyFont="1" applyAlignment="1" applyProtection="1">
      <alignment vertical="center"/>
    </xf>
    <xf numFmtId="49" fontId="29" fillId="0" borderId="0" xfId="2" applyNumberFormat="1" applyFont="1" applyAlignment="1" applyProtection="1">
      <alignment horizontal="left" vertical="center"/>
      <protection locked="0"/>
    </xf>
    <xf numFmtId="0" fontId="29" fillId="0" borderId="0" xfId="2" applyFont="1" applyFill="1" applyBorder="1" applyAlignment="1" applyProtection="1">
      <alignment vertical="center"/>
    </xf>
    <xf numFmtId="164" fontId="29" fillId="0" borderId="0" xfId="1" applyFont="1" applyFill="1" applyAlignment="1" applyProtection="1">
      <alignment vertical="center"/>
    </xf>
    <xf numFmtId="49" fontId="29" fillId="0" borderId="0" xfId="2" applyNumberFormat="1" applyFont="1" applyAlignment="1" applyProtection="1">
      <alignment horizontal="left" vertical="center"/>
    </xf>
    <xf numFmtId="0" fontId="29" fillId="0" borderId="0" xfId="2" applyFont="1" applyFill="1" applyBorder="1" applyAlignment="1" applyProtection="1">
      <alignment horizontal="left"/>
    </xf>
    <xf numFmtId="0" fontId="29" fillId="0" borderId="0" xfId="2" applyFont="1" applyFill="1" applyBorder="1" applyAlignment="1" applyProtection="1"/>
    <xf numFmtId="0" fontId="29" fillId="2" borderId="0" xfId="2" applyFont="1" applyFill="1" applyBorder="1" applyAlignment="1" applyProtection="1">
      <alignment horizontal="left"/>
    </xf>
    <xf numFmtId="0" fontId="29" fillId="0" borderId="0" xfId="2" applyFont="1" applyAlignment="1" applyProtection="1"/>
    <xf numFmtId="164" fontId="29" fillId="2" borderId="0" xfId="1" applyFont="1" applyFill="1" applyAlignment="1" applyProtection="1"/>
    <xf numFmtId="0" fontId="29" fillId="0" borderId="0" xfId="2" applyFont="1" applyFill="1" applyBorder="1" applyAlignment="1" applyProtection="1">
      <alignment horizontal="right"/>
    </xf>
    <xf numFmtId="0" fontId="29" fillId="2" borderId="0" xfId="2" applyFont="1" applyFill="1" applyAlignment="1" applyProtection="1"/>
    <xf numFmtId="0" fontId="29" fillId="2" borderId="0" xfId="2" applyFont="1" applyFill="1" applyAlignment="1" applyProtection="1">
      <alignment horizontal="right"/>
    </xf>
    <xf numFmtId="0" fontId="29" fillId="2" borderId="0" xfId="2" applyFont="1" applyFill="1" applyBorder="1" applyAlignment="1" applyProtection="1">
      <protection locked="0"/>
    </xf>
    <xf numFmtId="164" fontId="29" fillId="0" borderId="0" xfId="1" applyFont="1" applyAlignment="1" applyProtection="1"/>
    <xf numFmtId="0" fontId="29" fillId="0" borderId="0" xfId="2" applyFont="1" applyFill="1" applyBorder="1" applyAlignment="1" applyProtection="1">
      <protection locked="0"/>
    </xf>
    <xf numFmtId="0" fontId="29" fillId="0" borderId="0" xfId="2" applyFont="1" applyFill="1" applyAlignment="1" applyProtection="1"/>
    <xf numFmtId="0" fontId="29" fillId="0" borderId="0" xfId="2" applyFont="1" applyAlignment="1" applyProtection="1">
      <alignment horizontal="right"/>
    </xf>
    <xf numFmtId="0" fontId="29" fillId="0" borderId="0" xfId="2" applyFont="1" applyFill="1" applyBorder="1" applyAlignment="1" applyProtection="1">
      <alignment horizontal="center"/>
    </xf>
    <xf numFmtId="0" fontId="29" fillId="0" borderId="0" xfId="2" applyFont="1" applyBorder="1" applyAlignment="1" applyProtection="1"/>
    <xf numFmtId="0" fontId="29" fillId="2" borderId="0" xfId="2" applyFont="1" applyFill="1" applyBorder="1" applyAlignment="1" applyProtection="1"/>
    <xf numFmtId="0" fontId="29" fillId="0" borderId="0" xfId="2" applyFont="1" applyProtection="1"/>
    <xf numFmtId="0" fontId="29" fillId="0" borderId="0" xfId="2" applyFont="1" applyFill="1" applyProtection="1"/>
    <xf numFmtId="164" fontId="29" fillId="0" borderId="0" xfId="1" applyFont="1" applyProtection="1"/>
    <xf numFmtId="0" fontId="29" fillId="2" borderId="0" xfId="2" applyFont="1" applyFill="1" applyProtection="1"/>
    <xf numFmtId="0" fontId="29" fillId="0" borderId="0" xfId="2" applyFont="1" applyFill="1" applyBorder="1" applyProtection="1"/>
    <xf numFmtId="164" fontId="29" fillId="0" borderId="0" xfId="1" applyFont="1" applyBorder="1" applyAlignment="1" applyProtection="1">
      <alignment horizontal="center"/>
    </xf>
    <xf numFmtId="0" fontId="29" fillId="0" borderId="0" xfId="2" applyFont="1" applyBorder="1" applyProtection="1"/>
    <xf numFmtId="164" fontId="29" fillId="0" borderId="0" xfId="1" applyFont="1" applyBorder="1" applyProtection="1"/>
    <xf numFmtId="0" fontId="29" fillId="2" borderId="0" xfId="2" applyFont="1" applyFill="1" applyBorder="1" applyAlignment="1" applyProtection="1">
      <alignment horizontal="center"/>
    </xf>
    <xf numFmtId="0" fontId="29" fillId="0" borderId="0" xfId="2" applyFont="1" applyFill="1" applyBorder="1" applyAlignment="1" applyProtection="1">
      <alignment horizontal="left" vertical="center"/>
    </xf>
    <xf numFmtId="0" fontId="29" fillId="0" borderId="0" xfId="2" applyFont="1" applyBorder="1" applyAlignment="1" applyProtection="1">
      <alignment horizontal="right" vertical="center"/>
    </xf>
    <xf numFmtId="0" fontId="29" fillId="0" borderId="0" xfId="2" applyFont="1" applyFill="1" applyBorder="1" applyAlignment="1" applyProtection="1">
      <alignment horizontal="right" vertical="center"/>
    </xf>
    <xf numFmtId="0" fontId="29" fillId="2" borderId="0" xfId="2" applyFont="1" applyFill="1" applyBorder="1" applyAlignment="1" applyProtection="1">
      <alignment horizontal="center" vertical="center"/>
    </xf>
    <xf numFmtId="164" fontId="29" fillId="0" borderId="0" xfId="1" applyFont="1" applyBorder="1" applyAlignment="1" applyProtection="1">
      <alignment horizontal="right" vertical="center"/>
    </xf>
    <xf numFmtId="0" fontId="29" fillId="0" borderId="3" xfId="2" applyFont="1" applyBorder="1" applyAlignment="1" applyProtection="1">
      <alignment horizontal="center" vertical="center" wrapText="1"/>
      <protection locked="0"/>
    </xf>
    <xf numFmtId="0" fontId="29" fillId="0" borderId="3" xfId="2" applyFont="1" applyBorder="1" applyAlignment="1" applyProtection="1">
      <alignment horizontal="left" vertical="center"/>
      <protection locked="0"/>
    </xf>
    <xf numFmtId="0" fontId="31" fillId="3" borderId="3" xfId="0" applyFont="1" applyFill="1" applyBorder="1" applyAlignment="1">
      <alignment vertical="center" wrapText="1"/>
    </xf>
    <xf numFmtId="10" fontId="29" fillId="0" borderId="3" xfId="2" applyNumberFormat="1" applyFont="1" applyBorder="1" applyAlignment="1" applyProtection="1">
      <alignment horizontal="center" vertical="center" wrapText="1"/>
      <protection locked="0"/>
    </xf>
    <xf numFmtId="170" fontId="31" fillId="3" borderId="3" xfId="0" applyNumberFormat="1" applyFont="1" applyFill="1" applyBorder="1" applyAlignment="1">
      <alignment vertical="center" wrapText="1"/>
    </xf>
    <xf numFmtId="9" fontId="29" fillId="0" borderId="3" xfId="2" applyNumberFormat="1" applyFont="1" applyBorder="1" applyAlignment="1" applyProtection="1">
      <alignment vertical="center"/>
      <protection locked="0"/>
    </xf>
    <xf numFmtId="164" fontId="29" fillId="0" borderId="3" xfId="1" applyFont="1" applyBorder="1" applyAlignment="1" applyProtection="1">
      <alignment vertical="center"/>
    </xf>
    <xf numFmtId="0" fontId="29" fillId="0" borderId="3" xfId="2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>
      <alignment vertical="center" wrapText="1"/>
    </xf>
    <xf numFmtId="10" fontId="29" fillId="0" borderId="3" xfId="2" applyNumberFormat="1" applyFont="1" applyFill="1" applyBorder="1" applyAlignment="1" applyProtection="1">
      <alignment horizontal="center" vertical="center" wrapText="1"/>
      <protection locked="0"/>
    </xf>
    <xf numFmtId="170" fontId="31" fillId="0" borderId="3" xfId="0" applyNumberFormat="1" applyFont="1" applyFill="1" applyBorder="1" applyAlignment="1">
      <alignment vertical="center" wrapText="1"/>
    </xf>
    <xf numFmtId="9" fontId="29" fillId="0" borderId="3" xfId="2" applyNumberFormat="1" applyFont="1" applyFill="1" applyBorder="1" applyAlignment="1" applyProtection="1">
      <alignment vertical="center"/>
      <protection locked="0"/>
    </xf>
    <xf numFmtId="164" fontId="29" fillId="0" borderId="3" xfId="1" applyFont="1" applyFill="1" applyBorder="1" applyAlignment="1" applyProtection="1">
      <alignment vertical="center"/>
    </xf>
    <xf numFmtId="0" fontId="32" fillId="0" borderId="0" xfId="2" applyFont="1" applyBorder="1" applyAlignment="1" applyProtection="1">
      <alignment horizontal="left"/>
    </xf>
    <xf numFmtId="0" fontId="29" fillId="0" borderId="0" xfId="2" applyFont="1" applyBorder="1" applyAlignment="1" applyProtection="1">
      <alignment horizontal="right"/>
    </xf>
    <xf numFmtId="39" fontId="29" fillId="0" borderId="0" xfId="1" applyNumberFormat="1" applyFont="1" applyBorder="1" applyAlignment="1" applyProtection="1">
      <alignment horizontal="right"/>
    </xf>
    <xf numFmtId="0" fontId="29" fillId="0" borderId="0" xfId="2" applyFont="1" applyBorder="1" applyAlignment="1" applyProtection="1">
      <alignment horizontal="center" vertical="center" wrapText="1"/>
      <protection locked="0"/>
    </xf>
    <xf numFmtId="0" fontId="29" fillId="0" borderId="0" xfId="2" applyFont="1" applyBorder="1" applyAlignment="1" applyProtection="1">
      <alignment horizontal="left" vertical="center" wrapText="1"/>
      <protection locked="0"/>
    </xf>
    <xf numFmtId="0" fontId="29" fillId="0" borderId="0" xfId="2" applyFont="1" applyBorder="1" applyAlignment="1" applyProtection="1">
      <alignment horizontal="left" vertical="center"/>
      <protection locked="0"/>
    </xf>
    <xf numFmtId="0" fontId="29" fillId="0" borderId="0" xfId="2" applyFont="1" applyBorder="1" applyAlignment="1" applyProtection="1">
      <alignment horizontal="left" vertical="center" wrapText="1"/>
    </xf>
    <xf numFmtId="0" fontId="29" fillId="0" borderId="0" xfId="2" applyFont="1" applyBorder="1" applyAlignment="1" applyProtection="1">
      <alignment horizontal="left" vertical="center"/>
    </xf>
    <xf numFmtId="0" fontId="29" fillId="0" borderId="0" xfId="2" applyFont="1" applyBorder="1" applyAlignment="1" applyProtection="1">
      <alignment horizontal="right" vertical="center" wrapText="1"/>
      <protection locked="0"/>
    </xf>
    <xf numFmtId="10" fontId="29" fillId="0" borderId="0" xfId="2" applyNumberFormat="1" applyFont="1" applyBorder="1" applyAlignment="1" applyProtection="1">
      <alignment horizontal="center" vertical="center" wrapText="1"/>
      <protection locked="0"/>
    </xf>
    <xf numFmtId="2" fontId="29" fillId="0" borderId="0" xfId="2" applyNumberFormat="1" applyFont="1" applyFill="1" applyBorder="1" applyAlignment="1" applyProtection="1">
      <alignment vertical="center"/>
      <protection locked="0"/>
    </xf>
    <xf numFmtId="9" fontId="29" fillId="0" borderId="0" xfId="2" applyNumberFormat="1" applyFont="1" applyBorder="1" applyAlignment="1" applyProtection="1">
      <alignment vertical="center"/>
      <protection locked="0"/>
    </xf>
    <xf numFmtId="164" fontId="29" fillId="0" borderId="0" xfId="1" applyFont="1" applyBorder="1" applyAlignment="1" applyProtection="1">
      <alignment vertical="center"/>
    </xf>
    <xf numFmtId="0" fontId="29" fillId="0" borderId="0" xfId="3" applyFont="1" applyProtection="1"/>
    <xf numFmtId="0" fontId="32" fillId="0" borderId="0" xfId="3" applyFont="1" applyBorder="1" applyAlignment="1" applyProtection="1"/>
    <xf numFmtId="169" fontId="32" fillId="0" borderId="0" xfId="3" applyNumberFormat="1" applyFont="1" applyBorder="1" applyAlignment="1" applyProtection="1"/>
    <xf numFmtId="0" fontId="29" fillId="0" borderId="0" xfId="3" applyFont="1" applyBorder="1" applyAlignment="1" applyProtection="1">
      <alignment horizontal="left"/>
    </xf>
    <xf numFmtId="0" fontId="29" fillId="0" borderId="0" xfId="3" applyFont="1" applyFill="1" applyBorder="1" applyAlignment="1" applyProtection="1">
      <alignment horizontal="right"/>
    </xf>
    <xf numFmtId="0" fontId="29" fillId="0" borderId="0" xfId="3" applyFont="1" applyBorder="1" applyAlignment="1" applyProtection="1">
      <alignment horizontal="right"/>
    </xf>
    <xf numFmtId="39" fontId="29" fillId="0" borderId="0" xfId="3" applyNumberFormat="1" applyFont="1" applyBorder="1" applyProtection="1"/>
    <xf numFmtId="0" fontId="29" fillId="0" borderId="0" xfId="3" applyFont="1" applyBorder="1" applyProtection="1"/>
    <xf numFmtId="168" fontId="29" fillId="0" borderId="0" xfId="3" applyNumberFormat="1" applyFont="1" applyBorder="1" applyAlignment="1" applyProtection="1">
      <alignment horizontal="left"/>
    </xf>
    <xf numFmtId="0" fontId="32" fillId="0" borderId="0" xfId="3" applyFont="1" applyBorder="1" applyAlignment="1" applyProtection="1">
      <alignment horizontal="left"/>
    </xf>
    <xf numFmtId="0" fontId="29" fillId="0" borderId="0" xfId="3" applyFont="1" applyBorder="1" applyAlignment="1" applyProtection="1"/>
    <xf numFmtId="0" fontId="29" fillId="0" borderId="0" xfId="3" applyFont="1" applyAlignment="1" applyProtection="1">
      <alignment horizontal="left" vertical="center"/>
      <protection locked="0"/>
    </xf>
    <xf numFmtId="39" fontId="29" fillId="0" borderId="2" xfId="1" applyNumberFormat="1" applyFont="1" applyBorder="1" applyAlignment="1" applyProtection="1">
      <alignment horizontal="right"/>
    </xf>
    <xf numFmtId="0" fontId="29" fillId="0" borderId="0" xfId="3" applyFont="1" applyProtection="1">
      <protection locked="0"/>
    </xf>
    <xf numFmtId="0" fontId="29" fillId="0" borderId="0" xfId="3" applyFont="1" applyBorder="1" applyAlignment="1" applyProtection="1">
      <alignment horizontal="left"/>
      <protection locked="0"/>
    </xf>
    <xf numFmtId="0" fontId="29" fillId="0" borderId="0" xfId="3" applyFont="1" applyFill="1" applyProtection="1"/>
    <xf numFmtId="0" fontId="30" fillId="0" borderId="0" xfId="3" applyFont="1" applyProtection="1"/>
    <xf numFmtId="0" fontId="30" fillId="0" borderId="0" xfId="3" applyFont="1" applyFill="1" applyProtection="1"/>
    <xf numFmtId="0" fontId="31" fillId="0" borderId="3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164" fontId="26" fillId="0" borderId="0" xfId="1" applyFont="1" applyAlignment="1" applyProtection="1">
      <alignment horizontal="center"/>
    </xf>
    <xf numFmtId="164" fontId="29" fillId="0" borderId="0" xfId="1" applyFont="1" applyAlignment="1" applyProtection="1">
      <alignment horizontal="center" vertical="center"/>
    </xf>
    <xf numFmtId="0" fontId="29" fillId="0" borderId="0" xfId="2" applyFont="1" applyBorder="1" applyAlignment="1" applyProtection="1">
      <alignment horizontal="center"/>
    </xf>
    <xf numFmtId="164" fontId="3" fillId="0" borderId="0" xfId="5" applyFont="1" applyAlignment="1" applyProtection="1">
      <alignment horizontal="center"/>
    </xf>
    <xf numFmtId="0" fontId="12" fillId="0" borderId="1" xfId="3" applyFont="1" applyFill="1" applyBorder="1" applyAlignment="1" applyProtection="1">
      <alignment horizontal="left" vertical="center"/>
    </xf>
  </cellXfs>
  <cellStyles count="9">
    <cellStyle name="Comma 2" xfId="4"/>
    <cellStyle name="Comma 5 2 2 2 2 3 3 2" xfId="5"/>
    <cellStyle name="Comma 5 2 2 3 3 3 2" xfId="1"/>
    <cellStyle name="Currency 4 3 2" xfId="6"/>
    <cellStyle name="Normal" xfId="0" builtinId="0"/>
    <cellStyle name="Normal 2" xfId="7"/>
    <cellStyle name="Normal 2 2" xfId="8"/>
    <cellStyle name="Normal 7 2 2 2 2 3 3 2" xfId="3"/>
    <cellStyle name="Normal 7 2 2 3 3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59529</xdr:rowOff>
    </xdr:from>
    <xdr:to>
      <xdr:col>2</xdr:col>
      <xdr:colOff>404812</xdr:colOff>
      <xdr:row>3</xdr:row>
      <xdr:rowOff>23812</xdr:rowOff>
    </xdr:to>
    <xdr:pic>
      <xdr:nvPicPr>
        <xdr:cNvPr id="11" name="Picture 10" descr="SGSlettertop">
          <a:extLst>
            <a:ext uri="{FF2B5EF4-FFF2-40B4-BE49-F238E27FC236}">
              <a16:creationId xmlns:a16="http://schemas.microsoft.com/office/drawing/2014/main" xmlns="" id="{DCF52504-2085-4518-A145-9BD9B6FA42F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71437" y="59529"/>
          <a:ext cx="1500188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369093</xdr:colOff>
      <xdr:row>67</xdr:row>
      <xdr:rowOff>11905</xdr:rowOff>
    </xdr:from>
    <xdr:to>
      <xdr:col>11</xdr:col>
      <xdr:colOff>262209</xdr:colOff>
      <xdr:row>72</xdr:row>
      <xdr:rowOff>148861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B535614-F112-44F8-BA9C-67125D9270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8" y="33075561"/>
          <a:ext cx="7559040" cy="9163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fs001\rapidfiling$\Data\MU\Purchasing\Procurement%20Hub\Purchase%20Order%202017\Purchase%20order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"/>
      <sheetName val="Register"/>
      <sheetName val="Suppliers"/>
      <sheetName val="Items"/>
      <sheetName val="TAX"/>
      <sheetName val="Currency"/>
      <sheetName val="Address"/>
      <sheetName val="Dept"/>
      <sheetName val="Account codes"/>
      <sheetName val="Sheet1"/>
    </sheetNames>
    <sheetDataSet>
      <sheetData sheetId="0"/>
      <sheetData sheetId="1"/>
      <sheetData sheetId="2"/>
      <sheetData sheetId="3">
        <row r="2">
          <cell r="A2" t="str">
            <v>(Di ethyl) Acetal (Acetaldehyde Diethyl Acetal) 100ml</v>
          </cell>
        </row>
        <row r="3">
          <cell r="A3" t="str">
            <v>(EN) Bath AL 400x200x65mm</v>
          </cell>
        </row>
        <row r="4">
          <cell r="A4" t="str">
            <v>(EN) Cefsulodin (SCE-129) 5g</v>
          </cell>
        </row>
        <row r="5">
          <cell r="A5" t="str">
            <v>(EN) Chem Elut-Hdpe 20ml Unbuffered</v>
          </cell>
        </row>
        <row r="6">
          <cell r="A6" t="str">
            <v>(EN) CIS-12-Octadecenoic Acid Methyl Este 10mg</v>
          </cell>
        </row>
        <row r="7">
          <cell r="A7" t="str">
            <v>(EN) Vancomycin USP Grade 5g</v>
          </cell>
        </row>
        <row r="8">
          <cell r="A8" t="str">
            <v>0.1% brillant green solution</v>
          </cell>
        </row>
        <row r="9">
          <cell r="A9" t="str">
            <v>0.1N Sodium Hydroxide Solution 1L</v>
          </cell>
        </row>
        <row r="10">
          <cell r="A10" t="str">
            <v>0.1N Sodium Hydroxide Solution 500ml</v>
          </cell>
        </row>
        <row r="11">
          <cell r="A11" t="str">
            <v>0.900 to 0.950 Specific Gravity Hydrometer</v>
          </cell>
        </row>
        <row r="12">
          <cell r="A12" t="str">
            <v>1,10 Phenanthroline</v>
          </cell>
        </row>
        <row r="13">
          <cell r="A13" t="str">
            <v>1,10 Phenanthroline (Liquid) (100ml)</v>
          </cell>
        </row>
        <row r="14">
          <cell r="A14" t="str">
            <v>1,4 Dioxan C4H8O2 (2.5L)</v>
          </cell>
        </row>
        <row r="15">
          <cell r="A15" t="str">
            <v>1,5 diphenylcarbazide (100g)</v>
          </cell>
        </row>
        <row r="16">
          <cell r="A16" t="str">
            <v>1-Heptanol 98% (1L)</v>
          </cell>
        </row>
        <row r="17">
          <cell r="A17" t="str">
            <v>1-Heptanol 98% 2.5L</v>
          </cell>
        </row>
        <row r="18">
          <cell r="A18" t="str">
            <v>1-Heptanol 99% (500ml)</v>
          </cell>
        </row>
        <row r="19">
          <cell r="A19" t="str">
            <v>1-Methylnaphthalene 1g</v>
          </cell>
        </row>
        <row r="20">
          <cell r="A20" t="str">
            <v>1-Naphthyl Ethylenediamine Dihydrochloride</v>
          </cell>
        </row>
        <row r="21">
          <cell r="A21" t="str">
            <v>1-Naphthyl Phosphate Disodium Salt 1g</v>
          </cell>
        </row>
        <row r="22">
          <cell r="A22" t="str">
            <v>2 Propanol Spectranal 1 Lt</v>
          </cell>
        </row>
        <row r="23">
          <cell r="A23" t="str">
            <v>2, 2, 4 Trimethylpentane (2.5 Lts)</v>
          </cell>
        </row>
        <row r="24">
          <cell r="A24" t="str">
            <v>2,2,4 Trimethylpentane 1L</v>
          </cell>
        </row>
        <row r="25">
          <cell r="A25" t="str">
            <v>2,2-Dimethylbutane 100ML</v>
          </cell>
        </row>
        <row r="26">
          <cell r="A26" t="str">
            <v>2,3,5Triphenyl tetrezolium chloride TCC Sup 1%</v>
          </cell>
        </row>
        <row r="27">
          <cell r="A27" t="str">
            <v>2,4,5-Trichloroaniline 5g</v>
          </cell>
        </row>
        <row r="28">
          <cell r="A28" t="str">
            <v>2,4,5-Trimethylaniline 100mg</v>
          </cell>
        </row>
        <row r="29">
          <cell r="A29" t="str">
            <v>2,4'-DDT Solution 1ml</v>
          </cell>
        </row>
        <row r="30">
          <cell r="A30" t="str">
            <v>2,4-Diaminotoluene 1g</v>
          </cell>
        </row>
        <row r="31">
          <cell r="A31" t="str">
            <v>2,4-Dimethylaniline 1g</v>
          </cell>
        </row>
        <row r="32">
          <cell r="A32" t="str">
            <v>2,6-Dimethylaniline 5g</v>
          </cell>
        </row>
        <row r="33">
          <cell r="A33" t="str">
            <v>20 cst Mineral oil</v>
          </cell>
        </row>
        <row r="34">
          <cell r="A34" t="str">
            <v>2-Methoxy-5-methylaniline 1g</v>
          </cell>
        </row>
        <row r="35">
          <cell r="A35" t="str">
            <v>2-Methoxyethanol 100ml</v>
          </cell>
        </row>
        <row r="36">
          <cell r="A36" t="str">
            <v>2-Methoxyethanol 250ml</v>
          </cell>
        </row>
        <row r="37">
          <cell r="A37" t="str">
            <v>2-Methyl-1-butanol 100ml</v>
          </cell>
        </row>
        <row r="38">
          <cell r="A38" t="str">
            <v>2-Methylnaphthalene 1g</v>
          </cell>
        </row>
        <row r="39">
          <cell r="A39" t="str">
            <v>3,3'-Dichlorobenzidine 100mg</v>
          </cell>
        </row>
        <row r="40">
          <cell r="A40" t="str">
            <v>3,3'-Dimethoxybenzidine 1g</v>
          </cell>
        </row>
        <row r="41">
          <cell r="A41" t="str">
            <v>3,3'-Dimethyl-4,4'-diaminodiphenylmethane 100mg</v>
          </cell>
        </row>
        <row r="42">
          <cell r="A42" t="str">
            <v>3.2mm yellow marker Dalo</v>
          </cell>
        </row>
        <row r="43">
          <cell r="A43" t="str">
            <v>3-Indoxyl-B-D-Glucopyranoside HP N721 25mg</v>
          </cell>
        </row>
        <row r="44">
          <cell r="A44" t="str">
            <v>3-Nitrophenol (50g)</v>
          </cell>
        </row>
        <row r="45">
          <cell r="A45" t="str">
            <v>3-Pentanol 98% 25ml</v>
          </cell>
        </row>
        <row r="46">
          <cell r="A46" t="str">
            <v>4,4'-Methylene bis (o-chloroaniline) 100mg</v>
          </cell>
        </row>
        <row r="47">
          <cell r="A47" t="str">
            <v>4,4'-Methylenedianiline 2g</v>
          </cell>
        </row>
        <row r="48">
          <cell r="A48" t="str">
            <v>4,4'-Oxydianiline 500mg</v>
          </cell>
        </row>
        <row r="49">
          <cell r="A49" t="str">
            <v>4,4'-Thiodianiline 500mg</v>
          </cell>
        </row>
        <row r="50">
          <cell r="A50" t="str">
            <v>4Amino 3Hydroxnaphtalene 1Sulphonic acid AR</v>
          </cell>
        </row>
        <row r="51">
          <cell r="A51" t="str">
            <v>4-Aminobiphenyl 100mg</v>
          </cell>
        </row>
        <row r="52">
          <cell r="A52" t="str">
            <v>4-Aminophenazone GPR</v>
          </cell>
        </row>
        <row r="53">
          <cell r="A53" t="str">
            <v>4-Chloro-2-methylaniline 1g</v>
          </cell>
        </row>
        <row r="54">
          <cell r="A54" t="str">
            <v>4-Chloroaniline 1g</v>
          </cell>
        </row>
        <row r="55">
          <cell r="A55" t="str">
            <v>4-Fluorophenol 99% (100g)</v>
          </cell>
        </row>
        <row r="56">
          <cell r="A56" t="str">
            <v>4-Methoxy-1,3-phenylenediamine 100mg</v>
          </cell>
        </row>
        <row r="57">
          <cell r="A57" t="str">
            <v>5-(4-Diméthyl-Amino-Benzylidene) Rhodanine (5g)</v>
          </cell>
        </row>
        <row r="58">
          <cell r="A58" t="str">
            <v>5,5-Dimethyl-1, 3-Cyclohexanedione 100g</v>
          </cell>
        </row>
        <row r="59">
          <cell r="A59" t="str">
            <v>5-Nitro-o-toluidine 1g</v>
          </cell>
        </row>
        <row r="60">
          <cell r="A60" t="str">
            <v>8 Amino 2 Naphthol 97% (25g)</v>
          </cell>
        </row>
        <row r="61">
          <cell r="A61" t="str">
            <v>8 Amino 2 Naphthol 98% (5g)</v>
          </cell>
        </row>
        <row r="62">
          <cell r="A62" t="str">
            <v>A Niger ATCC16404</v>
          </cell>
        </row>
        <row r="63">
          <cell r="A63" t="str">
            <v>A1 broth (500g)</v>
          </cell>
        </row>
        <row r="64">
          <cell r="A64" t="str">
            <v>AAS - AG-CD-PB-ZN HC Lamp</v>
          </cell>
        </row>
        <row r="65">
          <cell r="A65" t="str">
            <v>AAS - Barium HC Lamp-Ba</v>
          </cell>
        </row>
        <row r="66">
          <cell r="A66" t="str">
            <v>AAS - Boron HC Lamp-B</v>
          </cell>
        </row>
        <row r="67">
          <cell r="A67" t="str">
            <v>AAS - Burner Cleaning &amp; Alignment Card</v>
          </cell>
        </row>
        <row r="68">
          <cell r="A68" t="str">
            <v>AAS - CA-MG-AL HC Lamp Coded</v>
          </cell>
        </row>
        <row r="69">
          <cell r="A69" t="str">
            <v>AAS - Capillary Tubing Hivac Nebuliser</v>
          </cell>
        </row>
        <row r="70">
          <cell r="A70" t="str">
            <v>AAS - Coiffe</v>
          </cell>
        </row>
        <row r="71">
          <cell r="A71" t="str">
            <v>AAS - Cyanide Specpure NaOH 1000Ug/ml (500ml)</v>
          </cell>
        </row>
        <row r="72">
          <cell r="A72" t="str">
            <v>AAS - Electrode Part 63-100034-00</v>
          </cell>
        </row>
        <row r="73">
          <cell r="A73" t="str">
            <v>AAS - FE-C0-NI-MN-CU-CR HC Lamp Coded</v>
          </cell>
        </row>
        <row r="74">
          <cell r="A74" t="str">
            <v>AAS - Fluoride Specpure 1000Ug/ml</v>
          </cell>
        </row>
        <row r="75">
          <cell r="A75" t="str">
            <v>AAS - Gold Specpure HCl 1000Ug/ml</v>
          </cell>
        </row>
        <row r="76">
          <cell r="A76" t="str">
            <v>AAS - Indium Specpure HNO3 1000Ug/ml</v>
          </cell>
        </row>
        <row r="77">
          <cell r="A77" t="str">
            <v>AAS - Kit Plastic Beaker PSD 120 (Pack 5)</v>
          </cell>
        </row>
        <row r="78">
          <cell r="A78" t="str">
            <v>AAS - Liquid Ammonia 1000Ug/ml</v>
          </cell>
        </row>
        <row r="79">
          <cell r="A79" t="str">
            <v>AAS - Magnesium Mg 1000Ug/ml</v>
          </cell>
        </row>
        <row r="80">
          <cell r="A80" t="str">
            <v>AAS - Mercury 1000Ug/ml</v>
          </cell>
        </row>
        <row r="81">
          <cell r="A81" t="str">
            <v>AAS - Mercury HC Lamp-HG</v>
          </cell>
        </row>
        <row r="82">
          <cell r="A82" t="str">
            <v>AAS - Nickel 1000mg\L Matrix 2% HNO3</v>
          </cell>
        </row>
        <row r="83">
          <cell r="A83" t="str">
            <v>AAS - Nitrate 1000mg\L Matrix Water</v>
          </cell>
        </row>
        <row r="84">
          <cell r="A84" t="str">
            <v>AAS - Partition Tube GTA (Pack 10)</v>
          </cell>
        </row>
        <row r="85">
          <cell r="A85" t="str">
            <v>AAS - Phosphorus 1000mg\L Matrix Water (500ml)</v>
          </cell>
        </row>
        <row r="86">
          <cell r="A86" t="str">
            <v>AAS - Potassium 1000mg\L Matrix 2% HNO3</v>
          </cell>
        </row>
        <row r="87">
          <cell r="A87" t="str">
            <v>AAS - Pump Tubes Black VGA</v>
          </cell>
        </row>
        <row r="88">
          <cell r="A88" t="str">
            <v>AAS - Pump Tubes Purple/Black VGA (Pk 12)</v>
          </cell>
        </row>
        <row r="89">
          <cell r="A89" t="str">
            <v>AAS - Quartz Absorption Cells VGA 76/77</v>
          </cell>
        </row>
        <row r="90">
          <cell r="A90" t="str">
            <v>AAS - Rectangular Cells 10mm Pathlength Pair</v>
          </cell>
        </row>
        <row r="91">
          <cell r="A91" t="str">
            <v>AAS - Shroud GTA 120</v>
          </cell>
        </row>
        <row r="92">
          <cell r="A92" t="str">
            <v>AAS - Silica 1000mg\L Matrix water</v>
          </cell>
        </row>
        <row r="93">
          <cell r="A93" t="str">
            <v>AAS - Silicon HC Lamp-Si</v>
          </cell>
        </row>
        <row r="94">
          <cell r="A94" t="str">
            <v>AAS - Sodium/Potassium HC Lamp-Na/k</v>
          </cell>
        </row>
        <row r="95">
          <cell r="A95" t="str">
            <v>AAS - Strontium HC Lamp-Sr</v>
          </cell>
        </row>
        <row r="96">
          <cell r="A96" t="str">
            <v>AAS - Sulphate 1000mg\L Matrix Water</v>
          </cell>
        </row>
        <row r="97">
          <cell r="A97" t="str">
            <v>AAS - Tin HC Lamp-SN</v>
          </cell>
        </row>
        <row r="98">
          <cell r="A98" t="str">
            <v>AAS - Vanadium HC Lamp-V</v>
          </cell>
        </row>
        <row r="99">
          <cell r="A99" t="str">
            <v>AAS - Vials 2ml Conical (Pk 1000)</v>
          </cell>
        </row>
        <row r="100">
          <cell r="A100" t="str">
            <v>AAS - Wire Nebuliser Cleaning</v>
          </cell>
        </row>
        <row r="101">
          <cell r="A101" t="str">
            <v>AAS Accu - 1-Methylpyrene 1ml</v>
          </cell>
        </row>
        <row r="102">
          <cell r="A102" t="str">
            <v>AAS Accu - Alkalinity Standard 100ml</v>
          </cell>
        </row>
        <row r="103">
          <cell r="A103" t="str">
            <v>AAS Accu - Aluminium AA Standard 100ml</v>
          </cell>
        </row>
        <row r="104">
          <cell r="A104" t="str">
            <v>AAS Accu - Aluminium ICP Standard 500ml</v>
          </cell>
        </row>
        <row r="105">
          <cell r="A105" t="str">
            <v>AAS Accu - Anion Standard - Fluoride 100ml</v>
          </cell>
        </row>
        <row r="106">
          <cell r="A106" t="str">
            <v>AAS Accu - Anion Standard - Nitrate as Nitrogen 100ml</v>
          </cell>
        </row>
        <row r="107">
          <cell r="A107" t="str">
            <v>AAS Accu - Anion Standard - Nitrite as Nitrogen 100ml</v>
          </cell>
        </row>
        <row r="108">
          <cell r="A108" t="str">
            <v>AAS Accu - Anion Standard - Phosphate as Phosphorus 100ml</v>
          </cell>
        </row>
        <row r="109">
          <cell r="A109" t="str">
            <v>AAS Accu - Anion Standard - Sulfate 100ml</v>
          </cell>
        </row>
        <row r="110">
          <cell r="A110" t="str">
            <v>AAS Accu - Antimony AA Standard 100ml</v>
          </cell>
        </row>
        <row r="111">
          <cell r="A111" t="str">
            <v>AAS Accu - Antimony AA Standard 500ml</v>
          </cell>
        </row>
        <row r="112">
          <cell r="A112" t="str">
            <v>AAS Accu - Antimony ICP Standard 100ml</v>
          </cell>
        </row>
        <row r="113">
          <cell r="A113" t="str">
            <v>AAS Accu - Arsenic AA Standard 100ml</v>
          </cell>
        </row>
        <row r="114">
          <cell r="A114" t="str">
            <v>AAS Accu - Arsenic ICP Standard 100ml</v>
          </cell>
        </row>
        <row r="115">
          <cell r="A115" t="str">
            <v>AAS Accu - Arsenic ICP Standard 500ml</v>
          </cell>
        </row>
        <row r="116">
          <cell r="A116" t="str">
            <v>AAS Accu - Barium AA Standard 100ml</v>
          </cell>
        </row>
        <row r="117">
          <cell r="A117" t="str">
            <v>AAS Accu - Barium ICP Standard 100ml</v>
          </cell>
        </row>
        <row r="118">
          <cell r="A118" t="str">
            <v>AAS Accu - Benzo(e) pyrene 10mg</v>
          </cell>
        </row>
        <row r="119">
          <cell r="A119" t="str">
            <v>AAS Accu - Benzo(j)fluoranthene 10mg</v>
          </cell>
        </row>
        <row r="120">
          <cell r="A120" t="str">
            <v>AAS Accu - Beryllium ICP Standard 100ml</v>
          </cell>
        </row>
        <row r="121">
          <cell r="A121" t="str">
            <v>AAS Accu - Biodiesel (B100) Blank 100ml</v>
          </cell>
        </row>
        <row r="122">
          <cell r="A122" t="str">
            <v>AAS Accu - Cadmium AA Standard 100ml</v>
          </cell>
        </row>
        <row r="123">
          <cell r="A123" t="str">
            <v>AAS Accu - Cadmium ICP Standard 100ml</v>
          </cell>
        </row>
        <row r="124">
          <cell r="A124" t="str">
            <v>AAS Accu - Cadmium ICP Standard 500ml</v>
          </cell>
        </row>
        <row r="125">
          <cell r="A125" t="str">
            <v>AAS Accu - Calcium AA Standard 100ml</v>
          </cell>
        </row>
        <row r="126">
          <cell r="A126" t="str">
            <v>AAS Accu - Calcium ICP Standard 500ml</v>
          </cell>
        </row>
        <row r="127">
          <cell r="A127" t="str">
            <v>AAS Accu - Cation Standard - Ammonium as Nitrogen 100ml</v>
          </cell>
        </row>
        <row r="128">
          <cell r="A128" t="str">
            <v>AAS Accu - Chromium AA Standard 100ml</v>
          </cell>
        </row>
        <row r="129">
          <cell r="A129" t="str">
            <v>AAS Accu - Chromium ICP Standard 100ml</v>
          </cell>
        </row>
        <row r="130">
          <cell r="A130" t="str">
            <v>AAS Accu - Chromium ICP Standard 500ml</v>
          </cell>
        </row>
        <row r="131">
          <cell r="A131" t="str">
            <v>AAS Accu - Cobalt AA Standard 100ml</v>
          </cell>
        </row>
        <row r="132">
          <cell r="A132" t="str">
            <v>AAS Accu - Cobalt ICP Standard 100ml</v>
          </cell>
        </row>
        <row r="133">
          <cell r="A133" t="str">
            <v>AAS Accu - Cobalt ICP Standard 500ml</v>
          </cell>
        </row>
        <row r="134">
          <cell r="A134" t="str">
            <v>AAS Accu - Copper AA Standard 100ml</v>
          </cell>
        </row>
        <row r="135">
          <cell r="A135" t="str">
            <v>AAS Accu - Copper ICP Standard 100ml</v>
          </cell>
        </row>
        <row r="136">
          <cell r="A136" t="str">
            <v>AAS Accu - Copper ICP Standard 500ml</v>
          </cell>
        </row>
        <row r="137">
          <cell r="A137" t="str">
            <v>AAS Accu - Cyanide Standard 100ml</v>
          </cell>
        </row>
        <row r="138">
          <cell r="A138" t="str">
            <v>AAS Accu - Cyclopenta (c,d) pyrene Standard 1ml</v>
          </cell>
        </row>
        <row r="139">
          <cell r="A139" t="str">
            <v>AAS Accu - Dibenzo(a,e) pyrene 10mg</v>
          </cell>
        </row>
        <row r="140">
          <cell r="A140" t="str">
            <v>AAS Accu - Dibenzo(a,h) pyrene Standard 1ml</v>
          </cell>
        </row>
        <row r="141">
          <cell r="A141" t="str">
            <v>AAS Accu - Dibenzo(a,i) pyrene Standard 1ml</v>
          </cell>
        </row>
        <row r="142">
          <cell r="A142" t="str">
            <v>AAS Accu - Dibenzo(a,l) pyrene Standard 1ml</v>
          </cell>
        </row>
        <row r="143">
          <cell r="A143" t="str">
            <v>AAS Accu - Diisohexyl Phthalate 100mg</v>
          </cell>
        </row>
        <row r="144">
          <cell r="A144" t="str">
            <v>AAS Accu - Diisononyl phthalate 100mg</v>
          </cell>
        </row>
        <row r="145">
          <cell r="A145" t="str">
            <v>AAS Accu - Disperse Brown 1- 100mg</v>
          </cell>
        </row>
        <row r="146">
          <cell r="A146" t="str">
            <v>AAS Accu - Environmental Calibration Solution 100ml</v>
          </cell>
        </row>
        <row r="147">
          <cell r="A147" t="str">
            <v>AAS Accu - Hardness Standard 100ml</v>
          </cell>
        </row>
        <row r="148">
          <cell r="A148" t="str">
            <v>AAS Accu - Hexavalent Chromium (Cr6+) Standard 100ml</v>
          </cell>
        </row>
        <row r="149">
          <cell r="A149" t="str">
            <v>AAS Accu - Inorganic Wet chemical pH 10 Std 100ml</v>
          </cell>
        </row>
        <row r="150">
          <cell r="A150" t="str">
            <v>AAS Accu - Inorganic Wet chemical pH 4 Std 100ml</v>
          </cell>
        </row>
        <row r="151">
          <cell r="A151" t="str">
            <v>AAS Accu - Inorganic Wet chemical pH 7 Std 100ml</v>
          </cell>
        </row>
        <row r="152">
          <cell r="A152" t="str">
            <v>AAS Accu - Iron AA Standard 100ml</v>
          </cell>
        </row>
        <row r="153">
          <cell r="A153" t="str">
            <v>AAS Accu - Iron ICP Standard 100ml</v>
          </cell>
        </row>
        <row r="154">
          <cell r="A154" t="str">
            <v>AAS Accu - Iron ICP Standard 500ml</v>
          </cell>
        </row>
        <row r="155">
          <cell r="A155" t="str">
            <v>AAS Accu - Jayflex R DIDP Plasticizer 50mg</v>
          </cell>
        </row>
        <row r="156">
          <cell r="A156" t="str">
            <v>AAS Accu - Lead AA Standard 100ml</v>
          </cell>
        </row>
        <row r="157">
          <cell r="A157" t="str">
            <v>AAS Accu - Lead ICP Standard 100ml</v>
          </cell>
        </row>
        <row r="158">
          <cell r="A158" t="str">
            <v>AAS Accu - Lead ICP Standard 500ml</v>
          </cell>
        </row>
        <row r="159">
          <cell r="A159" t="str">
            <v>AAS Accu - Magnesium AA Standard 100ml</v>
          </cell>
        </row>
        <row r="160">
          <cell r="A160" t="str">
            <v>AAS Accu - Magnesium ICP Standard 100ml</v>
          </cell>
        </row>
        <row r="161">
          <cell r="A161" t="str">
            <v>AAS Accu - Magnesium ICP Standard 500ml</v>
          </cell>
        </row>
        <row r="162">
          <cell r="A162" t="str">
            <v>AAS Accu - Manganese AA Standard 100ml</v>
          </cell>
        </row>
        <row r="163">
          <cell r="A163" t="str">
            <v>AAS Accu - Manganese ICP Standard 100ml</v>
          </cell>
        </row>
        <row r="164">
          <cell r="A164" t="str">
            <v>AAS Accu - Manganese ICP Standard 500ml</v>
          </cell>
        </row>
        <row r="165">
          <cell r="A165" t="str">
            <v>AAS Accu - Mercury AA Standard 100ml</v>
          </cell>
        </row>
        <row r="166">
          <cell r="A166" t="str">
            <v>AAS Accu - Mercury ICP Standard 500ml</v>
          </cell>
        </row>
        <row r="167">
          <cell r="A167" t="str">
            <v>AAS Accu - Methylene Blue Activated Substance Standard 100ml</v>
          </cell>
        </row>
        <row r="168">
          <cell r="A168" t="str">
            <v>AAS Accu - Molybdenum AA Standard 100ml</v>
          </cell>
        </row>
        <row r="169">
          <cell r="A169" t="str">
            <v>AAS Accu - Molybdenum ICP Standard 100ml</v>
          </cell>
        </row>
        <row r="170">
          <cell r="A170" t="str">
            <v>AAS Accu - Molybdenum ICP Standard 500ml</v>
          </cell>
        </row>
        <row r="171">
          <cell r="A171" t="str">
            <v>AAS Accu - Nickel AA Standard 100ml</v>
          </cell>
        </row>
        <row r="172">
          <cell r="A172" t="str">
            <v>AAS Accu - Nickel ICP Standard 100ml</v>
          </cell>
        </row>
        <row r="173">
          <cell r="A173" t="str">
            <v>AAS Accu - Nickel ICP Standard 500ml</v>
          </cell>
        </row>
        <row r="174">
          <cell r="A174" t="str">
            <v>AAS Accu - Oil and Grease Standard 100ml</v>
          </cell>
        </row>
        <row r="175">
          <cell r="A175" t="str">
            <v>AAS Accu - Phenol Standard 100ml</v>
          </cell>
        </row>
        <row r="176">
          <cell r="A176" t="str">
            <v>AAS Accu - Potassium AA Standard 100ml</v>
          </cell>
        </row>
        <row r="177">
          <cell r="A177" t="str">
            <v>AAS Accu - Potassium ICP Standard 100ml</v>
          </cell>
        </row>
        <row r="178">
          <cell r="A178" t="str">
            <v>AAS Accu - Potassium ICP Standard 500ml</v>
          </cell>
        </row>
        <row r="179">
          <cell r="A179" t="str">
            <v>AAS Accu - Selenium AA Standard 100ml</v>
          </cell>
        </row>
        <row r="180">
          <cell r="A180" t="str">
            <v>AAS Accu - Selenium ICP Standard 100ml</v>
          </cell>
        </row>
        <row r="181">
          <cell r="A181" t="str">
            <v>AAS Accu - Selenium ICP Standard 500ml</v>
          </cell>
        </row>
        <row r="182">
          <cell r="A182" t="str">
            <v>AAS Accu - Silicon AA Standard 100ml</v>
          </cell>
        </row>
        <row r="183">
          <cell r="A183" t="str">
            <v>AAS Accu - Silicon Dioxide Standard 100ml</v>
          </cell>
        </row>
        <row r="184">
          <cell r="A184" t="str">
            <v>AAS Accu - Silicon ICP Standard 100ml</v>
          </cell>
        </row>
        <row r="185">
          <cell r="A185" t="str">
            <v>AAS Accu - Silicon ICP Standard 500ml</v>
          </cell>
        </row>
        <row r="186">
          <cell r="A186" t="str">
            <v>AAS Accu - Silver AA Standard 100ml</v>
          </cell>
        </row>
        <row r="187">
          <cell r="A187" t="str">
            <v>AAS Accu - Silver ICP Standard 100ml</v>
          </cell>
        </row>
        <row r="188">
          <cell r="A188" t="str">
            <v>AAS Accu - Sodium AA Standard 500ml</v>
          </cell>
        </row>
        <row r="189">
          <cell r="A189" t="str">
            <v>AAS Accu - Sodium ICP Standard 500ml</v>
          </cell>
        </row>
        <row r="190">
          <cell r="A190" t="str">
            <v>AAS Accu - Strontium AA Standard 100ml</v>
          </cell>
        </row>
        <row r="191">
          <cell r="A191" t="str">
            <v>AAS Accu - Strontium ICP Standard 100ml</v>
          </cell>
        </row>
        <row r="192">
          <cell r="A192" t="str">
            <v>AAS Accu - Tin AA Standard 100ml</v>
          </cell>
        </row>
        <row r="193">
          <cell r="A193" t="str">
            <v>AAS Accu - Tin ICP Standard 100ml</v>
          </cell>
        </row>
        <row r="194">
          <cell r="A194" t="str">
            <v>AAS Accu - Tin ICP Standard 500ml</v>
          </cell>
        </row>
        <row r="195">
          <cell r="A195" t="str">
            <v>AAS Accu - Total Kjedahl Nitrogen Standard 100ml</v>
          </cell>
        </row>
        <row r="196">
          <cell r="A196" t="str">
            <v>AAS Accu - Total Organic Nitrogen Standard 100ml</v>
          </cell>
        </row>
        <row r="197">
          <cell r="A197" t="str">
            <v>AAS Accu - Total Petroleum Hydrocarbon Concentrate 1ml</v>
          </cell>
        </row>
        <row r="198">
          <cell r="A198" t="str">
            <v>AAS Accu - Vanadium AA Standard 100ml</v>
          </cell>
        </row>
        <row r="199">
          <cell r="A199" t="str">
            <v>AAS Accu - Vanadium ICP Standard 500ml</v>
          </cell>
        </row>
        <row r="200">
          <cell r="A200" t="str">
            <v>AAS Accu - Zinc AA Standard 100ml</v>
          </cell>
        </row>
        <row r="201">
          <cell r="A201" t="str">
            <v>AAS Accu - Zinc ICP Standard 100ml</v>
          </cell>
        </row>
        <row r="202">
          <cell r="A202" t="str">
            <v>AAS Accu - Zinc ICP Standard 500ml</v>
          </cell>
        </row>
        <row r="203">
          <cell r="A203" t="str">
            <v>AAS Alfa - Aluminum Specpure Al 1000Ug/ml (500ml)</v>
          </cell>
        </row>
        <row r="204">
          <cell r="A204" t="str">
            <v>AAS Alfa - Antimony Specpure Sb 1000Ug/ml (100ml)</v>
          </cell>
        </row>
        <row r="205">
          <cell r="A205" t="str">
            <v>AAS Alfa - Arsenic Specpure As 1000Ug/ml (100ml)</v>
          </cell>
        </row>
        <row r="206">
          <cell r="A206" t="str">
            <v>AAS Alfa - Barium Specpure Ba 1000Ug/ml (100ml)</v>
          </cell>
        </row>
        <row r="207">
          <cell r="A207" t="str">
            <v>AAS Alfa - Barium Specpure Ba 1000Ug/ml (500ml)</v>
          </cell>
        </row>
        <row r="208">
          <cell r="A208" t="str">
            <v>AAS Alfa - Beryllium Specpure Be 1000Ug/ml (100ml)</v>
          </cell>
        </row>
        <row r="209">
          <cell r="A209" t="str">
            <v>AAS Alfa - Boron Specpure B 1000Ug/ml (100ml)</v>
          </cell>
        </row>
        <row r="210">
          <cell r="A210" t="str">
            <v>AAS Alfa - Cadmium Specpure Cd 1000Ug/ml (100ml)</v>
          </cell>
        </row>
        <row r="211">
          <cell r="A211" t="str">
            <v>AAS Alfa - Cadmium Specpure Cd 1000Ug/ml (500ml)</v>
          </cell>
        </row>
        <row r="212">
          <cell r="A212" t="str">
            <v>AAS Alfa - Calcium Specpure Ca 1000Ug/ml (500ml)</v>
          </cell>
        </row>
        <row r="213">
          <cell r="A213" t="str">
            <v>AAS Alfa - Chromium Specpure Cr 1000Ug/ml (100ml)</v>
          </cell>
        </row>
        <row r="214">
          <cell r="A214" t="str">
            <v>AAS Alfa - Cobalt Specpure Co 1000Ug/ml (100ml)</v>
          </cell>
        </row>
        <row r="215">
          <cell r="A215" t="str">
            <v>AAS Alfa - Copper Specpure Cu 1000Ug/ml (500ml)</v>
          </cell>
        </row>
        <row r="216">
          <cell r="A216" t="str">
            <v>AAS Alfa - Iron Specpure Fe 1000Ug/ml (100ml)</v>
          </cell>
        </row>
        <row r="217">
          <cell r="A217" t="str">
            <v>AAS Alfa - Lead Specpure Pb 1000Ug/ml (500ml)</v>
          </cell>
        </row>
        <row r="218">
          <cell r="A218" t="str">
            <v>AAS Alfa - Lithium Specpure Li 1000Ug/ml (100ml)</v>
          </cell>
        </row>
        <row r="219">
          <cell r="A219" t="str">
            <v>AAS Alfa - Magnesium Specpure Mg 1000Ug/ml (100ml)</v>
          </cell>
        </row>
        <row r="220">
          <cell r="A220" t="str">
            <v>AAS Alfa - Manganese Specpure Mn 1000Ug/ml (100ml)</v>
          </cell>
        </row>
        <row r="221">
          <cell r="A221" t="str">
            <v>AAS Alfa - Mercury Specpure Hg 1000Ug/ml (100ml)</v>
          </cell>
        </row>
        <row r="222">
          <cell r="A222" t="str">
            <v>AAS Alfa - Mercury Specpure Hg 1000Ug/ml (500ml)</v>
          </cell>
        </row>
        <row r="223">
          <cell r="A223" t="str">
            <v>AAS Alfa - Molybdenum Specpure Mo 1000Ug/ml (100ml)</v>
          </cell>
        </row>
        <row r="224">
          <cell r="A224" t="str">
            <v>AAS Alfa - Nickel Specpure Ni 1000Ug/ml (100ml)</v>
          </cell>
        </row>
        <row r="225">
          <cell r="A225" t="str">
            <v>AAS Alfa - Potassium Specpure K 1000Ug/ml (100ml)</v>
          </cell>
        </row>
        <row r="226">
          <cell r="A226" t="str">
            <v>AAS Alfa - Selenium Specpure Se 1000Ug/ml (100ml)</v>
          </cell>
        </row>
        <row r="227">
          <cell r="A227" t="str">
            <v>AAS Alfa - Silicon Specpure SI 1000Ug/ml (100ml)</v>
          </cell>
        </row>
        <row r="228">
          <cell r="A228" t="str">
            <v>AAS Alfa - Silicon Specpure Si 1000Ug/ml (500ml)</v>
          </cell>
        </row>
        <row r="229">
          <cell r="A229" t="str">
            <v>AAS Alfa - Silver Specpure Ag 1000Ug/ml (100ml)</v>
          </cell>
        </row>
        <row r="230">
          <cell r="A230" t="str">
            <v>AAS Alfa - Sodium Specpure Na 1000Ug/ml (500ml)</v>
          </cell>
        </row>
        <row r="231">
          <cell r="A231" t="str">
            <v>AAS Alfa - Strontium Specpure Sr 1000Ug/ml (100ml)</v>
          </cell>
        </row>
        <row r="232">
          <cell r="A232" t="str">
            <v>AAS Alfa - Tellerium Specpure TE 1000Ug/ml (500ml)</v>
          </cell>
        </row>
        <row r="233">
          <cell r="A233" t="str">
            <v>AAS Alfa - Tin Specpure Sn 1000Ug/ml (500ml)</v>
          </cell>
        </row>
        <row r="234">
          <cell r="A234" t="str">
            <v>AAS Alfa - Vanadium Specpure v 1000Ug/ml (100ml)</v>
          </cell>
        </row>
        <row r="235">
          <cell r="A235" t="str">
            <v>AAS Alfa - Vanadium Specpure V 1000Ug/ml (500ml)</v>
          </cell>
        </row>
        <row r="236">
          <cell r="A236" t="str">
            <v>AAS Alfa - Zinc Specpure Zn 1000Ug/ml (500ml)</v>
          </cell>
        </row>
        <row r="237">
          <cell r="A237" t="str">
            <v>AAS AVS Titrinorm - Tellure 1000mg/l (500ml)</v>
          </cell>
        </row>
        <row r="238">
          <cell r="A238" t="str">
            <v>AAS Crown - Aluminum Specpure Al 1000Ug/ml (500ml)</v>
          </cell>
        </row>
        <row r="239">
          <cell r="A239" t="str">
            <v>AAS Crown - Boron Specpure B 1000Ug/ml (500ml)</v>
          </cell>
        </row>
        <row r="240">
          <cell r="A240" t="str">
            <v>AAS Crown - Cadmium Specpure Cd 1000Ug/ml (500ml)</v>
          </cell>
        </row>
        <row r="241">
          <cell r="A241" t="str">
            <v>AAS Crown - Calcium Specpure Ca 1000Ug/ml (500ml)</v>
          </cell>
        </row>
        <row r="242">
          <cell r="A242" t="str">
            <v>AAS Crown - Chromium Specpure Cr 1000Ug/ml (500ml)</v>
          </cell>
        </row>
        <row r="243">
          <cell r="A243" t="str">
            <v>AAS Crown - Cobalt Specpure Co 1000Ug/ml (500ml)</v>
          </cell>
        </row>
        <row r="244">
          <cell r="A244" t="str">
            <v>AAS Crown - Copper Specpure Cu 1000Ug/ml (500ml)</v>
          </cell>
        </row>
        <row r="245">
          <cell r="A245" t="str">
            <v>AAS Crown - Iron Specpure Fe 1000Ug/ml (500ml)</v>
          </cell>
        </row>
        <row r="246">
          <cell r="A246" t="str">
            <v>AAS Crown - Lead Specpure Pb 1000Ug/ml (500ml)</v>
          </cell>
        </row>
        <row r="247">
          <cell r="A247" t="str">
            <v>AAS Crown - Manganese Specpure Mn 1000Ug/ml (500ml)</v>
          </cell>
        </row>
        <row r="248">
          <cell r="A248" t="str">
            <v>AAS Crown - Molybdenum Specpure Mo 1000Ug/ml (500ml)</v>
          </cell>
        </row>
        <row r="249">
          <cell r="A249" t="str">
            <v>AAS Crown - Nickel Specpure Ni 1000Ug/ml (500ml)</v>
          </cell>
        </row>
        <row r="250">
          <cell r="A250" t="str">
            <v>AAS Crown - Silicon Specpure 1000Ug/ml (500ml)</v>
          </cell>
        </row>
        <row r="251">
          <cell r="A251" t="str">
            <v>AAS Crown - Silver Specpure Ag 1000Ug/ml (500ml)</v>
          </cell>
        </row>
        <row r="252">
          <cell r="A252" t="str">
            <v>AAS Crown - Sodium Specpure Na 1000Ug/ml (500ml)</v>
          </cell>
        </row>
        <row r="253">
          <cell r="A253" t="str">
            <v>AAS Crown - Strontium 1000mg/L (500ml)</v>
          </cell>
        </row>
        <row r="254">
          <cell r="A254" t="str">
            <v>AAS Crown - Strontium Std 1000ppm 2% (500ml)</v>
          </cell>
        </row>
        <row r="255">
          <cell r="A255" t="str">
            <v>AAS Crown - Tin Specpure Sn 1000Ug/ml (500ml)</v>
          </cell>
        </row>
        <row r="256">
          <cell r="A256" t="str">
            <v>AAS Crown - Vanadium Specpure V 1000Ug/ml (500ml)</v>
          </cell>
        </row>
        <row r="257">
          <cell r="A257" t="str">
            <v>AAS Crown - Zinc Specpure Zn 1000Ug/ml (500ml)</v>
          </cell>
        </row>
        <row r="258">
          <cell r="A258" t="str">
            <v>AAS Delta - Antimony 1000ug/mL Matrix HNO3/Tartaric 100ml</v>
          </cell>
        </row>
        <row r="259">
          <cell r="A259" t="str">
            <v>AAS Delta - Beryllium 1000ug/mL Matrix HNO3 100ml</v>
          </cell>
        </row>
        <row r="260">
          <cell r="A260" t="str">
            <v>AAS Delta - Cadmium 1000ug/mL Matrix HNO3 250ml</v>
          </cell>
        </row>
        <row r="261">
          <cell r="A261" t="str">
            <v>AAS Delta - Chromium +3 1000ug/mL Matrix HNO3 100ml</v>
          </cell>
        </row>
        <row r="262">
          <cell r="A262" t="str">
            <v>AAS Delta - Cobalt 1000ug/mL Matrix HNO3 100ml</v>
          </cell>
        </row>
        <row r="263">
          <cell r="A263" t="str">
            <v>AAS Delta - Copper 1000ug/mL Matrix HNO3 250ml</v>
          </cell>
        </row>
        <row r="264">
          <cell r="A264" t="str">
            <v>AAS Delta - Lead 1000ug/mL Matrix HNO3 500ml</v>
          </cell>
        </row>
        <row r="265">
          <cell r="A265" t="str">
            <v>AAS Delta - Manganese 1000ug/mL Matrix HNO3 100ml</v>
          </cell>
        </row>
        <row r="266">
          <cell r="A266" t="str">
            <v>AAS Delta - Molybdenum 1000ug/mL Matrix H2O/tr.HN4OH 100ml</v>
          </cell>
        </row>
        <row r="267">
          <cell r="A267" t="str">
            <v>AAS Delta - Silicon 1000ug/mL Matrix tr.HN3/tr.HF 250ml</v>
          </cell>
        </row>
        <row r="268">
          <cell r="A268" t="str">
            <v>AAS Delta - Zinc 1000ug/mL Matrix HNO3 250ml</v>
          </cell>
        </row>
        <row r="269">
          <cell r="A269" t="str">
            <v>AAS Merck - Aluminum Specpure Al 1000Ug/ml (500ml)</v>
          </cell>
        </row>
        <row r="270">
          <cell r="A270" t="str">
            <v>AAS Merck - Antimony Specpure Sb 1000Ug/ml (100ml)</v>
          </cell>
        </row>
        <row r="271">
          <cell r="A271" t="str">
            <v>AAS Merck - Antimony Specpure Sb 1000Ug/ml (500ml)</v>
          </cell>
        </row>
        <row r="272">
          <cell r="A272" t="str">
            <v>AAS Merck - Arsenic Certipure As 1000Ug/ml (500ml)</v>
          </cell>
        </row>
        <row r="273">
          <cell r="A273" t="str">
            <v>AAS Merck - Arsenic Specpure As 1000Ug/ml (100ml)</v>
          </cell>
        </row>
        <row r="274">
          <cell r="A274" t="str">
            <v>AAS Merck - Barium Specpure Ba 1000Ug/ml (100ml)</v>
          </cell>
        </row>
        <row r="275">
          <cell r="A275" t="str">
            <v>AAS Merck - Beryllium Specpure Be 1000Ug/ml (100ml)</v>
          </cell>
        </row>
        <row r="276">
          <cell r="A276" t="str">
            <v>AAS Merck - Boron Specpure B 1000Ug/ml (100ml)</v>
          </cell>
        </row>
        <row r="277">
          <cell r="A277" t="str">
            <v>AAS Merck - Cadmium Specpure Cd 1000Ug/ml (500ml)</v>
          </cell>
        </row>
        <row r="278">
          <cell r="A278" t="str">
            <v>AAS Merck - Calcium Specpure Ca 1000Ug/ml (500ml)</v>
          </cell>
        </row>
        <row r="279">
          <cell r="A279" t="str">
            <v>AAS Merck - Chromium Specpure Cr 1000Ug/ml (100ml)</v>
          </cell>
        </row>
        <row r="280">
          <cell r="A280" t="str">
            <v>AAS Merck - Cobalt Specpure Co 1000Ug/ml (100ml)</v>
          </cell>
        </row>
        <row r="281">
          <cell r="A281" t="str">
            <v>AAS Merck - Copper Specpure Cu 1000Ug/ml (100ml)</v>
          </cell>
        </row>
        <row r="282">
          <cell r="A282" t="str">
            <v>AAS Merck - Copper Specpure Cu 1000Ug/ml (500ml)</v>
          </cell>
        </row>
        <row r="283">
          <cell r="A283" t="str">
            <v>AAS Merck - Iron Certipure Fe 1000Ug/ml (500ml)</v>
          </cell>
        </row>
        <row r="284">
          <cell r="A284" t="str">
            <v>AAS Merck - Iron Specpure Fe 1000Ug/ml (100ml)</v>
          </cell>
        </row>
        <row r="285">
          <cell r="A285" t="str">
            <v>AAS Merck - Lead Specpure Pb 1000Ug/ml (500ml)</v>
          </cell>
        </row>
        <row r="286">
          <cell r="A286" t="str">
            <v>AAS Merck - Lithium Specpure Li 1000Ug/ml (100ml)</v>
          </cell>
        </row>
        <row r="287">
          <cell r="A287" t="str">
            <v>AAS Merck - Magnesium Specpure Mg 1000Ug/ml (100ml)</v>
          </cell>
        </row>
        <row r="288">
          <cell r="A288" t="str">
            <v>AAS Merck - Manganese Specpure Mn 1000Ug/ml (100ml)</v>
          </cell>
        </row>
        <row r="289">
          <cell r="A289" t="str">
            <v>AAS Merck - Mercury Specpure Hg 1000Ug/ml (500ml)</v>
          </cell>
        </row>
        <row r="290">
          <cell r="A290" t="str">
            <v>AAS Merck - Molybdenum Specpure Mo 1000Ug/ml (100ml)</v>
          </cell>
        </row>
        <row r="291">
          <cell r="A291" t="str">
            <v>AAS Merck - Nickel Certipure Ni 1000Ug/ml (500ml)</v>
          </cell>
        </row>
        <row r="292">
          <cell r="A292" t="str">
            <v>AAS Merck - Nickel Specpure Ni 1000Ug/ml (100ml)</v>
          </cell>
        </row>
        <row r="293">
          <cell r="A293" t="str">
            <v>AAS Merck - Potassium Specpure K 1000Ug/ml (100ml)</v>
          </cell>
        </row>
        <row r="294">
          <cell r="A294" t="str">
            <v>AAS Merck - Selenium Specpure Se 1000Ug/ml (100ml)</v>
          </cell>
        </row>
        <row r="295">
          <cell r="A295" t="str">
            <v>AAS Merck - Silicon Specpure Si 1000Ug/ml (500ml)</v>
          </cell>
        </row>
        <row r="296">
          <cell r="A296" t="str">
            <v>AAS Merck - Silver Specpure Ag 1000Ug/ml (100ml)</v>
          </cell>
        </row>
        <row r="297">
          <cell r="A297" t="str">
            <v>AAS Merck - Sodium Specpure Na 1000Ug/ml (500ml)</v>
          </cell>
        </row>
        <row r="298">
          <cell r="A298" t="str">
            <v>AAS Merck - Strontium Specpure Sr 1000Ug/ml (100ml)</v>
          </cell>
        </row>
        <row r="299">
          <cell r="A299" t="str">
            <v>AAS Merck - Tin Specpure Sn 1000Ug/ml (500ml)</v>
          </cell>
        </row>
        <row r="300">
          <cell r="A300" t="str">
            <v>AAS Merck - Vanadium Specpure V 1000Ug/ml (500ml)</v>
          </cell>
        </row>
        <row r="301">
          <cell r="A301" t="str">
            <v>AAS Merck - Zinc Specpure Zn 1000Ug/ml (500ml)</v>
          </cell>
        </row>
        <row r="302">
          <cell r="A302" t="str">
            <v>AATCC 9 STEP CHR.SCALE</v>
          </cell>
        </row>
        <row r="303">
          <cell r="A303" t="str">
            <v>AATCC Ballast Type 1 PK16</v>
          </cell>
        </row>
        <row r="304">
          <cell r="A304" t="str">
            <v>AATCC Crocking Cloths - 5 x 5 cm (PK1000)</v>
          </cell>
        </row>
        <row r="305">
          <cell r="A305" t="str">
            <v>Abel Flash Point - Flexible Stirrer Shaft</v>
          </cell>
        </row>
        <row r="306">
          <cell r="A306" t="str">
            <v>Abel Flash Point - Gaz Fitting</v>
          </cell>
        </row>
        <row r="307">
          <cell r="A307" t="str">
            <v>Absorbeur chlore</v>
          </cell>
        </row>
        <row r="308">
          <cell r="A308" t="str">
            <v>Accessoir pour reacteur</v>
          </cell>
        </row>
        <row r="309">
          <cell r="A309" t="str">
            <v>Accudry - Door hinge</v>
          </cell>
        </row>
        <row r="310">
          <cell r="A310" t="str">
            <v>Accudry - Drive belt</v>
          </cell>
        </row>
        <row r="311">
          <cell r="A311" t="str">
            <v>Accudry Siemens Controller Serial No317/99/1504</v>
          </cell>
        </row>
        <row r="312">
          <cell r="A312" t="str">
            <v>Accudry Timer</v>
          </cell>
        </row>
        <row r="313">
          <cell r="A313" t="str">
            <v>Acetaldehyde 100ml</v>
          </cell>
        </row>
        <row r="314">
          <cell r="A314" t="str">
            <v>Acetaldehyde 500ml</v>
          </cell>
        </row>
        <row r="315">
          <cell r="A315" t="str">
            <v>Acetamide Agar A</v>
          </cell>
        </row>
        <row r="316">
          <cell r="A316" t="str">
            <v>Acetamide Agar B</v>
          </cell>
        </row>
        <row r="317">
          <cell r="A317" t="str">
            <v>Acetamide Nutrient Broth for microbiology 100g</v>
          </cell>
        </row>
        <row r="318">
          <cell r="A318" t="str">
            <v>Acetamide Nutrient Broth Part A (500g)</v>
          </cell>
        </row>
        <row r="319">
          <cell r="A319" t="str">
            <v>Acetamide Nutrient Broth Part B (500g)</v>
          </cell>
        </row>
        <row r="320">
          <cell r="A320" t="str">
            <v>Acetanilide AR (500g)</v>
          </cell>
        </row>
        <row r="321">
          <cell r="A321" t="str">
            <v>Acetate Plate Sealers (Pk 100)</v>
          </cell>
        </row>
        <row r="322">
          <cell r="A322" t="str">
            <v>Acetic acid AR (2.5L)</v>
          </cell>
        </row>
        <row r="323">
          <cell r="A323" t="str">
            <v>Acetic Acid Glacial (1L)</v>
          </cell>
        </row>
        <row r="324">
          <cell r="A324" t="str">
            <v>Acetic Acid Glacial CP (2.5L)</v>
          </cell>
        </row>
        <row r="325">
          <cell r="A325" t="str">
            <v>Acetique Anhydride (1L)</v>
          </cell>
        </row>
        <row r="326">
          <cell r="A326" t="str">
            <v>Acetone AR (1L)</v>
          </cell>
        </row>
        <row r="327">
          <cell r="A327" t="str">
            <v>Acetone AR (2.5L)</v>
          </cell>
        </row>
        <row r="328">
          <cell r="A328" t="str">
            <v>Acetone AR2.5L (Univar)</v>
          </cell>
        </row>
        <row r="329">
          <cell r="A329" t="str">
            <v>Acetone CP (2.5L)</v>
          </cell>
        </row>
        <row r="330">
          <cell r="A330" t="str">
            <v>Acetone for gas chromatography 1L</v>
          </cell>
        </row>
        <row r="331">
          <cell r="A331" t="str">
            <v>Acetone for Liquid Chromatography 2.5L</v>
          </cell>
        </row>
        <row r="332">
          <cell r="A332" t="str">
            <v>Acetone for Pesticide Residue analysis 1L</v>
          </cell>
        </row>
        <row r="333">
          <cell r="A333" t="str">
            <v>Acetone TG 2.5L</v>
          </cell>
        </row>
        <row r="334">
          <cell r="A334" t="str">
            <v>Acetone TG 5L</v>
          </cell>
        </row>
        <row r="335">
          <cell r="A335" t="str">
            <v>Acetonitrile E Chromasolv for HPLC FAR 2.5L</v>
          </cell>
        </row>
        <row r="336">
          <cell r="A336" t="str">
            <v>Acetonitrile for gas chromatography 1L</v>
          </cell>
        </row>
        <row r="337">
          <cell r="A337" t="str">
            <v>Acetonitrile for HPLC LC-MS Grade 1L</v>
          </cell>
        </row>
        <row r="338">
          <cell r="A338" t="str">
            <v>Acetonitrile for liquid chromatography Lichrosolv 2.5L</v>
          </cell>
        </row>
        <row r="339">
          <cell r="A339" t="str">
            <v>Acetonitrile Hypergrade for LC MS 2.5L</v>
          </cell>
        </row>
        <row r="340">
          <cell r="A340" t="str">
            <v>Acetylacetone CP (500ml)</v>
          </cell>
        </row>
        <row r="341">
          <cell r="A341" t="str">
            <v>Acetylene (225 Cuft)</v>
          </cell>
        </row>
        <row r="342">
          <cell r="A342" t="str">
            <v>Acetylene (230 cuft)</v>
          </cell>
        </row>
        <row r="343">
          <cell r="A343" t="str">
            <v>Acetylene (240 Cuft)</v>
          </cell>
        </row>
        <row r="344">
          <cell r="A344" t="str">
            <v>Acetylene (250 Cuft)</v>
          </cell>
        </row>
        <row r="345">
          <cell r="A345" t="str">
            <v>Acetylene (276 Cuft)</v>
          </cell>
        </row>
        <row r="346">
          <cell r="A346" t="str">
            <v>Acid fuchsin (Practical grade)</v>
          </cell>
        </row>
        <row r="347">
          <cell r="A347" t="str">
            <v>Acriflavine Neutral Ultra pure grade 100m 100g</v>
          </cell>
        </row>
        <row r="348">
          <cell r="A348" t="str">
            <v>Acrylic Adjacent Fabric BS EN ISO 105 F05</v>
          </cell>
        </row>
        <row r="349">
          <cell r="A349" t="str">
            <v>Acrylic Separator Plates (Pk21)</v>
          </cell>
        </row>
        <row r="350">
          <cell r="A350" t="str">
            <v>Activated charcoal</v>
          </cell>
        </row>
        <row r="351">
          <cell r="A351" t="str">
            <v>Adapter Pyrex for Gooch crucible</v>
          </cell>
        </row>
        <row r="352">
          <cell r="A352" t="str">
            <v>Adapter Reduction Borosilicate 24/29 Socket 40/38</v>
          </cell>
        </row>
        <row r="353">
          <cell r="A353" t="str">
            <v>Adapteur pr 4 Flacons 1L Reax20/4/8/12</v>
          </cell>
        </row>
        <row r="354">
          <cell r="A354" t="str">
            <v>Adaptor 13mm Cuvette</v>
          </cell>
        </row>
        <row r="355">
          <cell r="A355" t="str">
            <v>Agar Powder</v>
          </cell>
        </row>
        <row r="356">
          <cell r="A356" t="str">
            <v>Agitateur Chauffant 4x 10l</v>
          </cell>
        </row>
        <row r="357">
          <cell r="A357" t="str">
            <v>Agitateur Magn Mr Hei Standard Pack EU</v>
          </cell>
        </row>
        <row r="358">
          <cell r="A358" t="str">
            <v>Agitateur Magnetique 3 Postes Stuart</v>
          </cell>
        </row>
        <row r="359">
          <cell r="A359" t="str">
            <v>Agitateur Magnetique Lab discs</v>
          </cell>
        </row>
        <row r="360">
          <cell r="A360" t="str">
            <v>Agitateur Rotatif 1-16RPM 8 Flacons Reax</v>
          </cell>
        </row>
        <row r="361">
          <cell r="A361" t="str">
            <v>Agitateur Va/Vient Promax 1020 5kg</v>
          </cell>
        </row>
        <row r="362">
          <cell r="A362" t="str">
            <v>Agivit (1L)</v>
          </cell>
        </row>
        <row r="363">
          <cell r="A363" t="str">
            <v>Air Condenser Total Sediment</v>
          </cell>
        </row>
        <row r="364">
          <cell r="A364" t="str">
            <v>Air Dale Heating Element</v>
          </cell>
        </row>
        <row r="365">
          <cell r="A365" t="str">
            <v>Air Dale Thermosta</v>
          </cell>
        </row>
        <row r="366">
          <cell r="A366" t="str">
            <v>Air Filter CI3000</v>
          </cell>
        </row>
        <row r="367">
          <cell r="A367" t="str">
            <v>Aldrin Solution 1ml</v>
          </cell>
        </row>
        <row r="368">
          <cell r="A368" t="str">
            <v>Aliquot 336 (Tricapryl methylammonium chloride)</v>
          </cell>
        </row>
        <row r="369">
          <cell r="A369" t="str">
            <v>Alizarin-3-Methyliminodiacetic 1g</v>
          </cell>
        </row>
        <row r="370">
          <cell r="A370" t="str">
            <v>Alkaline Peptone Water (500g)</v>
          </cell>
        </row>
        <row r="371">
          <cell r="A371" t="str">
            <v>Alkalinity R1 20ml</v>
          </cell>
        </row>
        <row r="372">
          <cell r="A372" t="str">
            <v>Alkalinity R2 20ml</v>
          </cell>
        </row>
        <row r="373">
          <cell r="A373" t="str">
            <v>Allen Key 4mm A/FRef:149197</v>
          </cell>
        </row>
        <row r="374">
          <cell r="A374" t="str">
            <v>Allonge pr lave pipette</v>
          </cell>
        </row>
        <row r="375">
          <cell r="A375" t="str">
            <v>Allylthurea</v>
          </cell>
        </row>
        <row r="376">
          <cell r="A376" t="str">
            <v>Alpha Naphthylamine Solution (5mls)</v>
          </cell>
        </row>
        <row r="377">
          <cell r="A377" t="str">
            <v>alpha-Naphtholbenzein Indicator (25g)</v>
          </cell>
        </row>
        <row r="378">
          <cell r="A378" t="str">
            <v>Aluminium ammonium hydroxide 12.H20</v>
          </cell>
        </row>
        <row r="379">
          <cell r="A379" t="str">
            <v>Aluminium Ammonium Sulphate AR (100g)</v>
          </cell>
        </row>
        <row r="380">
          <cell r="A380" t="str">
            <v>Aluminium Ammonium Sulphate Dodecahydrate AR (100g)</v>
          </cell>
        </row>
        <row r="381">
          <cell r="A381" t="str">
            <v>Aluminium Foil 45 cm x 8 m</v>
          </cell>
        </row>
        <row r="382">
          <cell r="A382" t="str">
            <v>Aluminium Foil 450 x 300m</v>
          </cell>
        </row>
        <row r="383">
          <cell r="A383" t="str">
            <v>Aluminium Foil 75m x 44 cm</v>
          </cell>
        </row>
        <row r="384">
          <cell r="A384" t="str">
            <v>Aluminium Oxide 500g</v>
          </cell>
        </row>
        <row r="385">
          <cell r="A385" t="str">
            <v>Amidosulphonic acid</v>
          </cell>
        </row>
        <row r="386">
          <cell r="A386" t="str">
            <v>Amino 4 Benzene Sulfonamide (100g)</v>
          </cell>
        </row>
        <row r="387">
          <cell r="A387" t="str">
            <v>Amino 4 Benzene Sulfonamide (5g)</v>
          </cell>
        </row>
        <row r="388">
          <cell r="A388" t="str">
            <v>Amino-4-Antipyrine (100g)</v>
          </cell>
        </row>
        <row r="389">
          <cell r="A389" t="str">
            <v>Ammonia Electrode Filling Solution 50ml</v>
          </cell>
        </row>
        <row r="390">
          <cell r="A390" t="str">
            <v>Ammonia R1 (125ml)</v>
          </cell>
        </row>
        <row r="391">
          <cell r="A391" t="str">
            <v>Ammonia R2 (80ml)</v>
          </cell>
        </row>
        <row r="392">
          <cell r="A392" t="str">
            <v>Ammonia Solution 28% (1L)</v>
          </cell>
        </row>
        <row r="393">
          <cell r="A393" t="str">
            <v>Ammonia solution AR C25% NH3 (1250ml)</v>
          </cell>
        </row>
        <row r="394">
          <cell r="A394" t="str">
            <v>Ammonia solution AR C25% NH3 (2.5L)</v>
          </cell>
        </row>
        <row r="395">
          <cell r="A395" t="str">
            <v>Ammonia Solution Max 33% NH3 Extra Pure</v>
          </cell>
        </row>
        <row r="396">
          <cell r="A396" t="str">
            <v>Ammonia solution Sg 0.88 CP (2.5L)</v>
          </cell>
        </row>
        <row r="397">
          <cell r="A397" t="str">
            <v>Ammonium (as N) Standard 500ml</v>
          </cell>
        </row>
        <row r="398">
          <cell r="A398" t="str">
            <v>Ammonium Acetate 100g</v>
          </cell>
        </row>
        <row r="399">
          <cell r="A399" t="str">
            <v>Ammonium Acetate 50g</v>
          </cell>
        </row>
        <row r="400">
          <cell r="A400" t="str">
            <v>Ammonium Acetate AR (500g)</v>
          </cell>
        </row>
        <row r="401">
          <cell r="A401" t="str">
            <v>Ammonium Chloride (250g)</v>
          </cell>
        </row>
        <row r="402">
          <cell r="A402" t="str">
            <v>Ammonium Chloride (500g)</v>
          </cell>
        </row>
        <row r="403">
          <cell r="A403" t="str">
            <v>Ammonium Dihydrogen Orthophosphate AR (500g)</v>
          </cell>
        </row>
        <row r="404">
          <cell r="A404" t="str">
            <v>Ammonium Ferric (Iron III) Sulphate 12-Hydrate (100g)</v>
          </cell>
        </row>
        <row r="405">
          <cell r="A405" t="str">
            <v>Ammonium Ferric (Iron III) Sulphate 12-Hydrate (500g)</v>
          </cell>
        </row>
        <row r="406">
          <cell r="A406" t="str">
            <v>Ammonium Ferric Sulphate EP (500g)</v>
          </cell>
        </row>
        <row r="407">
          <cell r="A407" t="str">
            <v>Ammonium Ferrous Sulphate Hexahydrate (500g)</v>
          </cell>
        </row>
        <row r="408">
          <cell r="A408" t="str">
            <v>Ammonium HeptaMolybdate Tetrahydrate (500g)</v>
          </cell>
        </row>
        <row r="409">
          <cell r="A409" t="str">
            <v>Ammonium Hydrogen Phosphate 100ml</v>
          </cell>
        </row>
        <row r="410">
          <cell r="A410" t="str">
            <v>Ammonium Iron (111) Sulphate Dodecahydrate 500gms</v>
          </cell>
        </row>
        <row r="411">
          <cell r="A411" t="str">
            <v>Ammonium Iron (II) Sulfate Hexahydrate 500g</v>
          </cell>
        </row>
        <row r="412">
          <cell r="A412" t="str">
            <v>Ammonium Iron (II) Sulphate (500g)</v>
          </cell>
        </row>
        <row r="413">
          <cell r="A413" t="str">
            <v>Ammonium Iron (II) Sulphate Hexahydrate (6H2O) 250g</v>
          </cell>
        </row>
        <row r="414">
          <cell r="A414" t="str">
            <v>Ammonium Iron (III) Sulphate Dodecahydrate (12H2O) 250g</v>
          </cell>
        </row>
        <row r="415">
          <cell r="A415" t="str">
            <v>Ammonium Metavanadate NH4VO3 (100g)</v>
          </cell>
        </row>
        <row r="416">
          <cell r="A416" t="str">
            <v>Ammonium Metavanadate NH4VO3 (500g)</v>
          </cell>
        </row>
        <row r="417">
          <cell r="A417" t="str">
            <v>Ammonium Metavanadate NH4VO3 (50g)</v>
          </cell>
        </row>
        <row r="418">
          <cell r="A418" t="str">
            <v>Ammonium Molybdate Tetrahydrate (100g)</v>
          </cell>
        </row>
        <row r="419">
          <cell r="A419" t="str">
            <v>Ammonium Molybdate Tetrahydrate (500g)</v>
          </cell>
        </row>
        <row r="420">
          <cell r="A420" t="str">
            <v>Ammonium Persulphate (500g)</v>
          </cell>
        </row>
        <row r="421">
          <cell r="A421" t="str">
            <v>Ammonium Sulphate AR (500g)</v>
          </cell>
        </row>
        <row r="422">
          <cell r="A422" t="str">
            <v>Ammonium Thiocyanate AR CH4N2S (100g)</v>
          </cell>
        </row>
        <row r="423">
          <cell r="A423" t="str">
            <v>Ammonium Thiocyanate AR CH4N2S (250g)</v>
          </cell>
        </row>
        <row r="424">
          <cell r="A424" t="str">
            <v>Ammonium Thiocyanate AR CH4N2S (500g)</v>
          </cell>
        </row>
        <row r="425">
          <cell r="A425" t="str">
            <v>Amoxycillin CT0161B (50 discs)</v>
          </cell>
        </row>
        <row r="426">
          <cell r="A426" t="str">
            <v>Ampoule Breaker Kit with holder &amp; Instructions</v>
          </cell>
        </row>
        <row r="427">
          <cell r="A427" t="str">
            <v>Anaero Gen - Gas (Pk10)</v>
          </cell>
        </row>
        <row r="428">
          <cell r="A428" t="str">
            <v>Anaero Indicator - Oxoid (Pk100)</v>
          </cell>
        </row>
        <row r="429">
          <cell r="A429" t="str">
            <v>Anaerobic Catalyst</v>
          </cell>
        </row>
        <row r="430">
          <cell r="A430" t="str">
            <v>Anaerobic Jar Large Anneau Plastic</v>
          </cell>
        </row>
        <row r="431">
          <cell r="A431" t="str">
            <v>Anaerobic Jar Small Anneau Plastic</v>
          </cell>
        </row>
        <row r="432">
          <cell r="A432" t="str">
            <v>Anaerobic Jar Stand Base Inox</v>
          </cell>
        </row>
        <row r="433">
          <cell r="A433" t="str">
            <v>Anaerobic Jar stand Tige Inox/Plastic</v>
          </cell>
        </row>
        <row r="434">
          <cell r="A434" t="str">
            <v>AnaeroGas-Campylo Pack</v>
          </cell>
        </row>
        <row r="435">
          <cell r="A435" t="str">
            <v xml:space="preserve">Anaerogen - 3.5L AN0035A (Pk10)  </v>
          </cell>
        </row>
        <row r="436">
          <cell r="A436" t="str">
            <v>Anaerogen Bulk 2.5L AN 025S</v>
          </cell>
        </row>
        <row r="437">
          <cell r="A437" t="str">
            <v>Anaerogen Bulk 2.5L AN 025S 400pcs</v>
          </cell>
        </row>
        <row r="438">
          <cell r="A438" t="str">
            <v>Aniline (500ml)</v>
          </cell>
        </row>
        <row r="439">
          <cell r="A439" t="str">
            <v>Aniline 5g</v>
          </cell>
        </row>
        <row r="440">
          <cell r="A440" t="str">
            <v>Anneaux 18/10 D 70mm</v>
          </cell>
        </row>
        <row r="441">
          <cell r="A441" t="str">
            <v>Anthracene-d10 100mg</v>
          </cell>
        </row>
        <row r="442">
          <cell r="A442" t="str">
            <v>Anti Bumping granules (500g)</v>
          </cell>
        </row>
        <row r="443">
          <cell r="A443" t="str">
            <v>Antimicrobial susceptibility dics (TRIMETHOPRIM)</v>
          </cell>
        </row>
        <row r="444">
          <cell r="A444" t="str">
            <v>Antimony 1000mg\L Matrix 2% HNO3 Trace</v>
          </cell>
        </row>
        <row r="445">
          <cell r="A445" t="str">
            <v>Antisera of shigella species</v>
          </cell>
        </row>
        <row r="446">
          <cell r="A446" t="str">
            <v>Anton Paar - Assembling-Aid for Cylinder Base</v>
          </cell>
        </row>
        <row r="447">
          <cell r="A447" t="str">
            <v>Anton Paar - Cylindertube 100ml Borosilicate Glass for measuring cylinder</v>
          </cell>
        </row>
        <row r="448">
          <cell r="A448" t="str">
            <v>Anton Paar - Distillation Flask 125ml ASTM E133/B NS19/26 Borosilicate</v>
          </cell>
        </row>
        <row r="449">
          <cell r="A449" t="str">
            <v>Anton Paar - Drip Plate</v>
          </cell>
        </row>
        <row r="450">
          <cell r="A450" t="str">
            <v>Anton Paar - O'Rings 28 x 1.5 Viton for Metal Base Outside Pk10</v>
          </cell>
        </row>
        <row r="451">
          <cell r="A451" t="str">
            <v>Anton Paar - O'Rings for Metalbase inside Pk10</v>
          </cell>
        </row>
        <row r="452">
          <cell r="A452" t="str">
            <v>Anton Paar - Sample Temperature Sensor Pt-100 with wire lead &amp; plug</v>
          </cell>
        </row>
        <row r="453">
          <cell r="A453" t="str">
            <v>AOT Premix (25ml)</v>
          </cell>
        </row>
        <row r="454">
          <cell r="A454" t="str">
            <v>AP Broth (500g)</v>
          </cell>
        </row>
        <row r="455">
          <cell r="A455" t="str">
            <v>Aprons plastic</v>
          </cell>
        </row>
        <row r="456">
          <cell r="A456" t="str">
            <v>Argon (150)</v>
          </cell>
        </row>
        <row r="457">
          <cell r="A457" t="str">
            <v>Argon (365 Cuft)</v>
          </cell>
        </row>
        <row r="458">
          <cell r="A458" t="str">
            <v>Argon 300</v>
          </cell>
        </row>
        <row r="459">
          <cell r="A459" t="str">
            <v>Argon 5.0 - 365 cuft</v>
          </cell>
        </row>
        <row r="460">
          <cell r="A460" t="str">
            <v>Aspergillus Niger Pk10</v>
          </cell>
        </row>
        <row r="461">
          <cell r="A461" t="str">
            <v>Assembly Electrode Cartrode Ph Ra</v>
          </cell>
        </row>
        <row r="462">
          <cell r="A462" t="str">
            <v>ASTM Colour Halogen Lamp 20W</v>
          </cell>
        </row>
        <row r="463">
          <cell r="A463" t="str">
            <v>ASTM sewing thread  seam slippage</v>
          </cell>
        </row>
        <row r="464">
          <cell r="A464" t="str">
            <v>Atlas Launder Ometer Timer Analogue</v>
          </cell>
        </row>
        <row r="465">
          <cell r="A465" t="str">
            <v>Atlas RTPT Bulb</v>
          </cell>
        </row>
        <row r="466">
          <cell r="A466" t="str">
            <v>Attapulgus clay</v>
          </cell>
        </row>
        <row r="467">
          <cell r="A467" t="str">
            <v>Autoclavable bags (Pk25)</v>
          </cell>
        </row>
        <row r="468">
          <cell r="A468" t="str">
            <v>Autoclave Bag 307 x 660mm PK500</v>
          </cell>
        </row>
        <row r="469">
          <cell r="A469" t="str">
            <v>Autoclave Certoclav Multicontrol 18L</v>
          </cell>
        </row>
        <row r="470">
          <cell r="A470" t="str">
            <v>Autoclave Tapes</v>
          </cell>
        </row>
        <row r="471">
          <cell r="A471" t="str">
            <v>Automatic Particle Counter Printer Roll</v>
          </cell>
        </row>
        <row r="472">
          <cell r="A472" t="str">
            <v>Automatic Particle Counter Ribbon Cartridge</v>
          </cell>
        </row>
        <row r="473">
          <cell r="A473" t="str">
            <v>Azide Dextrose Broth</v>
          </cell>
        </row>
        <row r="474">
          <cell r="A474" t="str">
            <v>Bac de retention</v>
          </cell>
        </row>
        <row r="475">
          <cell r="A475" t="str">
            <v>Bac de retention 20 L + Caillebotis</v>
          </cell>
        </row>
        <row r="476">
          <cell r="A476" t="str">
            <v>Bac PR Pipette 16 x 65CM PLT</v>
          </cell>
        </row>
        <row r="477">
          <cell r="A477" t="str">
            <v>Baccillus Cereus Selective Supplement 10Vials</v>
          </cell>
        </row>
        <row r="478">
          <cell r="A478" t="str">
            <v>Bacillus Cereus Agar Base (10 vials)</v>
          </cell>
        </row>
        <row r="479">
          <cell r="A479" t="str">
            <v>Bacillus Cereus Agar Base (500g)</v>
          </cell>
        </row>
        <row r="480">
          <cell r="A480" t="str">
            <v>Bacillus Cereus Agar Sup. Compass (10 Vials)</v>
          </cell>
        </row>
        <row r="481">
          <cell r="A481" t="str">
            <v>Bacillus Cereus ATCC11798</v>
          </cell>
        </row>
        <row r="482">
          <cell r="A482" t="str">
            <v>Bacillus Cereus Pk10</v>
          </cell>
        </row>
        <row r="483">
          <cell r="A483" t="str">
            <v>Bacillus Subtilis ATCC 6633</v>
          </cell>
        </row>
        <row r="484">
          <cell r="A484" t="str">
            <v>Bacillus Subtilis NCTC10400 IFM1605</v>
          </cell>
        </row>
        <row r="485">
          <cell r="A485" t="str">
            <v>Bacteriological agar type E 500g</v>
          </cell>
        </row>
        <row r="486">
          <cell r="A486" t="str">
            <v>Bain Ultrasons 12L Minut. Mecan. + Chauf</v>
          </cell>
        </row>
        <row r="487">
          <cell r="A487" t="str">
            <v>Bain Ultrasons 2L Minut, Mecan + Chauf</v>
          </cell>
        </row>
        <row r="488">
          <cell r="A488" t="str">
            <v>Baird Parker Agar Base (500g)</v>
          </cell>
        </row>
        <row r="489">
          <cell r="A489" t="str">
            <v>Baird Parker Agar Base with Sulpha (500g)</v>
          </cell>
        </row>
        <row r="490">
          <cell r="A490" t="str">
            <v>Bar Stirring 20 x 6mm</v>
          </cell>
        </row>
        <row r="491">
          <cell r="A491" t="str">
            <v>Bar Stirring Plain  25 x 6 mm</v>
          </cell>
        </row>
        <row r="492">
          <cell r="A492" t="str">
            <v>Bar Stirring plain 10 x 6mm</v>
          </cell>
        </row>
        <row r="493">
          <cell r="A493" t="str">
            <v>Bar Stirring plain 25 x 10mm</v>
          </cell>
        </row>
        <row r="494">
          <cell r="A494" t="str">
            <v xml:space="preserve">Bar Stirring plain 25 x 8 mm  </v>
          </cell>
        </row>
        <row r="495">
          <cell r="A495" t="str">
            <v>Bar Stirring plain 40 x 8 mm</v>
          </cell>
        </row>
        <row r="496">
          <cell r="A496" t="str">
            <v xml:space="preserve">Bar Stirring plain 41 x 8 mm    </v>
          </cell>
        </row>
        <row r="497">
          <cell r="A497" t="str">
            <v>Barbituric acid   25g</v>
          </cell>
        </row>
        <row r="498">
          <cell r="A498" t="str">
            <v>Barbituric acid 500g</v>
          </cell>
        </row>
        <row r="499">
          <cell r="A499" t="str">
            <v>Barbituric Acid for Synthesis 250g</v>
          </cell>
        </row>
        <row r="500">
          <cell r="A500" t="str">
            <v>Baritt Reagent A (5ml)</v>
          </cell>
        </row>
        <row r="501">
          <cell r="A501" t="str">
            <v>Baritt Reagent B (5ml)</v>
          </cell>
        </row>
        <row r="502">
          <cell r="A502" t="str">
            <v>Barium Chloride Anhydrous AR (500g)</v>
          </cell>
        </row>
        <row r="503">
          <cell r="A503" t="str">
            <v>Barium Chloride Dihydrate (500g)</v>
          </cell>
        </row>
        <row r="504">
          <cell r="A504" t="str">
            <v>Barreau Slimline Teflon 50x8mm</v>
          </cell>
        </row>
        <row r="505">
          <cell r="A505" t="str">
            <v>Barreau Teflon Croix Carre 10x10mm</v>
          </cell>
        </row>
        <row r="506">
          <cell r="A506" t="str">
            <v>Base perspirometer</v>
          </cell>
        </row>
        <row r="507">
          <cell r="A507" t="str">
            <v>Basic fuchsin/C.I.#42510 1g</v>
          </cell>
        </row>
        <row r="508">
          <cell r="A508" t="str">
            <v>Battery - Escort Autoclave</v>
          </cell>
        </row>
        <row r="509">
          <cell r="A509" t="str">
            <v>Battery 9V</v>
          </cell>
        </row>
        <row r="510">
          <cell r="A510" t="str">
            <v>Battery for dispenser</v>
          </cell>
        </row>
        <row r="511">
          <cell r="A511" t="str">
            <v>Battery for logger 175: Ref 05150175</v>
          </cell>
        </row>
        <row r="512">
          <cell r="A512" t="str">
            <v>Baytril (R Reg TM OF (50 Discs)</v>
          </cell>
        </row>
        <row r="513">
          <cell r="A513" t="str">
            <v>BCP Glucose Agar Enterobacteriaceae Conirmatory gar (ISO21582:2) 500g</v>
          </cell>
        </row>
        <row r="514">
          <cell r="A514" t="str">
            <v>BCYE Supplement 1</v>
          </cell>
        </row>
        <row r="515">
          <cell r="A515" t="str">
            <v>BCYE Supplement 2</v>
          </cell>
        </row>
        <row r="516">
          <cell r="A516" t="str">
            <v>BDH- Standard Calibration Solution 12880uS/cm 1000ml</v>
          </cell>
        </row>
        <row r="517">
          <cell r="A517" t="str">
            <v>BDH- Standard Calibration Solution 1413uS/cm 1000ml</v>
          </cell>
        </row>
        <row r="518">
          <cell r="A518" t="str">
            <v>BDH- Standard Calibration Solution 84uS/cm 500ml</v>
          </cell>
        </row>
        <row r="519">
          <cell r="A519" t="str">
            <v>Bead Glass 0.25 - 0.50 mm (500g)</v>
          </cell>
        </row>
        <row r="520">
          <cell r="A520" t="str">
            <v>Bead Glass 4-5mm (500g)</v>
          </cell>
        </row>
        <row r="521">
          <cell r="A521" t="str">
            <v>Beads Glass 0.5 - 1mm 500g</v>
          </cell>
        </row>
        <row r="522">
          <cell r="A522" t="str">
            <v>Beaker Glass 1000 ml</v>
          </cell>
        </row>
        <row r="523">
          <cell r="A523" t="str">
            <v>Beaker Glass 100ml</v>
          </cell>
        </row>
        <row r="524">
          <cell r="A524" t="str">
            <v>Beaker Glass 150ml</v>
          </cell>
        </row>
        <row r="525">
          <cell r="A525" t="str">
            <v>Beaker Glass 2000 ml</v>
          </cell>
        </row>
        <row r="526">
          <cell r="A526" t="str">
            <v>Beaker Glass 250ml</v>
          </cell>
        </row>
        <row r="527">
          <cell r="A527" t="str">
            <v>Beaker Glass 250ml Heavy duty</v>
          </cell>
        </row>
        <row r="528">
          <cell r="A528" t="str">
            <v>Beaker Glass 3000ml</v>
          </cell>
        </row>
        <row r="529">
          <cell r="A529" t="str">
            <v>Beaker Glass 400ml</v>
          </cell>
        </row>
        <row r="530">
          <cell r="A530" t="str">
            <v>Beaker Glass 500ml</v>
          </cell>
        </row>
        <row r="531">
          <cell r="A531" t="str">
            <v>Beaker Glass 50ml</v>
          </cell>
        </row>
        <row r="532">
          <cell r="A532" t="str">
            <v>Beaker Low form boro 250ml</v>
          </cell>
        </row>
        <row r="533">
          <cell r="A533" t="str">
            <v>Beaker Plastic 1000ml</v>
          </cell>
        </row>
        <row r="534">
          <cell r="A534" t="str">
            <v>Beaker Plastic 2000ml</v>
          </cell>
        </row>
        <row r="535">
          <cell r="A535" t="str">
            <v>Beaker Plastic 4000ml</v>
          </cell>
        </row>
        <row r="536">
          <cell r="A536" t="str">
            <v>Beaker Plastic 5000ml</v>
          </cell>
        </row>
        <row r="537">
          <cell r="A537" t="str">
            <v>Beaker Plastic 500ml</v>
          </cell>
        </row>
        <row r="538">
          <cell r="A538" t="str">
            <v>Beaker Tall Form Boro 250ml</v>
          </cell>
        </row>
        <row r="539">
          <cell r="A539" t="str">
            <v>Belt Poly Vee PV 2337-J4</v>
          </cell>
        </row>
        <row r="540">
          <cell r="A540" t="str">
            <v>Belt PV 1895 Ph7</v>
          </cell>
        </row>
        <row r="541">
          <cell r="A541" t="str">
            <v>Benchguard stand 60x49cm</v>
          </cell>
        </row>
        <row r="542">
          <cell r="A542" t="str">
            <v>Benchtop Meter Multi parameter</v>
          </cell>
        </row>
        <row r="543">
          <cell r="A543" t="str">
            <v>Benzene Anhydrous 99.8% 100ml</v>
          </cell>
        </row>
        <row r="544">
          <cell r="A544" t="str">
            <v>Benzidine 250mg</v>
          </cell>
        </row>
        <row r="545">
          <cell r="A545" t="str">
            <v>Benzidine-d8 Solution 1ml</v>
          </cell>
        </row>
        <row r="546">
          <cell r="A546" t="str">
            <v>Benzoic Acid 500g</v>
          </cell>
        </row>
        <row r="547">
          <cell r="A547" t="str">
            <v>Benzyl Benzoate 1g</v>
          </cell>
        </row>
        <row r="548">
          <cell r="A548" t="str">
            <v>Benzyl N-Butyl Phthalate 98% 100g</v>
          </cell>
        </row>
        <row r="549">
          <cell r="A549" t="str">
            <v>BHI Broth (500g)</v>
          </cell>
        </row>
        <row r="550">
          <cell r="A550" t="str">
            <v>BHT Free Polythene Film 400x200mm (Pk100)</v>
          </cell>
        </row>
        <row r="551">
          <cell r="A551" t="str">
            <v>BHT-free polythene Film - 25 miccron thick 20m x 766mm</v>
          </cell>
        </row>
        <row r="552">
          <cell r="A552" t="str">
            <v>Bile Aescul Agar CM 888B 500g</v>
          </cell>
        </row>
        <row r="553">
          <cell r="A553" t="str">
            <v>Bile Esculin Azide Agar (500g)</v>
          </cell>
        </row>
        <row r="554">
          <cell r="A554" t="str">
            <v>Bile esculin Discs</v>
          </cell>
        </row>
        <row r="555">
          <cell r="A555" t="str">
            <v>Bio Plex Calibration Kit Blue eyes</v>
          </cell>
        </row>
        <row r="556">
          <cell r="A556" t="str">
            <v>Bio Plex MCV Plate IV Catalog No: 171203033</v>
          </cell>
        </row>
        <row r="557">
          <cell r="A557" t="str">
            <v>Bio Plex Reservoir Catalog No: 171203050</v>
          </cell>
        </row>
        <row r="558">
          <cell r="A558" t="str">
            <v>Bio Plex Sheath/Filter/HTF - 20L</v>
          </cell>
        </row>
        <row r="559">
          <cell r="A559" t="str">
            <v>Bio Plex Validation Kit Catalog No #171-203001</v>
          </cell>
        </row>
        <row r="560">
          <cell r="A560" t="str">
            <v>Biohazard  Stomacher Bags</v>
          </cell>
        </row>
        <row r="561">
          <cell r="A561" t="str">
            <v>Biological Indicator (100 ampoules)</v>
          </cell>
        </row>
        <row r="562">
          <cell r="A562" t="str">
            <v>Bis(2-ethylhexyl)phthalate 1g</v>
          </cell>
        </row>
        <row r="563">
          <cell r="A563" t="str">
            <v>Bis(2-methoxyethyl)phthalate 500mg</v>
          </cell>
        </row>
        <row r="564">
          <cell r="A564" t="str">
            <v>Bis-Pyrazolone (25g)</v>
          </cell>
        </row>
        <row r="565">
          <cell r="A565" t="str">
            <v>Blade Abrasion Cutter</v>
          </cell>
        </row>
        <row r="566">
          <cell r="A566" t="str">
            <v>Blade Sample Cutter (Pk 100)</v>
          </cell>
        </row>
        <row r="567">
          <cell r="A567" t="str">
            <v>Blades for 230/50,230/100,230/103,230/90,230/115,230/140 Pk100</v>
          </cell>
        </row>
        <row r="568">
          <cell r="A568" t="str">
            <v>Blood Agar Base No2 (500g)</v>
          </cell>
        </row>
        <row r="569">
          <cell r="A569" t="str">
            <v>Blood agar base with low Ph (500g)</v>
          </cell>
        </row>
        <row r="570">
          <cell r="A570" t="str">
            <v>Blower</v>
          </cell>
        </row>
        <row r="571">
          <cell r="A571" t="str">
            <v>Blowtorch Soudo X2000 PZ</v>
          </cell>
        </row>
        <row r="572">
          <cell r="A572" t="str">
            <v>Blue Wool(1-8)25x15CM (ISO)</v>
          </cell>
        </row>
        <row r="573">
          <cell r="A573" t="str">
            <v>Blue Wool(2)25x15CM (ISO)</v>
          </cell>
        </row>
        <row r="574">
          <cell r="A574" t="str">
            <v>Blue Wool(4)25x15CM (ISO)</v>
          </cell>
        </row>
        <row r="575">
          <cell r="A575" t="str">
            <v>b-Naphthylamine 100mg</v>
          </cell>
        </row>
        <row r="576">
          <cell r="A576" t="str">
            <v>BOD Accessory Kit</v>
          </cell>
        </row>
        <row r="577">
          <cell r="A577" t="str">
            <v>BOD Meter Equipment</v>
          </cell>
        </row>
        <row r="578">
          <cell r="A578" t="str">
            <v>BOD Meter Probe</v>
          </cell>
        </row>
        <row r="579">
          <cell r="A579" t="str">
            <v>BOD Nutrient Buffer Pillows 4ml (Pack 50)</v>
          </cell>
        </row>
        <row r="580">
          <cell r="A580" t="str">
            <v>BOD Polyseed Innoculum (Pack50)</v>
          </cell>
        </row>
        <row r="581">
          <cell r="A581" t="str">
            <v>BOD Standard Solution for Dilution Method (16 x 10mls)</v>
          </cell>
        </row>
        <row r="582">
          <cell r="A582" t="str">
            <v>Boiling Stones Petrotest (20g)</v>
          </cell>
        </row>
        <row r="583">
          <cell r="A583" t="str">
            <v>Bol inox 1lt-Homogeniser</v>
          </cell>
        </row>
        <row r="584">
          <cell r="A584" t="str">
            <v>Bolton  Broth Supp. Modified SR0208E (10V)</v>
          </cell>
        </row>
        <row r="585">
          <cell r="A585" t="str">
            <v>Bolton Broth (500g)</v>
          </cell>
        </row>
        <row r="586">
          <cell r="A586" t="str">
            <v>Bolton Broth Selective Supplement 10x500ml SR0183E</v>
          </cell>
        </row>
        <row r="587">
          <cell r="A587" t="str">
            <v>Boric Acid AR (500g)</v>
          </cell>
        </row>
        <row r="588">
          <cell r="A588" t="str">
            <v>Boric Acid EP (500g)</v>
          </cell>
        </row>
        <row r="589">
          <cell r="A589" t="str">
            <v>Boric Acid GR (500g)</v>
          </cell>
        </row>
        <row r="590">
          <cell r="A590" t="str">
            <v>Boron Trifluoride Methanol Sol 500ml</v>
          </cell>
        </row>
        <row r="591">
          <cell r="A591" t="str">
            <v>Boss Head</v>
          </cell>
        </row>
        <row r="592">
          <cell r="A592" t="str">
            <v>Bottle - Glass Weighing Bottle</v>
          </cell>
        </row>
        <row r="593">
          <cell r="A593" t="str">
            <v>Bottle Glass 1000ml Pyrex</v>
          </cell>
        </row>
        <row r="594">
          <cell r="A594" t="str">
            <v>Bottle Glass 500ml Pyrex</v>
          </cell>
        </row>
        <row r="595">
          <cell r="A595" t="str">
            <v>Bottle Glass Bouchon GL 32</v>
          </cell>
        </row>
        <row r="596">
          <cell r="A596" t="str">
            <v>Bottle Glass Bouchon GL 45</v>
          </cell>
        </row>
        <row r="597">
          <cell r="A597" t="str">
            <v>Bottle glass grad scap &amp; pouring ring 250ML</v>
          </cell>
        </row>
        <row r="598">
          <cell r="A598" t="str">
            <v>Bottle Glass Narrow mouth 1L RN 29/32</v>
          </cell>
        </row>
        <row r="599">
          <cell r="A599" t="str">
            <v>Bottle Plastic - 5 lts (Gallon)</v>
          </cell>
        </row>
        <row r="600">
          <cell r="A600" t="str">
            <v>Bottle Plastic 100ml</v>
          </cell>
        </row>
        <row r="601">
          <cell r="A601" t="str">
            <v>Bottle Plastic 100ml Clear</v>
          </cell>
        </row>
        <row r="602">
          <cell r="A602" t="str">
            <v>Bottle Plastic 1L Round</v>
          </cell>
        </row>
        <row r="603">
          <cell r="A603" t="str">
            <v>Bottle Plastic 1L Round Clear</v>
          </cell>
        </row>
        <row r="604">
          <cell r="A604" t="str">
            <v>Bottle Plastic 1L Square</v>
          </cell>
        </row>
        <row r="605">
          <cell r="A605" t="str">
            <v>Bottle Plastic 200ml</v>
          </cell>
        </row>
        <row r="606">
          <cell r="A606" t="str">
            <v>Bottle Plastic 20L</v>
          </cell>
        </row>
        <row r="607">
          <cell r="A607" t="str">
            <v>Bottle Plastic 2L</v>
          </cell>
        </row>
        <row r="608">
          <cell r="A608" t="str">
            <v>Bottle Plastic 30ml</v>
          </cell>
        </row>
        <row r="609">
          <cell r="A609" t="str">
            <v>Bottle Plastic 500ml</v>
          </cell>
        </row>
        <row r="610">
          <cell r="A610" t="str">
            <v>Bottle Plastic 500ml White</v>
          </cell>
        </row>
        <row r="611">
          <cell r="A611" t="str">
            <v>Bottle Plastic 60ml</v>
          </cell>
        </row>
        <row r="612">
          <cell r="A612" t="str">
            <v>Bottle Plastic with Cap 1L (OGC)</v>
          </cell>
        </row>
        <row r="613">
          <cell r="A613" t="str">
            <v>Bottle Top Filter 0.2µ 500 ML 45MM,Nalgene</v>
          </cell>
        </row>
        <row r="614">
          <cell r="A614" t="str">
            <v>Bottles Glass 1000ml Duran</v>
          </cell>
        </row>
        <row r="615">
          <cell r="A615" t="str">
            <v>Bottles Glass 1000ml OGC</v>
          </cell>
        </row>
        <row r="616">
          <cell r="A616" t="str">
            <v>Bottles Glass 100ml</v>
          </cell>
        </row>
        <row r="617">
          <cell r="A617" t="str">
            <v>Bottles Glass 100ml Clear</v>
          </cell>
        </row>
        <row r="618">
          <cell r="A618" t="str">
            <v>Bottles Glass 2000 ml</v>
          </cell>
        </row>
        <row r="619">
          <cell r="A619" t="str">
            <v>Bottles Glass 2000ml Duran</v>
          </cell>
        </row>
        <row r="620">
          <cell r="A620" t="str">
            <v>Bottles Glass 200ml</v>
          </cell>
        </row>
        <row r="621">
          <cell r="A621" t="str">
            <v>Bottles Glass 250ml</v>
          </cell>
        </row>
        <row r="622">
          <cell r="A622" t="str">
            <v>Bottles Glass 500ml</v>
          </cell>
        </row>
        <row r="623">
          <cell r="A623" t="str">
            <v>Bottles Glass 500ml OGC</v>
          </cell>
        </row>
        <row r="624">
          <cell r="A624" t="str">
            <v>Bottles Glass Amber 100ml</v>
          </cell>
        </row>
        <row r="625">
          <cell r="A625" t="str">
            <v>Bottles Glass Amber 1L</v>
          </cell>
        </row>
        <row r="626">
          <cell r="A626" t="str">
            <v>Bottles Glass Amber 250ml</v>
          </cell>
        </row>
        <row r="627">
          <cell r="A627" t="str">
            <v>Bottles Plastic 120ml</v>
          </cell>
        </row>
        <row r="628">
          <cell r="A628" t="str">
            <v>BOTTLES PROCLIN LIQUID</v>
          </cell>
        </row>
        <row r="629">
          <cell r="A629" t="str">
            <v>Bottles Reagent 10ml</v>
          </cell>
        </row>
        <row r="630">
          <cell r="A630" t="str">
            <v>Bottom Of TITR .Vessel (50ml) METROHM</v>
          </cell>
        </row>
        <row r="631">
          <cell r="A631" t="str">
            <v>Bouchon NS 14 pour CGL 3</v>
          </cell>
        </row>
        <row r="632">
          <cell r="A632" t="str">
            <v>Bouchon Rode DBO Verre</v>
          </cell>
        </row>
        <row r="633">
          <cell r="A633" t="str">
            <v>Brain Heart Infusion Agar (500g)</v>
          </cell>
        </row>
        <row r="634">
          <cell r="A634" t="str">
            <v>Brain Heart Infusion Broth (500g)</v>
          </cell>
        </row>
        <row r="635">
          <cell r="A635" t="str">
            <v>Brick Heater 1000W 230V</v>
          </cell>
        </row>
        <row r="636">
          <cell r="A636" t="str">
            <v>Brillant Green Agar (500g)</v>
          </cell>
        </row>
        <row r="637">
          <cell r="A637" t="str">
            <v>Brillant Green Agar Base w/Phosphates (500g)</v>
          </cell>
        </row>
        <row r="638">
          <cell r="A638" t="str">
            <v>Brillant Green Bile Broth 2% (500g)</v>
          </cell>
        </row>
        <row r="639">
          <cell r="A639" t="str">
            <v>Brilliance Salmonella Agar Base CM1092B 500g</v>
          </cell>
        </row>
        <row r="640">
          <cell r="A640" t="str">
            <v>Brilliance Salmonella Chromogenic Agar Base 500g</v>
          </cell>
        </row>
        <row r="641">
          <cell r="A641" t="str">
            <v>Brilliant Green Practical Grade (500g)</v>
          </cell>
        </row>
        <row r="642">
          <cell r="A642" t="str">
            <v>Bromcresol Glucose Purple Agar 500g</v>
          </cell>
        </row>
        <row r="643">
          <cell r="A643" t="str">
            <v>Bromocresol green</v>
          </cell>
        </row>
        <row r="644">
          <cell r="A644" t="str">
            <v>Bromocresol Purple Broth (500g)</v>
          </cell>
        </row>
        <row r="645">
          <cell r="A645" t="str">
            <v>Bromocresol Purple Dextrose Broth (500g)</v>
          </cell>
        </row>
        <row r="646">
          <cell r="A646" t="str">
            <v>Bromocresol purple solution</v>
          </cell>
        </row>
        <row r="647">
          <cell r="A647" t="str">
            <v>Bromothymol Blue Certified (5g)</v>
          </cell>
        </row>
        <row r="648">
          <cell r="A648" t="str">
            <v>Brucella Broth Base (500g)</v>
          </cell>
        </row>
        <row r="649">
          <cell r="A649" t="str">
            <v>Brush - Blue</v>
          </cell>
        </row>
        <row r="650">
          <cell r="A650" t="str">
            <v>Brush - white</v>
          </cell>
        </row>
        <row r="651">
          <cell r="A651" t="str">
            <v>Brush (2 cm diameter)</v>
          </cell>
        </row>
        <row r="652">
          <cell r="A652" t="str">
            <v>Brush Ballon - Nylon Black - Ø 50mm, Brush 200mm, L 550mm</v>
          </cell>
        </row>
        <row r="653">
          <cell r="A653" t="str">
            <v>Brush Beaker wooden handle</v>
          </cell>
        </row>
        <row r="654">
          <cell r="A654" t="str">
            <v>Brush Bottle - Nylon Black - Ø 14/53, Brush 44mm, L 230mm</v>
          </cell>
        </row>
        <row r="655">
          <cell r="A655" t="str">
            <v>Brush Bottle Nylon 50/75 mm</v>
          </cell>
        </row>
        <row r="656">
          <cell r="A656" t="str">
            <v>Brush Burette - Nylon White - Ø 68mm, Brush 100mm, L 300mm</v>
          </cell>
        </row>
        <row r="657">
          <cell r="A657" t="str">
            <v>Brush Burette Bristle 100x19mm</v>
          </cell>
        </row>
        <row r="658">
          <cell r="A658" t="str">
            <v>Brush Conical - Nylon Black - Ø 56, Brush 150, L 330mm</v>
          </cell>
        </row>
        <row r="659">
          <cell r="A659" t="str">
            <v>Brush Cylinder - Nylon Black - Ø 60mm, Brush 150mm, L 500mm</v>
          </cell>
        </row>
        <row r="660">
          <cell r="A660" t="str">
            <v>Brush Cylinder - Nylon White - Ø 41mm, Brush 100mm, L 280mm</v>
          </cell>
        </row>
        <row r="661">
          <cell r="A661" t="str">
            <v>Brush Cylinder Nylon 16/25 mm</v>
          </cell>
        </row>
        <row r="662">
          <cell r="A662" t="str">
            <v>Brush Cylinder Nylon 665 x 75 mm</v>
          </cell>
        </row>
        <row r="663">
          <cell r="A663" t="str">
            <v>Brush Pipette - Nylon White - Ø 5/19, Brush 190, L 430mm</v>
          </cell>
        </row>
        <row r="664">
          <cell r="A664" t="str">
            <v>Brush Pipette - Nylon White - Ø 5/23, Brush 190, L 430mm</v>
          </cell>
        </row>
        <row r="665">
          <cell r="A665" t="str">
            <v>Brush T- Nylon Black - Ø 38mm, Brush 106mm, L 300mm</v>
          </cell>
        </row>
        <row r="666">
          <cell r="A666" t="str">
            <v>Brush Test Tube Bristle 10/12mm</v>
          </cell>
        </row>
        <row r="667">
          <cell r="A667" t="str">
            <v>Brush Test Tube Bristle 16/25</v>
          </cell>
        </row>
        <row r="668">
          <cell r="A668" t="str">
            <v>Brush Test Tube Nylon 12/16mm</v>
          </cell>
        </row>
        <row r="669">
          <cell r="A669" t="str">
            <v>Brush Test Tube Nylon 16/25mm</v>
          </cell>
        </row>
        <row r="670">
          <cell r="A670" t="str">
            <v>Brush Test tubes -Nylon White - Ø 35mm, Brush 100mm, L 250mm</v>
          </cell>
        </row>
        <row r="671">
          <cell r="A671" t="str">
            <v>Brush with rings</v>
          </cell>
        </row>
        <row r="672">
          <cell r="A672" t="str">
            <v>Bucket 25L with Lid + Handle</v>
          </cell>
        </row>
        <row r="673">
          <cell r="A673" t="str">
            <v>Buffer Solution Concentrate Ph 11 (500ml)</v>
          </cell>
        </row>
        <row r="674">
          <cell r="A674" t="str">
            <v>Buffer Solution HACH Ph 10.01 (500ml)</v>
          </cell>
        </row>
        <row r="675">
          <cell r="A675" t="str">
            <v>Buffer Solution HACH Ph 4.01 (500ml)</v>
          </cell>
        </row>
        <row r="676">
          <cell r="A676" t="str">
            <v>Buffer Solution HACH Ph 7.00 (500ml)</v>
          </cell>
        </row>
        <row r="677">
          <cell r="A677" t="str">
            <v>Buffer Solution HACH pH4 - 20ml</v>
          </cell>
        </row>
        <row r="678">
          <cell r="A678" t="str">
            <v>Buffer Solution HACH pH7 - 20ml</v>
          </cell>
        </row>
        <row r="679">
          <cell r="A679" t="str">
            <v>Buffer Solution Mettler 10.01 (20ml)</v>
          </cell>
        </row>
        <row r="680">
          <cell r="A680" t="str">
            <v>Buffer Solution Mettler 9.21 (20 ml)</v>
          </cell>
        </row>
        <row r="681">
          <cell r="A681" t="str">
            <v>Buffer Solution Mettler Ph 4.01 - (20ml)</v>
          </cell>
        </row>
        <row r="682">
          <cell r="A682" t="str">
            <v>Buffer Solution Mettler Ph 4.01 (250ml)</v>
          </cell>
        </row>
        <row r="683">
          <cell r="A683" t="str">
            <v>Buffer Solution Mettler ph 7.00 - (20ml)</v>
          </cell>
        </row>
        <row r="684">
          <cell r="A684" t="str">
            <v>Buffer Solution Mettler Ph 7.00 (250ml)</v>
          </cell>
        </row>
        <row r="685">
          <cell r="A685" t="str">
            <v>Buffer Solution Mettler Ph 9.2 (250ml)</v>
          </cell>
        </row>
        <row r="686">
          <cell r="A686" t="str">
            <v>Buffer Solution Ph 10 Sachet - (20ml)</v>
          </cell>
        </row>
        <row r="687">
          <cell r="A687" t="str">
            <v>Buffer Solution Ph10.00 (1000ml)</v>
          </cell>
        </row>
        <row r="688">
          <cell r="A688" t="str">
            <v>Buffer Solution Ph4.00 (1000ml)</v>
          </cell>
        </row>
        <row r="689">
          <cell r="A689" t="str">
            <v>Buffer Solution Ph7.00 (1000ml)</v>
          </cell>
        </row>
        <row r="690">
          <cell r="A690" t="str">
            <v>Buffered Charcoal Yeast Extract Agar Base (100g)</v>
          </cell>
        </row>
        <row r="691">
          <cell r="A691" t="str">
            <v>Buffered Peptone Water (500g)</v>
          </cell>
        </row>
        <row r="692">
          <cell r="A692" t="str">
            <v>Buffered Peptone Water 20g/l (500g)</v>
          </cell>
        </row>
        <row r="693">
          <cell r="A693" t="str">
            <v>Buffered Peptone Water 25.5g/l (500g)</v>
          </cell>
        </row>
        <row r="694">
          <cell r="A694" t="str">
            <v>Bunsen Burner</v>
          </cell>
        </row>
        <row r="695">
          <cell r="A695" t="str">
            <v>Burette 10ml -0.02ml x 2</v>
          </cell>
        </row>
        <row r="696">
          <cell r="A696" t="str">
            <v>Burette 25 ml</v>
          </cell>
        </row>
        <row r="697">
          <cell r="A697" t="str">
            <v>Burette 25ml - Class A - 0.1ml graduation</v>
          </cell>
        </row>
        <row r="698">
          <cell r="A698" t="str">
            <v>Burette 25ml - Class B - 0.1ml graduation</v>
          </cell>
        </row>
        <row r="699">
          <cell r="A699" t="str">
            <v>Burette 2ml - 0.01 ml</v>
          </cell>
        </row>
        <row r="700">
          <cell r="A700" t="str">
            <v>Burette 50 ml- Classe A - 0.1ml</v>
          </cell>
        </row>
        <row r="701">
          <cell r="A701" t="str">
            <v>Burette 50ml - Class B - 0.1ml graduation</v>
          </cell>
        </row>
        <row r="702">
          <cell r="A702" t="str">
            <v>Burette 5ml</v>
          </cell>
        </row>
        <row r="703">
          <cell r="A703" t="str">
            <v>Burette 5ml - Class A - 0.01ml graduation</v>
          </cell>
        </row>
        <row r="704">
          <cell r="A704" t="str">
            <v>Burette 5ml - Class A - 0.02ml graduation</v>
          </cell>
        </row>
        <row r="705">
          <cell r="A705" t="str">
            <v>Burette 5ml - Class B - 0.02ml graduation</v>
          </cell>
        </row>
        <row r="706">
          <cell r="A706" t="str">
            <v>Burette 5ml ClassA 0.02 Graduation Single</v>
          </cell>
        </row>
        <row r="707">
          <cell r="A707" t="str">
            <v>Burette 5ml-OGC</v>
          </cell>
        </row>
        <row r="708">
          <cell r="A708" t="str">
            <v>Burette Clamp</v>
          </cell>
        </row>
        <row r="709">
          <cell r="A709" t="str">
            <v>Burette Glass 30ml</v>
          </cell>
        </row>
        <row r="710">
          <cell r="A710" t="str">
            <v>Butane 50kg</v>
          </cell>
        </row>
        <row r="711">
          <cell r="A711" t="str">
            <v>Butyl benzyl phthalate 1g</v>
          </cell>
        </row>
        <row r="712">
          <cell r="A712" t="str">
            <v>Cable Acier 2mm</v>
          </cell>
        </row>
        <row r="713">
          <cell r="A713" t="str">
            <v>Calcium (CA) 20ml</v>
          </cell>
        </row>
        <row r="714">
          <cell r="A714" t="str">
            <v>Calcium Carbonate Anhydrous (500g)</v>
          </cell>
        </row>
        <row r="715">
          <cell r="A715" t="str">
            <v>Calcium carbonate preciditated GR</v>
          </cell>
        </row>
        <row r="716">
          <cell r="A716" t="str">
            <v>Calcium chloride 6 H2O</v>
          </cell>
        </row>
        <row r="717">
          <cell r="A717" t="str">
            <v xml:space="preserve">Calcium Chloride Anhydrous (1Kg)  </v>
          </cell>
        </row>
        <row r="718">
          <cell r="A718" t="str">
            <v>Calcium Chloride Anhydrous (250g)</v>
          </cell>
        </row>
        <row r="719">
          <cell r="A719" t="str">
            <v>Calcium Chloride Anhydrous (500g)</v>
          </cell>
        </row>
        <row r="720">
          <cell r="A720" t="str">
            <v>Calcium chloride Dihydrate AR (500g)</v>
          </cell>
        </row>
        <row r="721">
          <cell r="A721" t="str">
            <v>Calcium Chloride dihydrate CaCI2.2H2O 250g</v>
          </cell>
        </row>
        <row r="722">
          <cell r="A722" t="str">
            <v>Calcium sulphate, anhydrous</v>
          </cell>
        </row>
        <row r="723">
          <cell r="A723" t="str">
            <v>Calibration Standard Color 500 Pt-Co Units 500ml</v>
          </cell>
        </row>
        <row r="724">
          <cell r="A724" t="str">
            <v>Calibration Standard CS-21+K+Li 100ppm (200g)</v>
          </cell>
        </row>
        <row r="725">
          <cell r="A725" t="str">
            <v>Camp. Growth Supplement (500ml)</v>
          </cell>
        </row>
        <row r="726">
          <cell r="A726" t="str">
            <v>Camplylobacter Blood-Free Selective Agar Base (500g)</v>
          </cell>
        </row>
        <row r="727">
          <cell r="A727" t="str">
            <v>Campygen 2.5L 10pcs CN0025A</v>
          </cell>
        </row>
        <row r="728">
          <cell r="A728" t="str">
            <v>Campylobacter Agar Base Preston CM0689B (500g)</v>
          </cell>
        </row>
        <row r="729">
          <cell r="A729" t="str">
            <v>Campylobacter Coli ATCC 43478</v>
          </cell>
        </row>
        <row r="730">
          <cell r="A730" t="str">
            <v>Campylobacter Gas Generation BR0056A</v>
          </cell>
        </row>
        <row r="731">
          <cell r="A731" t="str">
            <v>Campylobacter jejuni IFM2454 NCTC 11349</v>
          </cell>
        </row>
        <row r="732">
          <cell r="A732" t="str">
            <v>Campylobacter Jejuni Subsp ATCC 29428</v>
          </cell>
        </row>
        <row r="733">
          <cell r="A733" t="str">
            <v>Campylobacter Preston Supp. Modified SR204E (10V)</v>
          </cell>
        </row>
        <row r="734">
          <cell r="A734" t="str">
            <v>Cancel - Potassium iodide EP99% chromathography (500g)</v>
          </cell>
        </row>
        <row r="735">
          <cell r="A735" t="str">
            <v>CANCEL - Sodium Perborate Trihydrate (500g)</v>
          </cell>
        </row>
        <row r="736">
          <cell r="A736" t="str">
            <v>Candle Base Assembly</v>
          </cell>
        </row>
        <row r="737">
          <cell r="A737" t="str">
            <v>Canister Seals 550 ml</v>
          </cell>
        </row>
        <row r="738">
          <cell r="A738" t="str">
            <v>Cannon-Fenske Opaque size 350</v>
          </cell>
        </row>
        <row r="739">
          <cell r="A739" t="str">
            <v>Caoutchouc Coque Anti Choc Bleue - Thermometre</v>
          </cell>
        </row>
        <row r="740">
          <cell r="A740" t="str">
            <v>Cap Fil PP Noir 8mm Ref 548-0024</v>
          </cell>
        </row>
        <row r="741">
          <cell r="A741" t="str">
            <v>Caps for Culture Tube of 15x150mm</v>
          </cell>
        </row>
        <row r="742">
          <cell r="A742" t="str">
            <v>Capsule dessicante</v>
          </cell>
        </row>
        <row r="743">
          <cell r="A743" t="str">
            <v>Capsule Etanchéité pour Enregistreur Type T</v>
          </cell>
        </row>
        <row r="744">
          <cell r="A744" t="str">
            <v>Capsule Reagent PWT Preciwater (Pk50)</v>
          </cell>
        </row>
        <row r="745">
          <cell r="A745" t="str">
            <v>Capuchon Plastique avec Alesage 14</v>
          </cell>
        </row>
        <row r="746">
          <cell r="A746" t="str">
            <v>Carbon Dioxide 30kg</v>
          </cell>
        </row>
        <row r="747">
          <cell r="A747" t="str">
            <v>Carbon Dioxide 37 Kgs</v>
          </cell>
        </row>
        <row r="748">
          <cell r="A748" t="str">
            <v>Carte PVC pour Enregistreur Type T</v>
          </cell>
        </row>
        <row r="749">
          <cell r="A749" t="str">
            <v>Cartridge Demineral Blue</v>
          </cell>
        </row>
        <row r="750">
          <cell r="A750" t="str">
            <v>CCDA CM739B (500g)</v>
          </cell>
        </row>
        <row r="751">
          <cell r="A751" t="str">
            <v>CCDA Supplement Selective (500ml)</v>
          </cell>
        </row>
        <row r="752">
          <cell r="A752" t="str">
            <v>CD Orbitor and Implulse2</v>
          </cell>
        </row>
        <row r="753">
          <cell r="A753" t="str">
            <v>Cefixime Tellurite Supplement 10x500ml SR0172E</v>
          </cell>
        </row>
        <row r="754">
          <cell r="A754" t="str">
            <v>Cefixine</v>
          </cell>
        </row>
        <row r="755">
          <cell r="A755" t="str">
            <v>Cellulose Extraction Thimble 33x80mm (Pk 25)</v>
          </cell>
        </row>
        <row r="756">
          <cell r="A756" t="str">
            <v>Cellulose extraction thimbles 22 x 80 mm</v>
          </cell>
        </row>
        <row r="757">
          <cell r="A757" t="str">
            <v>Cellulose extraction thimbles 22x80mm Flat Base</v>
          </cell>
        </row>
        <row r="758">
          <cell r="A758" t="str">
            <v>Cellulose extraction thimbles 28 x 100 mm</v>
          </cell>
        </row>
        <row r="759">
          <cell r="A759" t="str">
            <v>Cellulose Extraction Thimbles 30 x 100 mm (Pk25)</v>
          </cell>
        </row>
        <row r="760">
          <cell r="A760" t="str">
            <v>Cellulose powder 1KG</v>
          </cell>
        </row>
        <row r="761">
          <cell r="A761" t="str">
            <v>Centrifuge Tube- Glass 50ml</v>
          </cell>
        </row>
        <row r="762">
          <cell r="A762" t="str">
            <v>Centrifuge Tube- Plastic 15ml</v>
          </cell>
        </row>
        <row r="763">
          <cell r="A763" t="str">
            <v>Cephalothin Cartr. KF 30AG CT010B (50 discs)</v>
          </cell>
        </row>
        <row r="764">
          <cell r="A764" t="str">
            <v>Cerium (III) Nitrate hexahydrate 100g</v>
          </cell>
        </row>
        <row r="765">
          <cell r="A765" t="str">
            <v>Certified Kit: 1,5 ml Flacon a pas de Vis</v>
          </cell>
        </row>
        <row r="766">
          <cell r="A766" t="str">
            <v>Cesium nitrate &gt; 99% C5NO3 (10g)</v>
          </cell>
        </row>
        <row r="767">
          <cell r="A767" t="str">
            <v>Cetrinix (Pseudomonas CN) Agar Base (500g)</v>
          </cell>
        </row>
        <row r="768">
          <cell r="A768" t="str">
            <v>Cetrinix (Pseudomonas CN) Sel. Sup. (10 Vials)</v>
          </cell>
        </row>
        <row r="769">
          <cell r="A769" t="str">
            <v>Cetrinix (Pseudomonas CN) Sel. Sup. (16 Vials)</v>
          </cell>
        </row>
        <row r="770">
          <cell r="A770" t="str">
            <v>Cetrinix (Pseudomonas CN) Sel. Sup. Himedia FD029 (5 Vials)</v>
          </cell>
        </row>
        <row r="771">
          <cell r="A771" t="str">
            <v>Cetrinix (Pseudomonas CN) Sel. Sup. Oxoid SR0102E (5 Vials)</v>
          </cell>
        </row>
        <row r="772">
          <cell r="A772" t="str">
            <v>Cetrinix Supplement 10VL C8721</v>
          </cell>
        </row>
        <row r="773">
          <cell r="A773" t="str">
            <v>Cetrinix Supplement for microbiology 10V</v>
          </cell>
        </row>
        <row r="774">
          <cell r="A774" t="str">
            <v>CFC Selective Suppl 10Vials (BKBS02208)</v>
          </cell>
        </row>
        <row r="775">
          <cell r="A775" t="str">
            <v>CFPP - Pipette</v>
          </cell>
        </row>
        <row r="776">
          <cell r="A776" t="str">
            <v>CFPP Filter</v>
          </cell>
        </row>
        <row r="777">
          <cell r="A777" t="str">
            <v>CFPP Pipette</v>
          </cell>
        </row>
        <row r="778">
          <cell r="A778" t="str">
            <v>Chauffe-Ballon  6 x 500ml</v>
          </cell>
        </row>
        <row r="779">
          <cell r="A779" t="str">
            <v>Chauffe-Ballon EM 1000ML + Regul UE&amp;UK</v>
          </cell>
        </row>
        <row r="780">
          <cell r="A780" t="str">
            <v>Chloramine T (500g)</v>
          </cell>
        </row>
        <row r="781">
          <cell r="A781" t="str">
            <v>Chloramine T Trihydrate 250g</v>
          </cell>
        </row>
        <row r="782">
          <cell r="A782" t="str">
            <v>Chloramine T Trihydrate 5g</v>
          </cell>
        </row>
        <row r="783">
          <cell r="A783" t="str">
            <v>Chloramphenicol 5g</v>
          </cell>
        </row>
        <row r="784">
          <cell r="A784" t="str">
            <v>Chloramphenicol Selective Supplement (10 Vials)</v>
          </cell>
        </row>
        <row r="785">
          <cell r="A785" t="str">
            <v>Chloramphenicol Selective Supplement (5 vials)</v>
          </cell>
        </row>
        <row r="786">
          <cell r="A786" t="str">
            <v>Chlorazol Black 5g</v>
          </cell>
        </row>
        <row r="787">
          <cell r="A787" t="str">
            <v>Chloride</v>
          </cell>
        </row>
        <row r="788">
          <cell r="A788" t="str">
            <v>Chloride Analyser - 2 Silver electrodes + 1cathode</v>
          </cell>
        </row>
        <row r="789">
          <cell r="A789" t="str">
            <v>Chloride Analyser - Chloride Meter 200mg/L (100ml)</v>
          </cell>
        </row>
        <row r="790">
          <cell r="A790" t="str">
            <v>Chloride Analyser - Combined Acid Buffer (500ml)</v>
          </cell>
        </row>
        <row r="791">
          <cell r="A791" t="str">
            <v>Chloride Analyser - Printer Consumable Kit</v>
          </cell>
        </row>
        <row r="792">
          <cell r="A792" t="str">
            <v>Chloride Analyser - Silver anodes</v>
          </cell>
        </row>
        <row r="793">
          <cell r="A793" t="str">
            <v>Chloride Analyser - Silver electrode polish (25g)</v>
          </cell>
        </row>
        <row r="794">
          <cell r="A794" t="str">
            <v>Chloride Analyser - Stirrer</v>
          </cell>
        </row>
        <row r="795">
          <cell r="A795" t="str">
            <v>Chloride Analyser- Beaker Plastic</v>
          </cell>
        </row>
        <row r="796">
          <cell r="A796" t="str">
            <v>Chloride Analyser- Tubing Disinfectant Sol (100ml)</v>
          </cell>
        </row>
        <row r="797">
          <cell r="A797" t="str">
            <v>Chloride R1 (20ml)</v>
          </cell>
        </row>
        <row r="798">
          <cell r="A798" t="str">
            <v>Chloride R1L 20ml</v>
          </cell>
        </row>
        <row r="799">
          <cell r="A799" t="str">
            <v>Chloride Standard 1000mg/L 100ml</v>
          </cell>
        </row>
        <row r="800">
          <cell r="A800" t="str">
            <v>Chloride Standard 500ml</v>
          </cell>
        </row>
        <row r="801">
          <cell r="A801" t="str">
            <v>Chlorine Standard Solution 25-30MG/L 2ML/Amp (Pk20)</v>
          </cell>
        </row>
        <row r="802">
          <cell r="A802" t="str">
            <v>Chlorine Standard Solution 50-75 MG/L 2ml Voluette Amp (Pk20)</v>
          </cell>
        </row>
        <row r="803">
          <cell r="A803" t="str">
            <v>Chlorine Std Soln- Pk16</v>
          </cell>
        </row>
        <row r="804">
          <cell r="A804" t="str">
            <v>Chlorobenzene 1L</v>
          </cell>
        </row>
        <row r="805">
          <cell r="A805" t="str">
            <v>Chlorobenzene 2.5L</v>
          </cell>
        </row>
        <row r="806">
          <cell r="A806" t="str">
            <v>Chlorobenzene for Synthesis 1L</v>
          </cell>
        </row>
        <row r="807">
          <cell r="A807" t="str">
            <v>Chlorobenzene Special Quality for Synthesis 2.5L</v>
          </cell>
        </row>
        <row r="808">
          <cell r="A808" t="str">
            <v>Chloroform AR (2.5L)</v>
          </cell>
        </row>
        <row r="809">
          <cell r="A809" t="str">
            <v>Chloroform Extra Pure 2.5 L</v>
          </cell>
        </row>
        <row r="810">
          <cell r="A810" t="str">
            <v>Chloroform HPLC 99.5 %</v>
          </cell>
        </row>
        <row r="811">
          <cell r="A811" t="str">
            <v>Chloroform stabilised w. ethanol CP (2.5L)</v>
          </cell>
        </row>
        <row r="812">
          <cell r="A812" t="str">
            <v>Cholesterol Food (16ml)</v>
          </cell>
        </row>
        <row r="813">
          <cell r="A813" t="str">
            <v>Cholesterol Food Std (3ml)</v>
          </cell>
        </row>
        <row r="814">
          <cell r="A814" t="str">
            <v>Chopped Liver Broth (500g)</v>
          </cell>
        </row>
        <row r="815">
          <cell r="A815" t="str">
            <v>Christensen's Citrate Agar (500g)</v>
          </cell>
        </row>
        <row r="816">
          <cell r="A816" t="str">
            <v>Chromagar Campylobactor qsp 5L</v>
          </cell>
        </row>
        <row r="817">
          <cell r="A817" t="str">
            <v>Chromagar E.Coli 0157 for preparation 1L</v>
          </cell>
        </row>
        <row r="818">
          <cell r="A818" t="str">
            <v>Chromagar E.Coli Stec for preparation 1L</v>
          </cell>
        </row>
        <row r="819">
          <cell r="A819" t="str">
            <v>Chromagar Vibrio - QSP 1000ML</v>
          </cell>
        </row>
        <row r="820">
          <cell r="A820" t="str">
            <v>Chromium (VI) (20ml)</v>
          </cell>
        </row>
        <row r="821">
          <cell r="A821" t="str">
            <v>Chromium Chloride Hexahydrate 100g</v>
          </cell>
        </row>
        <row r="822">
          <cell r="A822" t="str">
            <v>Chromotropic Acid Sodium Salt (1kg)</v>
          </cell>
        </row>
        <row r="823">
          <cell r="A823" t="str">
            <v>Chronometre</v>
          </cell>
        </row>
        <row r="824">
          <cell r="A824" t="str">
            <v>CIN Agar Selec Sup/Yersinia Selec Sup (5V)</v>
          </cell>
        </row>
        <row r="825">
          <cell r="A825" t="str">
            <v>Citric Acid Anhydrous (1kg)</v>
          </cell>
        </row>
        <row r="826">
          <cell r="A826" t="str">
            <v>Citric Acid Anhydrous (500g)</v>
          </cell>
        </row>
        <row r="827">
          <cell r="A827" t="str">
            <v>Citric Acid Monohydrate 1Kg</v>
          </cell>
        </row>
        <row r="828">
          <cell r="A828" t="str">
            <v>Citric Acid Monohydrate AR 500g</v>
          </cell>
        </row>
        <row r="829">
          <cell r="A829" t="str">
            <v>Clamp</v>
          </cell>
        </row>
        <row r="830">
          <cell r="A830" t="str">
            <v>Cleansing solution 100ml</v>
          </cell>
        </row>
        <row r="831">
          <cell r="A831" t="str">
            <v>Clip KS 20/35</v>
          </cell>
        </row>
        <row r="832">
          <cell r="A832" t="str">
            <v>Clips Crocodile</v>
          </cell>
        </row>
        <row r="833">
          <cell r="A833" t="str">
            <v>Clips for stomacher</v>
          </cell>
        </row>
        <row r="834">
          <cell r="A834" t="str">
            <v>Clostridium Bifermentans NCTC 506 IFM1705</v>
          </cell>
        </row>
        <row r="835">
          <cell r="A835" t="str">
            <v>Clostridium Perfringens ATCC 13124</v>
          </cell>
        </row>
        <row r="836">
          <cell r="A836" t="str">
            <v>Coagulase Rabbit plasma 10Vials ( BKBR00208)</v>
          </cell>
        </row>
        <row r="837">
          <cell r="A837" t="str">
            <v>Coagulase-positive Staphylococci ATCC 12228</v>
          </cell>
        </row>
        <row r="838">
          <cell r="A838" t="str">
            <v>Coagulase-positive Staphylococci ATCC 25923</v>
          </cell>
        </row>
        <row r="839">
          <cell r="A839" t="str">
            <v>Cobalt (ii) Chloride Hexahydrate (100g)</v>
          </cell>
        </row>
        <row r="840">
          <cell r="A840" t="str">
            <v>Cobalt (II) Chloride Hexahydrate 250g</v>
          </cell>
        </row>
        <row r="841">
          <cell r="A841" t="str">
            <v>Cold Bottle 228 x 203 x44 mm</v>
          </cell>
        </row>
        <row r="842">
          <cell r="A842" t="str">
            <v>Coliform Agar 500g</v>
          </cell>
        </row>
        <row r="843">
          <cell r="A843" t="str">
            <v>Coliforms organisms... ATCC 8739</v>
          </cell>
        </row>
        <row r="844">
          <cell r="A844" t="str">
            <v xml:space="preserve">Colonne de Chromatographie 23ml RN14/23  </v>
          </cell>
        </row>
        <row r="845">
          <cell r="A845" t="str">
            <v>Colonne de Chromatographie 35ml RN14/23</v>
          </cell>
        </row>
        <row r="846">
          <cell r="A846" t="str">
            <v>Colorimeter DR/280</v>
          </cell>
        </row>
        <row r="847">
          <cell r="A847" t="str">
            <v>Colorimeter Instrument Carrying Case Hard Sided</v>
          </cell>
        </row>
        <row r="848">
          <cell r="A848" t="str">
            <v>Colour Fastness Testing Mask</v>
          </cell>
        </row>
        <row r="849">
          <cell r="A849" t="str">
            <v>Columbia Blood Agar Base (500g)</v>
          </cell>
        </row>
        <row r="850">
          <cell r="A850" t="str">
            <v>Column nut PK2</v>
          </cell>
        </row>
        <row r="851">
          <cell r="A851" t="str">
            <v>Combined Ph Electrode PH C3005-8</v>
          </cell>
        </row>
        <row r="852">
          <cell r="A852" t="str">
            <v>Comparateur de couleur 2000 Nessleriser</v>
          </cell>
        </row>
        <row r="853">
          <cell r="A853" t="str">
            <v>Compass Bacillus Cereus Agar BK189 500g</v>
          </cell>
        </row>
        <row r="854">
          <cell r="A854" t="str">
            <v>Compass Enterobacter sakazakii agar 500g</v>
          </cell>
        </row>
        <row r="855">
          <cell r="A855" t="str">
            <v>Compass Enterobacter Sakazakii Agar Petridish 20 pcs</v>
          </cell>
        </row>
        <row r="856">
          <cell r="A856" t="str">
            <v>Compass Listeria Selective Supplement 8V</v>
          </cell>
        </row>
        <row r="857">
          <cell r="A857" t="str">
            <v>Compressed Air (240)</v>
          </cell>
        </row>
        <row r="858">
          <cell r="A858" t="str">
            <v>Compressed Air 300 Cuft</v>
          </cell>
        </row>
        <row r="859">
          <cell r="A859" t="str">
            <v>Compressed Air 320 Cuft</v>
          </cell>
        </row>
        <row r="860">
          <cell r="A860" t="str">
            <v>Condenser Graham Borosilicate</v>
          </cell>
        </row>
        <row r="861">
          <cell r="A861" t="str">
            <v>Condenser Holder cpl for V.C, CR, S Assembly</v>
          </cell>
        </row>
        <row r="862">
          <cell r="A862" t="str">
            <v>Condenser Liebig 400mm</v>
          </cell>
        </row>
        <row r="863">
          <cell r="A863" t="str">
            <v>Condenser Liebig B24 cone 400mm EL</v>
          </cell>
        </row>
        <row r="864">
          <cell r="A864" t="str">
            <v>Condenser tube</v>
          </cell>
        </row>
        <row r="865">
          <cell r="A865" t="str">
            <v>Condenser Tube 5ml (0.05ml)</v>
          </cell>
        </row>
        <row r="866">
          <cell r="A866" t="str">
            <v>Condensor COD-Open Reflux</v>
          </cell>
        </row>
        <row r="867">
          <cell r="A867" t="str">
            <v>Conductivity Calibration Solution 500ml - Hanna</v>
          </cell>
        </row>
        <row r="868">
          <cell r="A868" t="str">
            <v>Conductivity Meter Solution 1288 Mol. (20ml)</v>
          </cell>
        </row>
        <row r="869">
          <cell r="A869" t="str">
            <v>Conductivity Meter Solution 1413 Mol. (20ml)</v>
          </cell>
        </row>
        <row r="870">
          <cell r="A870" t="str">
            <v>Conductivity Std 84 Microns (250ml)</v>
          </cell>
        </row>
        <row r="871">
          <cell r="A871" t="str">
            <v>Cone Dedimentation IMHOFF 1000ml</v>
          </cell>
        </row>
        <row r="872">
          <cell r="A872" t="str">
            <v>Cone Rose pour safety</v>
          </cell>
        </row>
        <row r="873">
          <cell r="A873" t="str">
            <v>Cone Vert pour safety</v>
          </cell>
        </row>
        <row r="874">
          <cell r="A874" t="str">
            <v>Congo Red 25g</v>
          </cell>
        </row>
        <row r="875">
          <cell r="A875" t="str">
            <v>Conical Flask 1000ml Col Etroit Ø 42mm</v>
          </cell>
        </row>
        <row r="876">
          <cell r="A876" t="str">
            <v>Conical Flask 100ml</v>
          </cell>
        </row>
        <row r="877">
          <cell r="A877" t="str">
            <v>Conical Flask 150ml</v>
          </cell>
        </row>
        <row r="878">
          <cell r="A878" t="str">
            <v>Conical Flask 2000ml Col Etroit Ø 50mm</v>
          </cell>
        </row>
        <row r="879">
          <cell r="A879" t="str">
            <v>Conical Flask 250ml Col Etroit Ø 34mm</v>
          </cell>
        </row>
        <row r="880">
          <cell r="A880" t="str">
            <v>Conical Flask 250ml Col Large Ø mm</v>
          </cell>
        </row>
        <row r="881">
          <cell r="A881" t="str">
            <v>Conical Flask 250ml RN 29/32</v>
          </cell>
        </row>
        <row r="882">
          <cell r="A882" t="str">
            <v>Conical Flask 250ml RN 34/35 + Bouchon</v>
          </cell>
        </row>
        <row r="883">
          <cell r="A883" t="str">
            <v>Conical Flask 50 ml</v>
          </cell>
        </row>
        <row r="884">
          <cell r="A884" t="str">
            <v>Conical Flask 500ml</v>
          </cell>
        </row>
        <row r="885">
          <cell r="A885" t="str">
            <v>Conical Flask 500ml Col Etroit Ø mm</v>
          </cell>
        </row>
        <row r="886">
          <cell r="A886" t="str">
            <v>Conical Flask 500ml Col Large Ø mm</v>
          </cell>
        </row>
        <row r="887">
          <cell r="A887" t="str">
            <v>Conical Flask 500ml for Acid Titation</v>
          </cell>
        </row>
        <row r="888">
          <cell r="A888" t="str">
            <v>Conical Flask Total Sediment</v>
          </cell>
        </row>
        <row r="889">
          <cell r="A889" t="str">
            <v>Conradson CR Bunsen Burner</v>
          </cell>
        </row>
        <row r="890">
          <cell r="A890" t="str">
            <v>Conradson CR Cover</v>
          </cell>
        </row>
        <row r="891">
          <cell r="A891" t="str">
            <v>Conradson CR Cover for test cup (2 Units)</v>
          </cell>
        </row>
        <row r="892">
          <cell r="A892" t="str">
            <v>Conradson CR Heat Block</v>
          </cell>
        </row>
        <row r="893">
          <cell r="A893" t="str">
            <v>Conradson CR Metal support</v>
          </cell>
        </row>
        <row r="894">
          <cell r="A894" t="str">
            <v>Conradson CR Test Cup (2 Units)</v>
          </cell>
        </row>
        <row r="895">
          <cell r="A895" t="str">
            <v>Conradson CR Triangle Wire Gauze</v>
          </cell>
        </row>
        <row r="896">
          <cell r="A896" t="str">
            <v>Conradson CR Tripod</v>
          </cell>
        </row>
        <row r="897">
          <cell r="A897" t="str">
            <v xml:space="preserve">Consumables </v>
          </cell>
        </row>
        <row r="898">
          <cell r="A898" t="str">
            <v>Conteneur Biotransport Autoclavable</v>
          </cell>
        </row>
        <row r="899">
          <cell r="A899" t="str">
            <v>Control Fabric 100*30mm Phenolic Yellow. (Pk 25)</v>
          </cell>
        </row>
        <row r="900">
          <cell r="A900" t="str">
            <v>Controller Prog. Rel Hum Eurotherm 94</v>
          </cell>
        </row>
        <row r="901">
          <cell r="A901" t="str">
            <v>Cooper Corrosion - Silicon Carbide Paper 240</v>
          </cell>
        </row>
        <row r="902">
          <cell r="A902" t="str">
            <v>Copper (11) Sulphate Pentahydrate 1Kg</v>
          </cell>
        </row>
        <row r="903">
          <cell r="A903" t="str">
            <v>Copper (i) chloride</v>
          </cell>
        </row>
        <row r="904">
          <cell r="A904" t="str">
            <v>Copper (ii) chloride Dihydrate</v>
          </cell>
        </row>
        <row r="905">
          <cell r="A905" t="str">
            <v>Copper (II) Sulphate Anhydrous (250g)</v>
          </cell>
        </row>
        <row r="906">
          <cell r="A906" t="str">
            <v>Copper (ii) Sulphate Anhydrous (500g)</v>
          </cell>
        </row>
        <row r="907">
          <cell r="A907" t="str">
            <v>Copper (II) Sulphate Pentahydrate AR (250g)</v>
          </cell>
        </row>
        <row r="908">
          <cell r="A908" t="str">
            <v>Copper (II) Sulphate Pentahydrate AR (500g)</v>
          </cell>
        </row>
        <row r="909">
          <cell r="A909" t="str">
            <v>Copper Corrosion - Rating</v>
          </cell>
        </row>
        <row r="910">
          <cell r="A910" t="str">
            <v>Copper Corrosion - Silicon Carbide Paper 150</v>
          </cell>
        </row>
        <row r="911">
          <cell r="A911" t="str">
            <v>Copper Corrosion Mounting Jig</v>
          </cell>
        </row>
        <row r="912">
          <cell r="A912" t="str">
            <v>Copper corrosion spare parts</v>
          </cell>
        </row>
        <row r="913">
          <cell r="A913" t="str">
            <v>Copper Corrosion Test Tube</v>
          </cell>
        </row>
        <row r="914">
          <cell r="A914" t="str">
            <v>Cork Liners for pilling or snagging boxes Pk6</v>
          </cell>
        </row>
        <row r="915">
          <cell r="A915" t="str">
            <v>Cork Liners for RTPT (Pk 50)</v>
          </cell>
        </row>
        <row r="916">
          <cell r="A916" t="str">
            <v>Corps chauffe/ Ballon 1 litre</v>
          </cell>
        </row>
        <row r="917">
          <cell r="A917" t="str">
            <v>Corps de chauffe</v>
          </cell>
        </row>
        <row r="918">
          <cell r="A918" t="str">
            <v>Corps pr dessicateur 30cm Duran</v>
          </cell>
        </row>
        <row r="919">
          <cell r="A919" t="str">
            <v>Cotton Rubbing Cloth- Specified ISO 105-F09 1m</v>
          </cell>
        </row>
        <row r="920">
          <cell r="A920" t="str">
            <v>Cotton Wool 500g</v>
          </cell>
        </row>
        <row r="921">
          <cell r="A921" t="str">
            <v>Counter / Timer CT4S</v>
          </cell>
        </row>
        <row r="922">
          <cell r="A922" t="str">
            <v>Coupelle Plate Aluminium 100mm (Pk 80)</v>
          </cell>
        </row>
        <row r="923">
          <cell r="A923" t="str">
            <v>Coupelle Plate Aluminium 121mm (Pk100)</v>
          </cell>
        </row>
        <row r="924">
          <cell r="A924" t="str">
            <v>Coupelle Plate Aluminium 90mm</v>
          </cell>
        </row>
        <row r="925">
          <cell r="A925" t="str">
            <v>Couvercle + Bout 30cm</v>
          </cell>
        </row>
        <row r="926">
          <cell r="A926" t="str">
            <v>Couvercle + panier inox pour Bain US 2L</v>
          </cell>
        </row>
        <row r="927">
          <cell r="A927" t="str">
            <v>Couvercle Inox for Bol</v>
          </cell>
        </row>
        <row r="928">
          <cell r="A928" t="str">
            <v>Couvercle inox pour bol homogeniser</v>
          </cell>
        </row>
        <row r="929">
          <cell r="A929" t="str">
            <v>Couvercle Nickel Creuset 250ml</v>
          </cell>
        </row>
        <row r="930">
          <cell r="A930" t="str">
            <v>Couvercle porcelaine D80mm</v>
          </cell>
        </row>
        <row r="931">
          <cell r="A931" t="str">
            <v>Couverture Anti Feu</v>
          </cell>
        </row>
        <row r="932">
          <cell r="A932" t="str">
            <v>Couvre chaussure - Bleu (Pk 10)</v>
          </cell>
        </row>
        <row r="933">
          <cell r="A933" t="str">
            <v>Cover for Hanna Thermometer</v>
          </cell>
        </row>
        <row r="934">
          <cell r="A934" t="str">
            <v>Crate with Lid (Grey)</v>
          </cell>
        </row>
        <row r="935">
          <cell r="A935" t="str">
            <v>Crate without Lid (Red)</v>
          </cell>
        </row>
        <row r="936">
          <cell r="A936" t="str">
            <v>Creatine monohydrate</v>
          </cell>
        </row>
        <row r="937">
          <cell r="A937" t="str">
            <v>Creuset Forme Basse Nickel 250ml</v>
          </cell>
        </row>
        <row r="938">
          <cell r="A938" t="str">
            <v>Creuset porcelaine BAS D80mm</v>
          </cell>
        </row>
        <row r="939">
          <cell r="A939" t="str">
            <v>Creuset Quartz 130ml</v>
          </cell>
        </row>
        <row r="940">
          <cell r="A940" t="str">
            <v>Crio Detergent (5kg)</v>
          </cell>
        </row>
        <row r="941">
          <cell r="A941" t="str">
            <v>Crocking Cloths 5 x 5 cm (Straight edges) Pk500</v>
          </cell>
        </row>
        <row r="942">
          <cell r="A942" t="str">
            <v>Crockmeter Square Style3 5x5cm (Pk1000)</v>
          </cell>
        </row>
        <row r="943">
          <cell r="A943" t="str">
            <v>Croking Cloths 5x5cm (Pk500)</v>
          </cell>
        </row>
        <row r="944">
          <cell r="A944" t="str">
            <v>Crotonaldehyde 250ml</v>
          </cell>
        </row>
        <row r="945">
          <cell r="A945" t="str">
            <v>Crucible Glass Medium</v>
          </cell>
        </row>
        <row r="946">
          <cell r="A946" t="str">
            <v>Crucible Glass Small</v>
          </cell>
        </row>
        <row r="947">
          <cell r="A947" t="str">
            <v>Crucible Porcelain</v>
          </cell>
        </row>
        <row r="948">
          <cell r="A948" t="str">
            <v>Crucible Porcelain 100ml</v>
          </cell>
        </row>
        <row r="949">
          <cell r="A949" t="str">
            <v>Crucible Porcelaine 120ml</v>
          </cell>
        </row>
        <row r="950">
          <cell r="A950" t="str">
            <v>Cryomarqueur Noir</v>
          </cell>
        </row>
        <row r="951">
          <cell r="A951" t="str">
            <v>Culture Tube Pyrex 26 x 100mm with phenolic screw cap</v>
          </cell>
        </row>
        <row r="952">
          <cell r="A952" t="str">
            <v>Culture tube-Glass 25ml</v>
          </cell>
        </row>
        <row r="953">
          <cell r="A953" t="str">
            <v>Cupric sulphate</v>
          </cell>
        </row>
        <row r="954">
          <cell r="A954" t="str">
            <v>Curcumine, Crystaline</v>
          </cell>
        </row>
        <row r="955">
          <cell r="A955" t="str">
            <v>Custom Standard 1ml</v>
          </cell>
        </row>
        <row r="956">
          <cell r="A956" t="str">
            <v>Custom Standard 500mg</v>
          </cell>
        </row>
        <row r="957">
          <cell r="A957" t="str">
            <v>Cutting Board-Black Local</v>
          </cell>
        </row>
        <row r="958">
          <cell r="A958" t="str">
            <v>Cutting Board-Grey Imported</v>
          </cell>
        </row>
        <row r="959">
          <cell r="A959" t="str">
            <v>Cuve coloration Inox 24x14x4 cm</v>
          </cell>
        </row>
        <row r="960">
          <cell r="A960" t="str">
            <v>Cuvettes Decacell</v>
          </cell>
        </row>
        <row r="961">
          <cell r="A961" t="str">
            <v>Cuvette-Turner Design (Pk100)</v>
          </cell>
        </row>
        <row r="962">
          <cell r="A962" t="str">
            <v>Cyanuric Acid 2 Powder pillows Pk/50</v>
          </cell>
        </row>
        <row r="963">
          <cell r="A963" t="str">
            <v>Cyanuric Acid 25g</v>
          </cell>
        </row>
        <row r="964">
          <cell r="A964" t="str">
            <v>Cyanuric Acid Reagents Tablets (Pk 10)</v>
          </cell>
        </row>
        <row r="965">
          <cell r="A965" t="str">
            <v>Cyanuric acid reagents Tablets (Pk100)</v>
          </cell>
        </row>
        <row r="966">
          <cell r="A966" t="str">
            <v xml:space="preserve">Cyanuric acid reagents Tablets (Pk250)  </v>
          </cell>
        </row>
        <row r="967">
          <cell r="A967" t="str">
            <v>Cyclohexane 100ml</v>
          </cell>
        </row>
        <row r="968">
          <cell r="A968" t="str">
            <v>Cyclohexane 1L</v>
          </cell>
        </row>
        <row r="969">
          <cell r="A969" t="str">
            <v>Cyclohexane 500ml</v>
          </cell>
        </row>
        <row r="970">
          <cell r="A970" t="str">
            <v>Cyclohexane CP (2.5L)</v>
          </cell>
        </row>
        <row r="971">
          <cell r="A971" t="str">
            <v>Cyclohexanone 99% 500ml</v>
          </cell>
        </row>
        <row r="972">
          <cell r="A972" t="str">
            <v>Cyclohexanone CP (2.5L)</v>
          </cell>
        </row>
        <row r="973">
          <cell r="A973" t="str">
            <v>Cylinder Glass 1000ml</v>
          </cell>
        </row>
        <row r="974">
          <cell r="A974" t="str">
            <v>Cylinder Glass 100ml</v>
          </cell>
        </row>
        <row r="975">
          <cell r="A975" t="str">
            <v>Cylinder Glass 250ml</v>
          </cell>
        </row>
        <row r="976">
          <cell r="A976" t="str">
            <v>Cylinder Glass 25ml</v>
          </cell>
        </row>
        <row r="977">
          <cell r="A977" t="str">
            <v>Cylinder Glass 50ml</v>
          </cell>
        </row>
        <row r="978">
          <cell r="A978" t="str">
            <v>Cylinder Glass 50ml-Borosilicate Glass</v>
          </cell>
        </row>
        <row r="979">
          <cell r="A979" t="str">
            <v>D-(+)-Glucose 1Kg</v>
          </cell>
        </row>
        <row r="980">
          <cell r="A980" t="str">
            <v>Dalo Marker 1.6mm (Black)</v>
          </cell>
        </row>
        <row r="981">
          <cell r="A981" t="str">
            <v>Dalo Marker 1.6mm (White)</v>
          </cell>
        </row>
        <row r="982">
          <cell r="A982" t="str">
            <v>Dalo marker 1.6mm (yellow)</v>
          </cell>
        </row>
        <row r="983">
          <cell r="A983" t="str">
            <v>Decachlorobiphenyl Solution 1ml</v>
          </cell>
        </row>
        <row r="984">
          <cell r="A984" t="str">
            <v>Decarboxylase test medium (Moeller)</v>
          </cell>
        </row>
        <row r="985">
          <cell r="A985" t="str">
            <v>Defibrilated Sheep Blood (25ml)</v>
          </cell>
        </row>
        <row r="986">
          <cell r="A986" t="str">
            <v>Deioniser Cartridge</v>
          </cell>
        </row>
        <row r="987">
          <cell r="A987" t="str">
            <v>Deioniser with 1 Cartridge</v>
          </cell>
        </row>
        <row r="988">
          <cell r="A988" t="str">
            <v>Demineralizer Cartridge Blue</v>
          </cell>
        </row>
        <row r="989">
          <cell r="A989" t="str">
            <v>Density Jar</v>
          </cell>
        </row>
        <row r="990">
          <cell r="A990" t="str">
            <v>Deodorant Autoclave (Pk 100)</v>
          </cell>
        </row>
        <row r="991">
          <cell r="A991" t="str">
            <v>Depth Gage 6mm</v>
          </cell>
        </row>
        <row r="992">
          <cell r="A992" t="str">
            <v>Dermafor 5lts</v>
          </cell>
        </row>
        <row r="993">
          <cell r="A993" t="str">
            <v>Desinfectant pediluve</v>
          </cell>
        </row>
        <row r="994">
          <cell r="A994" t="str">
            <v>Dessicator</v>
          </cell>
        </row>
        <row r="995">
          <cell r="A995" t="str">
            <v>Deterg ECE Non Phosphate Ref A (15kg)</v>
          </cell>
        </row>
        <row r="996">
          <cell r="A996" t="str">
            <v>Deterg ECE Phosphate Ref  B (15kg)</v>
          </cell>
        </row>
        <row r="997">
          <cell r="A997" t="str">
            <v>Deterg ECE Phosphate Ref B w/o optical bright (2kg)</v>
          </cell>
        </row>
        <row r="998">
          <cell r="A998" t="str">
            <v xml:space="preserve">Deterg ICE Non Phosphate Ref A with optical bright (2kg)  </v>
          </cell>
        </row>
        <row r="999">
          <cell r="A999" t="str">
            <v>Deterg IEC non-phosphate Ref A (15kg)</v>
          </cell>
        </row>
        <row r="1000">
          <cell r="A1000" t="str">
            <v>Deterg IEC Phosphate Ref B (18kg)</v>
          </cell>
        </row>
        <row r="1001">
          <cell r="A1001" t="str">
            <v>Deterg IEC Phosphate Ref B with Optical Bright (15kg)</v>
          </cell>
        </row>
        <row r="1002">
          <cell r="A1002" t="str">
            <v>Deterg. AATCC Stand Ref w/o Optical Bright (15kg)</v>
          </cell>
        </row>
        <row r="1003">
          <cell r="A1003" t="str">
            <v>Deterg. Stand Ref AATCC w. Optical Brightr (15kg)</v>
          </cell>
        </row>
        <row r="1004">
          <cell r="A1004" t="str">
            <v>Detergent Ariel 1Kg</v>
          </cell>
        </row>
        <row r="1005">
          <cell r="A1005" t="str">
            <v>Detergent Castle (25kg)</v>
          </cell>
        </row>
        <row r="1006">
          <cell r="A1006" t="str">
            <v>Detergent Clorox (858g)</v>
          </cell>
        </row>
        <row r="1007">
          <cell r="A1007" t="str">
            <v>Detergent Persil  Local (3kg)</v>
          </cell>
        </row>
        <row r="1008">
          <cell r="A1008" t="str">
            <v>Detergent Persil Imported (2.28kg)</v>
          </cell>
        </row>
        <row r="1009">
          <cell r="A1009" t="str">
            <v>Detergent Skip (2.295kg)</v>
          </cell>
        </row>
        <row r="1010">
          <cell r="A1010" t="str">
            <v>Detergent Skip 1L</v>
          </cell>
        </row>
        <row r="1011">
          <cell r="A1011" t="str">
            <v>Detergent Skip Gel Tablet (Pk16)</v>
          </cell>
        </row>
        <row r="1012">
          <cell r="A1012" t="str">
            <v>Detergent Tide</v>
          </cell>
        </row>
        <row r="1013">
          <cell r="A1013" t="str">
            <v>Detergent Tide with Bleach (2kg)</v>
          </cell>
        </row>
        <row r="1014">
          <cell r="A1014" t="str">
            <v>Detergents Standard Ampoule 60mg/l (16 x 10mls)</v>
          </cell>
        </row>
        <row r="1015">
          <cell r="A1015" t="str">
            <v>Devarda's Alloy 250g</v>
          </cell>
        </row>
        <row r="1016">
          <cell r="A1016" t="str">
            <v>Dextrose Anhydrous</v>
          </cell>
        </row>
        <row r="1017">
          <cell r="A1017" t="str">
            <v>D-Glucose Anhydrous</v>
          </cell>
        </row>
        <row r="1018">
          <cell r="A1018" t="str">
            <v>D-Glucose+D-Fructose+ Sucrose Reagent 2 (4.5ml)</v>
          </cell>
        </row>
        <row r="1019">
          <cell r="A1019" t="str">
            <v>D-Glucose+D-Fructose+ Sucrose Reagent 3 (4.5ml)</v>
          </cell>
        </row>
        <row r="1020">
          <cell r="A1020" t="str">
            <v>D-Glucose+D-Fructose+ Sucrose Reagent 4 (4.5ml)</v>
          </cell>
        </row>
        <row r="1021">
          <cell r="A1021" t="str">
            <v>D-Glucose+D-Fructose+Sucrose Reagent 1 (16ml)</v>
          </cell>
        </row>
        <row r="1022">
          <cell r="A1022" t="str">
            <v>Di Ethylketone (3-Pentanone 99%) 100ml</v>
          </cell>
        </row>
        <row r="1023">
          <cell r="A1023" t="str">
            <v>Di(2-ethylhexyl)sodium sulphosuccinate</v>
          </cell>
        </row>
        <row r="1024">
          <cell r="A1024" t="str">
            <v>Diacetyl (2,3-Butanedione) 5ml</v>
          </cell>
        </row>
        <row r="1025">
          <cell r="A1025" t="str">
            <v>Diamant Pen</v>
          </cell>
        </row>
        <row r="1026">
          <cell r="A1026" t="str">
            <v>Di-Ammonium hydrogen orthophosphate GPR</v>
          </cell>
        </row>
        <row r="1027">
          <cell r="A1027" t="str">
            <v>Diamyl Phthalate 500mg</v>
          </cell>
        </row>
        <row r="1028">
          <cell r="A1028" t="str">
            <v>Dibutyl Sulphide</v>
          </cell>
        </row>
        <row r="1029">
          <cell r="A1029" t="str">
            <v>Dichloran Glycerol Medium Base (500g)</v>
          </cell>
        </row>
        <row r="1030">
          <cell r="A1030" t="str">
            <v>Dichloran Medium Base w/ Rose Bengal (500g)</v>
          </cell>
        </row>
        <row r="1031">
          <cell r="A1031" t="str">
            <v>Dichloran Rose Bengal Chloramphenicol agar DRBC 500g</v>
          </cell>
        </row>
        <row r="1032">
          <cell r="A1032" t="str">
            <v>Dichlorodimethylsilane 1L</v>
          </cell>
        </row>
        <row r="1033">
          <cell r="A1033" t="str">
            <v>Dichloromethane 2.5L</v>
          </cell>
        </row>
        <row r="1034">
          <cell r="A1034" t="str">
            <v>Dichloromethane for gas chromatography 1L</v>
          </cell>
        </row>
        <row r="1035">
          <cell r="A1035" t="str">
            <v>Dichloromethane for pesticide residue Ref34488 1L</v>
          </cell>
        </row>
        <row r="1036">
          <cell r="A1036" t="str">
            <v>Dichloromethane for pesticide residue 2.5L</v>
          </cell>
        </row>
        <row r="1037">
          <cell r="A1037" t="str">
            <v>Dicyclohexyl phthalate 5g</v>
          </cell>
        </row>
        <row r="1038">
          <cell r="A1038" t="str">
            <v>Dieldrin Solution 1ml</v>
          </cell>
        </row>
        <row r="1039">
          <cell r="A1039" t="str">
            <v>Diesel Fuel - Petrotest (300ml)</v>
          </cell>
        </row>
        <row r="1040">
          <cell r="A1040" t="str">
            <v>Diesel Reference Liquid Petrotest (250ml)</v>
          </cell>
        </row>
        <row r="1041">
          <cell r="A1041" t="str">
            <v>Diethyl Ether AR (2.5L)</v>
          </cell>
        </row>
        <row r="1042">
          <cell r="A1042" t="str">
            <v>Diethyl Phthalate 1g</v>
          </cell>
        </row>
        <row r="1043">
          <cell r="A1043" t="str">
            <v>Diethyldithiocarbarnic Acid sodium crystal 100g</v>
          </cell>
        </row>
        <row r="1044">
          <cell r="A1044" t="str">
            <v>Digestion tubes - FOSS</v>
          </cell>
        </row>
        <row r="1045">
          <cell r="A1045" t="str">
            <v>Diisoamyl Phthalate 1g</v>
          </cell>
        </row>
        <row r="1046">
          <cell r="A1046" t="str">
            <v>Diisobutyl Phthalate 1g</v>
          </cell>
        </row>
        <row r="1047">
          <cell r="A1047" t="str">
            <v>Diisodecyl phthalate 10g</v>
          </cell>
        </row>
        <row r="1048">
          <cell r="A1048" t="str">
            <v>Diisononyl phthalate 1g</v>
          </cell>
        </row>
        <row r="1049">
          <cell r="A1049" t="str">
            <v>Diluteur Gravim Smart Dilutor</v>
          </cell>
        </row>
        <row r="1050">
          <cell r="A1050" t="str">
            <v>Dimethyl formamide AR H.C.O.N (CH3)2 (2.5L)</v>
          </cell>
        </row>
        <row r="1051">
          <cell r="A1051" t="str">
            <v>Dimethyl Fumarate 25g</v>
          </cell>
        </row>
        <row r="1052">
          <cell r="A1052" t="str">
            <v>Dimethyl Phthalate 1g</v>
          </cell>
        </row>
        <row r="1053">
          <cell r="A1053" t="str">
            <v>Dimethylformamide CP (2.5L)</v>
          </cell>
        </row>
        <row r="1054">
          <cell r="A1054" t="str">
            <v>Dimethylglyoxime 25g</v>
          </cell>
        </row>
        <row r="1055">
          <cell r="A1055" t="str">
            <v>Di-n-butyl phthalate 1g</v>
          </cell>
        </row>
        <row r="1056">
          <cell r="A1056" t="str">
            <v>Di-N-Butyl Phthalate 99+% 5g</v>
          </cell>
        </row>
        <row r="1057">
          <cell r="A1057" t="str">
            <v>Di-n-decyl Phthalate 1g</v>
          </cell>
        </row>
        <row r="1058">
          <cell r="A1058" t="str">
            <v>Di-n-hexyl Phthalate 1g</v>
          </cell>
        </row>
        <row r="1059">
          <cell r="A1059" t="str">
            <v>Di-n-octyl phthalate 1g</v>
          </cell>
        </row>
        <row r="1060">
          <cell r="A1060" t="str">
            <v>Diphenyl carbazide 10g</v>
          </cell>
        </row>
        <row r="1061">
          <cell r="A1061" t="str">
            <v>Di-potassium Hydrgen Phosphate K2HPO4 (250g)</v>
          </cell>
        </row>
        <row r="1062">
          <cell r="A1062" t="str">
            <v>Di-potassium Hydrogen Phosphate (50g)</v>
          </cell>
        </row>
        <row r="1063">
          <cell r="A1063" t="str">
            <v>Di-potassium Hydrogen Phosphate AR (500g)</v>
          </cell>
        </row>
        <row r="1064">
          <cell r="A1064" t="str">
            <v>Disodium Dihydrogen Phosphate Heptahydrate (250g)</v>
          </cell>
        </row>
        <row r="1065">
          <cell r="A1065" t="str">
            <v>Di-sodium Hydrogen Orthophosphate Anhydrous 500g</v>
          </cell>
        </row>
        <row r="1066">
          <cell r="A1066" t="str">
            <v>Di-sodium Hydrogen Orthophosphate Dihydrate 500g</v>
          </cell>
        </row>
        <row r="1067">
          <cell r="A1067" t="str">
            <v>Di-sodium Hydrogen Phosphate Anhydrous (500g)</v>
          </cell>
        </row>
        <row r="1068">
          <cell r="A1068" t="str">
            <v>Di-sodium Hydrogen Phosphate Dihydrate (500g)</v>
          </cell>
        </row>
        <row r="1069">
          <cell r="A1069" t="str">
            <v>Dispenser 0.1-1ml</v>
          </cell>
        </row>
        <row r="1070">
          <cell r="A1070" t="str">
            <v>Dispenser 0.5-5 ml</v>
          </cell>
        </row>
        <row r="1071">
          <cell r="A1071" t="str">
            <v>Dispenser 1-10 ml</v>
          </cell>
        </row>
        <row r="1072">
          <cell r="A1072" t="str">
            <v>Dispenser 2-10ml</v>
          </cell>
        </row>
        <row r="1073">
          <cell r="A1073" t="str">
            <v>Dispenser 6-30 ml</v>
          </cell>
        </row>
        <row r="1074">
          <cell r="A1074" t="str">
            <v>Dispenser Paper</v>
          </cell>
        </row>
        <row r="1075">
          <cell r="A1075" t="str">
            <v>Dispenser Reservoir Volac 80ml</v>
          </cell>
        </row>
        <row r="1076">
          <cell r="A1076" t="str">
            <v>Dispenser Soap</v>
          </cell>
        </row>
        <row r="1077">
          <cell r="A1077" t="str">
            <v>Disposable Culture Tube Borosilica</v>
          </cell>
        </row>
        <row r="1078">
          <cell r="A1078" t="str">
            <v>Disposable Culture Tube Borosilica Glass 6*50mm</v>
          </cell>
        </row>
        <row r="1079">
          <cell r="A1079" t="str">
            <v>Disposable syringe 5ml</v>
          </cell>
        </row>
        <row r="1080">
          <cell r="A1080" t="str">
            <v>Disposable Syringe 5ml Braun</v>
          </cell>
        </row>
        <row r="1081">
          <cell r="A1081" t="str">
            <v>Dissolved Oxygen Electrode Filling Solution (50ml)</v>
          </cell>
        </row>
        <row r="1082">
          <cell r="A1082" t="str">
            <v>Dissolved Oxygen Equipment</v>
          </cell>
        </row>
        <row r="1083">
          <cell r="A1083" t="str">
            <v>Dissolved Oxygen Probe</v>
          </cell>
        </row>
        <row r="1084">
          <cell r="A1084" t="str">
            <v>Dissolved Oxygen Probe SensION 1M cable 5-Pin</v>
          </cell>
        </row>
        <row r="1085">
          <cell r="A1085" t="str">
            <v>Distillation Flask 100ml</v>
          </cell>
        </row>
        <row r="1086">
          <cell r="A1086" t="str">
            <v>Distillation Flask 100ml Petrotest</v>
          </cell>
        </row>
        <row r="1087">
          <cell r="A1087" t="str">
            <v>Distillation Flask 125ml</v>
          </cell>
        </row>
        <row r="1088">
          <cell r="A1088" t="str">
            <v>Distillation Flask 125ml Petrotest</v>
          </cell>
        </row>
        <row r="1089">
          <cell r="A1089" t="str">
            <v>Distillation Flask 125ml Viscosity Bath</v>
          </cell>
        </row>
        <row r="1090">
          <cell r="A1090" t="str">
            <v>Distillation Flask 25ml</v>
          </cell>
        </row>
        <row r="1091">
          <cell r="A1091" t="str">
            <v>Distillation Heating Block</v>
          </cell>
        </row>
        <row r="1092">
          <cell r="A1092" t="str">
            <v>Distillation Heating Block 230V-1000W</v>
          </cell>
        </row>
        <row r="1093">
          <cell r="A1093" t="str">
            <v>Distillation Heating Element Water Bath</v>
          </cell>
        </row>
        <row r="1094">
          <cell r="A1094" t="str">
            <v>Distillation Probe Assembly</v>
          </cell>
        </row>
        <row r="1095">
          <cell r="A1095" t="str">
            <v>Distillation Unit - 50ml Funnel</v>
          </cell>
        </row>
        <row r="1096">
          <cell r="A1096" t="str">
            <v>Distillation Unit - Clip</v>
          </cell>
        </row>
        <row r="1097">
          <cell r="A1097" t="str">
            <v>Distillation Unit - Leibig Condensor Q4</v>
          </cell>
        </row>
        <row r="1098">
          <cell r="A1098" t="str">
            <v>Distillation Unit - Leibig Condensor X3</v>
          </cell>
        </row>
        <row r="1099">
          <cell r="A1099" t="str">
            <v>Distillation Unit - Leibig Condensor Y3</v>
          </cell>
        </row>
        <row r="1100">
          <cell r="A1100" t="str">
            <v>Distillation Unit - Liebig Condenser K5</v>
          </cell>
        </row>
        <row r="1101">
          <cell r="A1101" t="str">
            <v>Distillation Unit - Liebig Condenser P7</v>
          </cell>
        </row>
        <row r="1102">
          <cell r="A1102" t="str">
            <v>Distillation Unit - Multi Adapter 2 Neck</v>
          </cell>
        </row>
        <row r="1103">
          <cell r="A1103" t="str">
            <v>Distillation Unit - Spalsh Head Vertical</v>
          </cell>
        </row>
        <row r="1104">
          <cell r="A1104" t="str">
            <v>Distillation Unit - Stopcock X3</v>
          </cell>
        </row>
        <row r="1105">
          <cell r="A1105" t="str">
            <v>Distillation Unit - Straight Delivery Adapter</v>
          </cell>
        </row>
        <row r="1106">
          <cell r="A1106" t="str">
            <v>Distilled Water Glass Condensor</v>
          </cell>
        </row>
        <row r="1107">
          <cell r="A1107" t="str">
            <v>Distilled Water Heating Element</v>
          </cell>
        </row>
        <row r="1108">
          <cell r="A1108" t="str">
            <v>Dithiooxamide 25g</v>
          </cell>
        </row>
        <row r="1109">
          <cell r="A1109" t="str">
            <v>Dithizone AR</v>
          </cell>
        </row>
        <row r="1110">
          <cell r="A1110" t="str">
            <v>Diundecyl Phthalate 1g</v>
          </cell>
        </row>
        <row r="1111">
          <cell r="A1111" t="str">
            <v>D-Mannitol</v>
          </cell>
        </row>
        <row r="1112">
          <cell r="A1112" t="str">
            <v>Dodecane 500ml</v>
          </cell>
        </row>
        <row r="1113">
          <cell r="A1113" t="str">
            <v>Dodecylbenzenesulfonic acid</v>
          </cell>
        </row>
        <row r="1114">
          <cell r="A1114" t="str">
            <v>Drain Valve complete</v>
          </cell>
        </row>
        <row r="1115">
          <cell r="A1115" t="str">
            <v>Drainning Rack PVC 500x500mm</v>
          </cell>
        </row>
        <row r="1116">
          <cell r="A1116" t="str">
            <v>Dry Cleaning Twill Fabric 20Yard</v>
          </cell>
        </row>
        <row r="1117">
          <cell r="A1117" t="str">
            <v>Dryspot Camp. Test DR150M</v>
          </cell>
        </row>
        <row r="1118">
          <cell r="A1118" t="str">
            <v>Dryspot E.Coli O157 Testkit 120 Test DR0120M</v>
          </cell>
        </row>
        <row r="1119">
          <cell r="A1119" t="str">
            <v>Dryspot E.Coli Seroscreen kit 60 Tests DR0300M</v>
          </cell>
        </row>
        <row r="1120">
          <cell r="A1120" t="str">
            <v>DSA-100 Complete Reload</v>
          </cell>
        </row>
        <row r="1121">
          <cell r="A1121" t="str">
            <v>D-Sorbitol/Xylitol Test Kit</v>
          </cell>
        </row>
        <row r="1122">
          <cell r="A1122" t="str">
            <v>Dulcitol (25 dics)</v>
          </cell>
        </row>
        <row r="1123">
          <cell r="A1123" t="str">
            <v>Dusbin with Lid</v>
          </cell>
        </row>
        <row r="1124">
          <cell r="A1124" t="str">
            <v>Dust Filter 32mm 743/774/832 METROHM</v>
          </cell>
        </row>
        <row r="1125">
          <cell r="A1125" t="str">
            <v>DYED 76 GRAIN COTTON  SLIVER for RTPT</v>
          </cell>
        </row>
        <row r="1126">
          <cell r="A1126" t="str">
            <v>E.coli/Coliform selective Supplement 1x10Vials Merck 898</v>
          </cell>
        </row>
        <row r="1127">
          <cell r="A1127" t="str">
            <v>Ear Defender</v>
          </cell>
        </row>
        <row r="1128">
          <cell r="A1128" t="str">
            <v>Ear Plugs</v>
          </cell>
        </row>
        <row r="1129">
          <cell r="A1129" t="str">
            <v>Earmuff Honeywell Clarity C1H</v>
          </cell>
        </row>
        <row r="1130">
          <cell r="A1130" t="str">
            <v>Earmuff Honeywell Viking V1</v>
          </cell>
        </row>
        <row r="1131">
          <cell r="A1131" t="str">
            <v>Earmuff Yellow JE206</v>
          </cell>
        </row>
        <row r="1132">
          <cell r="A1132" t="str">
            <v>EC Broth (500g)</v>
          </cell>
        </row>
        <row r="1133">
          <cell r="A1133" t="str">
            <v>Eclipse XDB-C18 2.1 x 150 5u Narrow Bore</v>
          </cell>
        </row>
        <row r="1134">
          <cell r="A1134" t="str">
            <v>ECM Prime 20ml</v>
          </cell>
        </row>
        <row r="1135">
          <cell r="A1135" t="str">
            <v>Ecouvillon Tige en bois Coton AMIES</v>
          </cell>
        </row>
        <row r="1136">
          <cell r="A1136" t="str">
            <v>Ecran Bionic Complet Pc Anti-buée/Rayure</v>
          </cell>
        </row>
        <row r="1137">
          <cell r="A1137" t="str">
            <v>EDTA ( With Sodium ) 100 gms</v>
          </cell>
        </row>
        <row r="1138">
          <cell r="A1138" t="str">
            <v>EDTA Disodium H2O (100g)</v>
          </cell>
        </row>
        <row r="1139">
          <cell r="A1139" t="str">
            <v>EDTA Disodium H2O (250g)</v>
          </cell>
        </row>
        <row r="1140">
          <cell r="A1140" t="str">
            <v>EDTA Disodium H2O (500g)</v>
          </cell>
        </row>
        <row r="1141">
          <cell r="A1141" t="str">
            <v>EE Broth Mossel (500g)</v>
          </cell>
        </row>
        <row r="1142">
          <cell r="A1142" t="str">
            <v>Egg yolk Emulsion (100ml)</v>
          </cell>
        </row>
        <row r="1143">
          <cell r="A1143" t="str">
            <v>Egg yolk Tellurite Emulsion</v>
          </cell>
        </row>
        <row r="1144">
          <cell r="A1144" t="str">
            <v>Egg Yolk Tellurite Enrichment 50ml (Pk10)</v>
          </cell>
        </row>
        <row r="1145">
          <cell r="A1145" t="str">
            <v>Egg Yolk+Polymyxin B Sel. Sup. (10x50ml)</v>
          </cell>
        </row>
        <row r="1146">
          <cell r="A1146" t="str">
            <v>Egg York Emulsion 100ml SR047C</v>
          </cell>
        </row>
        <row r="1147">
          <cell r="A1147" t="str">
            <v>Egouttoir Mural 72 Broches</v>
          </cell>
        </row>
        <row r="1148">
          <cell r="A1148" t="str">
            <v>EL-20 Electrode kit pH meter</v>
          </cell>
        </row>
        <row r="1149">
          <cell r="A1149" t="str">
            <v>Electric Fuse 3/4A 250V</v>
          </cell>
        </row>
        <row r="1150">
          <cell r="A1150" t="str">
            <v>Electric Fuse 500mA</v>
          </cell>
        </row>
        <row r="1151">
          <cell r="A1151" t="str">
            <v>Electric Igniter</v>
          </cell>
        </row>
        <row r="1152">
          <cell r="A1152" t="str">
            <v>Electric lamp 60 W</v>
          </cell>
        </row>
        <row r="1153">
          <cell r="A1153" t="str">
            <v>Electrode Cartridge Potassium Chloride Ref (Pack2)</v>
          </cell>
        </row>
        <row r="1154">
          <cell r="A1154" t="str">
            <v>Electrode Conduct. Intellical Cable 3M</v>
          </cell>
        </row>
        <row r="1155">
          <cell r="A1155" t="str">
            <v>Electrode Conduct. Intellical Outdoor 5M</v>
          </cell>
        </row>
        <row r="1156">
          <cell r="A1156" t="str">
            <v>Electrode de mesure fluorures F-</v>
          </cell>
        </row>
        <row r="1157">
          <cell r="A1157" t="str">
            <v>Electrode de reference fluorures F-</v>
          </cell>
        </row>
        <row r="1158">
          <cell r="A1158" t="str">
            <v>Electrode Filling Solution KTO 2.44M KCI 59 ML</v>
          </cell>
        </row>
        <row r="1159">
          <cell r="A1159" t="str">
            <v>Electrode PH Comb. Outdoor Cable 5M</v>
          </cell>
        </row>
        <row r="1160">
          <cell r="A1160" t="str">
            <v>Electronic Timer</v>
          </cell>
        </row>
        <row r="1161">
          <cell r="A1161" t="str">
            <v>Elga Cartridge Connector</v>
          </cell>
        </row>
        <row r="1162">
          <cell r="A1162" t="str">
            <v>Elmatear Blade</v>
          </cell>
        </row>
        <row r="1163">
          <cell r="A1163" t="str">
            <v>Elmer's Glue 225ml</v>
          </cell>
        </row>
        <row r="1164">
          <cell r="A1164" t="str">
            <v>Emmergency Extractor</v>
          </cell>
        </row>
        <row r="1165">
          <cell r="A1165" t="str">
            <v>Enablement of M &amp; S Test Methods</v>
          </cell>
        </row>
        <row r="1166">
          <cell r="A1166" t="str">
            <v>End cap only f/ad-1</v>
          </cell>
        </row>
        <row r="1167">
          <cell r="A1167" t="str">
            <v>Endo-Agar Base</v>
          </cell>
        </row>
        <row r="1168">
          <cell r="A1168" t="str">
            <v>Enrofloxacin</v>
          </cell>
        </row>
        <row r="1169">
          <cell r="A1169" t="str">
            <v>Ensemenceur Manuel Rotatif</v>
          </cell>
        </row>
        <row r="1170">
          <cell r="A1170" t="str">
            <v>Enterobacter Sakazakii IFM2203</v>
          </cell>
        </row>
        <row r="1171">
          <cell r="A1171" t="str">
            <v>Enterococcus Faecalis Pk10</v>
          </cell>
        </row>
        <row r="1172">
          <cell r="A1172" t="str">
            <v>Entonnoir En Verre AR 10CM</v>
          </cell>
        </row>
        <row r="1173">
          <cell r="A1173" t="str">
            <v>Entonnoirs D'urbanti En TPX 140mm</v>
          </cell>
        </row>
        <row r="1174">
          <cell r="A1174" t="str">
            <v>Enzytec Color Copper Test Kit</v>
          </cell>
        </row>
        <row r="1175">
          <cell r="A1175" t="str">
            <v>Eosin Methylene Blue Agar (Levine)</v>
          </cell>
        </row>
        <row r="1176">
          <cell r="A1176" t="str">
            <v>Epic Polyfil 75 Thread with 1000m (BS)</v>
          </cell>
        </row>
        <row r="1177">
          <cell r="A1177" t="str">
            <v>Eppendorf Box- 10ml</v>
          </cell>
        </row>
        <row r="1178">
          <cell r="A1178" t="str">
            <v>Epson Ribbon Cartridge (Printer LX 300)</v>
          </cell>
        </row>
        <row r="1179">
          <cell r="A1179" t="str">
            <v>Epson Ribbon Cassette-ERC 09</v>
          </cell>
        </row>
        <row r="1180">
          <cell r="A1180" t="str">
            <v>Eriochrome Black T (100g)</v>
          </cell>
        </row>
        <row r="1181">
          <cell r="A1181" t="str">
            <v>Eriochrome Black T (5g)</v>
          </cell>
        </row>
        <row r="1182">
          <cell r="A1182" t="str">
            <v>Erlen verre Boro 250 ml col etroit</v>
          </cell>
        </row>
        <row r="1183">
          <cell r="A1183" t="str">
            <v>Erlenmeyer Flask Narrow Neck 1000ML</v>
          </cell>
        </row>
        <row r="1184">
          <cell r="A1184" t="str">
            <v>Erlenmeyer Flask Narrow Neck 250ML</v>
          </cell>
        </row>
        <row r="1185">
          <cell r="A1185" t="str">
            <v>Erlenmeyer Flask Narrow Neck 500ML</v>
          </cell>
        </row>
        <row r="1186">
          <cell r="A1186" t="str">
            <v xml:space="preserve">Erlenmeyer Flask Narrow Neck 50ML  </v>
          </cell>
        </row>
        <row r="1187">
          <cell r="A1187" t="str">
            <v>Erlenmeyer Flask NS24 Boro 250ML</v>
          </cell>
        </row>
        <row r="1188">
          <cell r="A1188" t="str">
            <v>Erlenmeyer Flask Wide Neck 500ML</v>
          </cell>
        </row>
        <row r="1189">
          <cell r="A1189" t="str">
            <v>Escherichia coli ATCC 11775</v>
          </cell>
        </row>
        <row r="1190">
          <cell r="A1190" t="str">
            <v>Escherichia Coli ATCC8739</v>
          </cell>
        </row>
        <row r="1191">
          <cell r="A1191" t="str">
            <v>Escherichia Coli Pk10</v>
          </cell>
        </row>
        <row r="1192">
          <cell r="A1192" t="str">
            <v>Etagere PR Dessicateur Horizontal</v>
          </cell>
        </row>
        <row r="1193">
          <cell r="A1193" t="str">
            <v>Etaleur Inox Largeur 25mm</v>
          </cell>
        </row>
        <row r="1194">
          <cell r="A1194" t="str">
            <v>Ethanol 95% Industrial Grade (5L)</v>
          </cell>
        </row>
        <row r="1195">
          <cell r="A1195" t="str">
            <v>Ethanol AR (1L)</v>
          </cell>
        </row>
        <row r="1196">
          <cell r="A1196" t="str">
            <v>Ethanol C2H5OH (2.5L)</v>
          </cell>
        </row>
        <row r="1197">
          <cell r="A1197" t="str">
            <v>Ethoxyquin 100g</v>
          </cell>
        </row>
        <row r="1198">
          <cell r="A1198" t="str">
            <v>Ethoxyquin Pestanal 250g</v>
          </cell>
        </row>
        <row r="1199">
          <cell r="A1199" t="str">
            <v>Ethoxyquin Standard</v>
          </cell>
        </row>
        <row r="1200">
          <cell r="A1200" t="str">
            <v>Ethyl Acetate AR (1L)</v>
          </cell>
        </row>
        <row r="1201">
          <cell r="A1201" t="str">
            <v>Ethyl Acetate for gas Chromatography 1L</v>
          </cell>
        </row>
        <row r="1202">
          <cell r="A1202" t="str">
            <v>Ethylenediaminetetraacetic Acid (EDTA) 1Kg</v>
          </cell>
        </row>
        <row r="1203">
          <cell r="A1203" t="str">
            <v>Etiquette Biohazard</v>
          </cell>
        </row>
        <row r="1204">
          <cell r="A1204" t="str">
            <v>Etiquette comburants</v>
          </cell>
        </row>
        <row r="1205">
          <cell r="A1205" t="str">
            <v>Etiquette corrosif</v>
          </cell>
        </row>
        <row r="1206">
          <cell r="A1206" t="str">
            <v>Etiquette danger pour environnment</v>
          </cell>
        </row>
        <row r="1207">
          <cell r="A1207" t="str">
            <v>Etiquette explosifs</v>
          </cell>
        </row>
        <row r="1208">
          <cell r="A1208" t="str">
            <v>Etiquette inflammable</v>
          </cell>
        </row>
        <row r="1209">
          <cell r="A1209" t="str">
            <v>Etiquette irritant</v>
          </cell>
        </row>
        <row r="1210">
          <cell r="A1210" t="str">
            <v>Etiquette nocif</v>
          </cell>
        </row>
        <row r="1211">
          <cell r="A1211" t="str">
            <v>Etiquette toxic</v>
          </cell>
        </row>
        <row r="1212">
          <cell r="A1212" t="str">
            <v>Etuve de Sechage VL 53 Conv Forcée</v>
          </cell>
        </row>
        <row r="1213">
          <cell r="A1213" t="str">
            <v>EUROPEAN SODA LIME</v>
          </cell>
        </row>
        <row r="1214">
          <cell r="A1214" t="str">
            <v>Evaporateur rotatif</v>
          </cell>
        </row>
        <row r="1215">
          <cell r="A1215" t="str">
            <v>Excess 5Lts</v>
          </cell>
        </row>
        <row r="1216">
          <cell r="A1216" t="str">
            <v>Extracted Wicks</v>
          </cell>
        </row>
        <row r="1217">
          <cell r="A1217" t="str">
            <v>Extracteur Teflon PTFE 150mm</v>
          </cell>
        </row>
        <row r="1218">
          <cell r="A1218" t="str">
            <v>Extracteur Teflon PTFE 250mm</v>
          </cell>
        </row>
        <row r="1219">
          <cell r="A1219" t="str">
            <v>Eyelet attachment for titan</v>
          </cell>
        </row>
        <row r="1220">
          <cell r="A1220" t="str">
            <v>Fabric Conditioner P12 5L</v>
          </cell>
        </row>
        <row r="1221">
          <cell r="A1221" t="str">
            <v>Face mask - Cartridge Honeywell Click-fit ABEK1</v>
          </cell>
        </row>
        <row r="1222">
          <cell r="A1222" t="str">
            <v>Face Mask - Double Half Mask Technopro</v>
          </cell>
        </row>
        <row r="1223">
          <cell r="A1223" t="str">
            <v>Face Mask - Full face Mask ABEK1 Cartridge</v>
          </cell>
        </row>
        <row r="1224">
          <cell r="A1224" t="str">
            <v>Face Mask - Half Mask ABEK1 Cartridge</v>
          </cell>
        </row>
        <row r="1225">
          <cell r="A1225" t="str">
            <v>Face Mask - Half Mask DUO</v>
          </cell>
        </row>
        <row r="1226">
          <cell r="A1226" t="str">
            <v>Face Mask - Half Mask Honeywell Premier</v>
          </cell>
        </row>
        <row r="1227">
          <cell r="A1227" t="str">
            <v>Face Mask - Half Mask Thermo Plastic</v>
          </cell>
        </row>
        <row r="1228">
          <cell r="A1228" t="str">
            <v>Face Mask FFP3</v>
          </cell>
        </row>
        <row r="1229">
          <cell r="A1229" t="str">
            <v>Face Mask Filter A1 - Double Half Mask Climax</v>
          </cell>
        </row>
        <row r="1230">
          <cell r="A1230" t="str">
            <v>Face Mask Filter A1 - Single Half Mask Climax</v>
          </cell>
        </row>
        <row r="1231">
          <cell r="A1231" t="str">
            <v>Face Mask Filter A1P3 - Double Half Mask Climax</v>
          </cell>
        </row>
        <row r="1232">
          <cell r="A1232" t="str">
            <v>Face Mask Filter B1 - Double Half Mask Green</v>
          </cell>
        </row>
        <row r="1233">
          <cell r="A1233" t="str">
            <v>Face Mask Filter B1P2 - Double Half Mask Green</v>
          </cell>
        </row>
        <row r="1234">
          <cell r="A1234" t="str">
            <v>Face Mask Full face - Double  Filter Scott Promask 2</v>
          </cell>
        </row>
        <row r="1235">
          <cell r="A1235" t="str">
            <v>Face Mask Full Filter - Double Half Mask Technopro</v>
          </cell>
        </row>
        <row r="1236">
          <cell r="A1236" t="str">
            <v>Face Mask Full Filter - Single Full Mask</v>
          </cell>
        </row>
        <row r="1237">
          <cell r="A1237" t="str">
            <v>Face masks-Disposable</v>
          </cell>
        </row>
        <row r="1238">
          <cell r="A1238" t="str">
            <v>Face Shield AO Safety</v>
          </cell>
        </row>
        <row r="1239">
          <cell r="A1239" t="str">
            <v>Faecal Streptococcus ATCC 29212</v>
          </cell>
        </row>
        <row r="1240">
          <cell r="A1240" t="str">
            <v>Fast Blue B Salt Dye Content 10g</v>
          </cell>
        </row>
        <row r="1241">
          <cell r="A1241" t="str">
            <v>Ferric ammonium Citrate 5% (7x10ml vials)</v>
          </cell>
        </row>
        <row r="1242">
          <cell r="A1242" t="str">
            <v>Ferric chloride 6.H20</v>
          </cell>
        </row>
        <row r="1243">
          <cell r="A1243" t="str">
            <v>Ferroin Indicator Solution 100 ml</v>
          </cell>
        </row>
        <row r="1244">
          <cell r="A1244" t="str">
            <v>Ferrule 0.4mm VG 0.1-0.25 col Pk10</v>
          </cell>
        </row>
        <row r="1245">
          <cell r="A1245" t="str">
            <v>Ferrule 0.4mm VG cond 0.25 col Pk10</v>
          </cell>
        </row>
        <row r="1246">
          <cell r="A1246" t="str">
            <v>Ferrule 0.5mm VG 0.32 col Pk10</v>
          </cell>
        </row>
        <row r="1247">
          <cell r="A1247" t="str">
            <v>FIA - 12/2 Socket Tip for Precision Bore FIA Column</v>
          </cell>
        </row>
        <row r="1248">
          <cell r="A1248" t="str">
            <v>FIA - Cleanout Tube for Precision Bore FIA Column</v>
          </cell>
        </row>
        <row r="1249">
          <cell r="A1249" t="str">
            <v>FIA - Precision Bore FIA Column</v>
          </cell>
        </row>
        <row r="1250">
          <cell r="A1250" t="str">
            <v>FIA - Socket tip Clamp for Precision Bore Column</v>
          </cell>
        </row>
        <row r="1251">
          <cell r="A1251" t="str">
            <v>FIA - Support Fitting for 3mm Tube</v>
          </cell>
        </row>
        <row r="1252">
          <cell r="A1252" t="str">
            <v>FIA Analyser Tubes</v>
          </cell>
        </row>
        <row r="1253">
          <cell r="A1253" t="str">
            <v>FIA Cleaning Needle</v>
          </cell>
        </row>
        <row r="1254">
          <cell r="A1254" t="str">
            <v>FIA clip</v>
          </cell>
        </row>
        <row r="1255">
          <cell r="A1255" t="str">
            <v>FIA Delrin connector</v>
          </cell>
        </row>
        <row r="1256">
          <cell r="A1256" t="str">
            <v>FIA Reagent Dyed Gel</v>
          </cell>
        </row>
        <row r="1257">
          <cell r="A1257" t="str">
            <v>Fibrinogen Plasma Trypsin Inhibitor Sup. (5 vials)</v>
          </cell>
        </row>
        <row r="1258">
          <cell r="A1258" t="str">
            <v>Filament High Temperature  GC/ms</v>
          </cell>
        </row>
        <row r="1259">
          <cell r="A1259" t="str">
            <v>Filter - &gt;410 nm Round SH 2A, Emission</v>
          </cell>
        </row>
        <row r="1260">
          <cell r="A1260" t="str">
            <v>Filter - 300-400 nm Round 7-37 or UG-1 (3mm) EX</v>
          </cell>
        </row>
        <row r="1261">
          <cell r="A1261" t="str">
            <v>Filter - 390-500 nm Round 47B, Excitation</v>
          </cell>
        </row>
        <row r="1262">
          <cell r="A1262" t="str">
            <v>Filter folded Diam 250mm for Qualitative analysis Pk100</v>
          </cell>
        </row>
        <row r="1263">
          <cell r="A1263" t="str">
            <v>Filter for Heat exchanger Liqui Air</v>
          </cell>
        </row>
        <row r="1264">
          <cell r="A1264" t="str">
            <v>Filter Humidity sensor Cap</v>
          </cell>
        </row>
        <row r="1265">
          <cell r="A1265" t="str">
            <v>Filter Humidity sensor Cap 12mm DIA 133 micron</v>
          </cell>
        </row>
        <row r="1266">
          <cell r="A1266" t="str">
            <v>Filter Interference 420nm</v>
          </cell>
        </row>
        <row r="1267">
          <cell r="A1267" t="str">
            <v>Filter Mask ABEK IP3 Ref 1001587</v>
          </cell>
        </row>
        <row r="1268">
          <cell r="A1268" t="str">
            <v>Filter Membrane (Mixed Cellulose Ester) ME27 0.8um 50mm Pk100</v>
          </cell>
        </row>
        <row r="1269">
          <cell r="A1269" t="str">
            <v>Filter NB360</v>
          </cell>
        </row>
        <row r="1270">
          <cell r="A1270" t="str">
            <v>Filter NB450</v>
          </cell>
        </row>
        <row r="1271">
          <cell r="A1271" t="str">
            <v>Filter paper 0.45um</v>
          </cell>
        </row>
        <row r="1272">
          <cell r="A1272" t="str">
            <v>Filter paper 0.8 um ASTM D2274 50mm Pk100</v>
          </cell>
        </row>
        <row r="1273">
          <cell r="A1273" t="str">
            <v>Filter paper 0.8um AAWP 47mm Pk100</v>
          </cell>
        </row>
        <row r="1274">
          <cell r="A1274" t="str">
            <v>Filter Paper Filtron Grade 1 - 90mm Ø (Pk 100)</v>
          </cell>
        </row>
        <row r="1275">
          <cell r="A1275" t="str">
            <v>Filter paper GF/A 110mm Ø (Pk100)</v>
          </cell>
        </row>
        <row r="1276">
          <cell r="A1276" t="str">
            <v>Filter paper GF/A 47mm Ø (Pk100)</v>
          </cell>
        </row>
        <row r="1277">
          <cell r="A1277" t="str">
            <v>Filter Paper GF/C 110mm Ø (Pk100)</v>
          </cell>
        </row>
        <row r="1278">
          <cell r="A1278" t="str">
            <v>Filter Paper GF/C 90mm Ø (Pk100)</v>
          </cell>
        </row>
        <row r="1279">
          <cell r="A1279" t="str">
            <v>Filter paper GF52 90mm (Pk100)</v>
          </cell>
        </row>
        <row r="1280">
          <cell r="A1280" t="str">
            <v>Filter Paper Grade 934AH 21mm</v>
          </cell>
        </row>
        <row r="1281">
          <cell r="A1281" t="str">
            <v>Filter Paper Grade 934AH 47mm (Pk100)</v>
          </cell>
        </row>
        <row r="1282">
          <cell r="A1282" t="str">
            <v>Filter paper No 3 - 70mm</v>
          </cell>
        </row>
        <row r="1283">
          <cell r="A1283" t="str">
            <v>Filter Paper No 50 - 70mm Ø (Pk 100)</v>
          </cell>
        </row>
        <row r="1284">
          <cell r="A1284" t="str">
            <v>Filter paper No 541 90mm</v>
          </cell>
        </row>
        <row r="1285">
          <cell r="A1285" t="str">
            <v>Filter Paper No1 - 125mm (Pk 100)</v>
          </cell>
        </row>
        <row r="1286">
          <cell r="A1286" t="str">
            <v>Filter Paper No1 - 185mm Ø (Pk 100)</v>
          </cell>
        </row>
        <row r="1287">
          <cell r="A1287" t="str">
            <v>Filter Paper No1, 150mm Ø (Pk 100)</v>
          </cell>
        </row>
        <row r="1288">
          <cell r="A1288" t="str">
            <v>Filter Paper No2, 55mm (Pack 100)</v>
          </cell>
        </row>
        <row r="1289">
          <cell r="A1289" t="str">
            <v>Filter Paper No40 - 150mm Ø (Pk 100)</v>
          </cell>
        </row>
        <row r="1290">
          <cell r="A1290" t="str">
            <v>Filter Paper No40 - 90mm Ø (Pk 100)</v>
          </cell>
        </row>
        <row r="1291">
          <cell r="A1291" t="str">
            <v>Filter Paper No42 - 90mm Ø (Pk 100)</v>
          </cell>
        </row>
        <row r="1292">
          <cell r="A1292" t="str">
            <v>Filter Paper No42, 150mm Ø (Pk 100)</v>
          </cell>
        </row>
        <row r="1293">
          <cell r="A1293" t="str">
            <v>Filter Paper No42, 70mm Ø (Pk 100)</v>
          </cell>
        </row>
        <row r="1294">
          <cell r="A1294" t="str">
            <v>Filter Qualitatif 110mm Ø (Pk 100)</v>
          </cell>
        </row>
        <row r="1295">
          <cell r="A1295" t="str">
            <v>Filter SC415</v>
          </cell>
        </row>
        <row r="1296">
          <cell r="A1296" t="str">
            <v>Filter Unit Receiver 1000ML</v>
          </cell>
        </row>
        <row r="1297">
          <cell r="A1297" t="str">
            <v>Filtration aid- Celite 500 fine (500g)</v>
          </cell>
        </row>
        <row r="1298">
          <cell r="A1298" t="str">
            <v>Filtration aid- Celite Filter Cel (1Kg)</v>
          </cell>
        </row>
        <row r="1299">
          <cell r="A1299" t="str">
            <v>Filtre Nichipet (Pk 100)</v>
          </cell>
        </row>
        <row r="1300">
          <cell r="A1300" t="str">
            <v>Filtre pour Nichipet 5000µL</v>
          </cell>
        </row>
        <row r="1301">
          <cell r="A1301" t="str">
            <v>Filtre Seringue 13mm PTFE 0.45um 514-0069</v>
          </cell>
        </row>
        <row r="1302">
          <cell r="A1302" t="str">
            <v>Filtre Seringue 25mm PTFE 0.45um   514-0071</v>
          </cell>
        </row>
        <row r="1303">
          <cell r="A1303" t="str">
            <v>Fiole a vide 1000 ml (vacuum)</v>
          </cell>
        </row>
        <row r="1304">
          <cell r="A1304" t="str">
            <v>Fiole a vide 100Ml  Erlen TUB.PPN</v>
          </cell>
        </row>
        <row r="1305">
          <cell r="A1305" t="str">
            <v>Fiole a vide 1L Erlen TUB.PPN</v>
          </cell>
        </row>
        <row r="1306">
          <cell r="A1306" t="str">
            <v>Fiole a vide 250ml Erlen TUB.PPN</v>
          </cell>
        </row>
        <row r="1307">
          <cell r="A1307" t="str">
            <v>Fiole D'evaporation 250ml</v>
          </cell>
        </row>
        <row r="1308">
          <cell r="A1308" t="str">
            <v>Flacon 1L GL45 S/Bouch.Brun D</v>
          </cell>
        </row>
        <row r="1309">
          <cell r="A1309" t="str">
            <v>Flacon 500ml GL45 S/Bouch.Brun D</v>
          </cell>
        </row>
        <row r="1310">
          <cell r="A1310" t="str">
            <v>Flacon a Vis 1.5ml, 32x11.5mm Transparent Surface marquage 548-0420</v>
          </cell>
        </row>
        <row r="1311">
          <cell r="A1311" t="str">
            <v>Flacon BOT 300ml PVC CTD BLK</v>
          </cell>
        </row>
        <row r="1312">
          <cell r="A1312" t="str">
            <v>Flacon de Reception 500 ml</v>
          </cell>
        </row>
        <row r="1313">
          <cell r="A1313" t="str">
            <v>Flacon Iodine Duran NS 29/32 500ml</v>
          </cell>
        </row>
        <row r="1314">
          <cell r="A1314" t="str">
            <v>Flacon Winkler 200-300ml RN19</v>
          </cell>
        </row>
        <row r="1315">
          <cell r="A1315" t="str">
            <v>Flammability Cotton Trip Thread Marker</v>
          </cell>
        </row>
        <row r="1316">
          <cell r="A1316" t="str">
            <v>Flash Point - Igniter</v>
          </cell>
        </row>
        <row r="1317">
          <cell r="A1317" t="str">
            <v>Flash point CRM</v>
          </cell>
        </row>
        <row r="1318">
          <cell r="A1318" t="str">
            <v>Flat Ceramic Shelves</v>
          </cell>
        </row>
        <row r="1319">
          <cell r="A1319" t="str">
            <v>Flexible metal ferrule, UltiMetal Plus Pk10</v>
          </cell>
        </row>
        <row r="1320">
          <cell r="A1320" t="str">
            <v>Float Glass European Soda Lime</v>
          </cell>
        </row>
        <row r="1321">
          <cell r="A1321" t="str">
            <v>Florisil 60-100 Mesh Chromatographie 1kg</v>
          </cell>
        </row>
        <row r="1322">
          <cell r="A1322" t="str">
            <v>Fluid Thioglycollate Medium</v>
          </cell>
        </row>
        <row r="1323">
          <cell r="A1323" t="str">
            <v>Fluka - Buffer Ph 7.00</v>
          </cell>
        </row>
        <row r="1324">
          <cell r="A1324" t="str">
            <v>Fluo Tube 2 ft only</v>
          </cell>
        </row>
        <row r="1325">
          <cell r="A1325" t="str">
            <v>Fluorescent Tube 4Ft 36W Daylight</v>
          </cell>
        </row>
        <row r="1326">
          <cell r="A1326" t="str">
            <v>Fluorometer Spare lamp EXC 310-390mm</v>
          </cell>
        </row>
        <row r="1327">
          <cell r="A1327" t="str">
            <v>Fluorure Etalon ISE 1000ppm</v>
          </cell>
        </row>
        <row r="1328">
          <cell r="A1328" t="str">
            <v>Fluorure Solution ISAB</v>
          </cell>
        </row>
        <row r="1329">
          <cell r="A1329" t="str">
            <v>Forceps</v>
          </cell>
        </row>
        <row r="1330">
          <cell r="A1330" t="str">
            <v>Formaldehyde 36% (1L)</v>
          </cell>
        </row>
        <row r="1331">
          <cell r="A1331" t="str">
            <v>Formaldehyde Solution CP (2.5L)</v>
          </cell>
        </row>
        <row r="1332">
          <cell r="A1332" t="str">
            <v>Formazin Calibration Standard 4000 NTU 500ml</v>
          </cell>
        </row>
        <row r="1333">
          <cell r="A1333" t="str">
            <v>Formic Acid 85% (2.5L)</v>
          </cell>
        </row>
        <row r="1334">
          <cell r="A1334" t="str">
            <v>Formic Acid 89% 2.5 L</v>
          </cell>
        </row>
        <row r="1335">
          <cell r="A1335" t="str">
            <v>Formic Acid 89% 2.5L</v>
          </cell>
        </row>
        <row r="1336">
          <cell r="A1336" t="str">
            <v>Formic Acid 90% CP (2.5L)</v>
          </cell>
        </row>
        <row r="1337">
          <cell r="A1337" t="str">
            <v>Formic Acid 98% (1L)</v>
          </cell>
        </row>
        <row r="1338">
          <cell r="A1338" t="str">
            <v>Formic Acid 98-100% CH2O2 (2.5L)</v>
          </cell>
        </row>
        <row r="1339">
          <cell r="A1339" t="str">
            <v>Formic Acid 99-100% (500ml)</v>
          </cell>
        </row>
        <row r="1340">
          <cell r="A1340" t="str">
            <v>Fraser Broth (base 11 modified) 500gms BK133</v>
          </cell>
        </row>
        <row r="1341">
          <cell r="A1341" t="str">
            <v>Fraser Broth Base (500g)</v>
          </cell>
        </row>
        <row r="1342">
          <cell r="A1342" t="str">
            <v>Fraser Broth Secondary Enrichment (500g)</v>
          </cell>
        </row>
        <row r="1343">
          <cell r="A1343" t="str">
            <v>Fraser Enrichment Supplement (5 Vials) FD 065</v>
          </cell>
        </row>
        <row r="1344">
          <cell r="A1344" t="str">
            <v>Fraser Medium Broth 500g</v>
          </cell>
        </row>
        <row r="1345">
          <cell r="A1345" t="str">
            <v>Fraser Selective Suppl (BKBS03108)</v>
          </cell>
        </row>
        <row r="1346">
          <cell r="A1346" t="str">
            <v>Fraser Supplement FD 125I (5 Vials)</v>
          </cell>
        </row>
        <row r="1347">
          <cell r="A1347" t="str">
            <v>Fraser Supplement FD141 (5 Vials)</v>
          </cell>
        </row>
        <row r="1348">
          <cell r="A1348" t="str">
            <v>Fraser Supplement SR156E</v>
          </cell>
        </row>
        <row r="1349">
          <cell r="A1349" t="str">
            <v>Freestanding shelves</v>
          </cell>
        </row>
        <row r="1350">
          <cell r="A1350" t="str">
            <v>Freezing point tubes</v>
          </cell>
        </row>
        <row r="1351">
          <cell r="A1351" t="str">
            <v>Frizet T350 (Pack 2)</v>
          </cell>
        </row>
        <row r="1352">
          <cell r="A1352" t="str">
            <v>FS, Deactivated, 0.25mm id x 10m</v>
          </cell>
        </row>
        <row r="1353">
          <cell r="A1353" t="str">
            <v>Fuchsin Indicator</v>
          </cell>
        </row>
        <row r="1354">
          <cell r="A1354" t="str">
            <v>Funnel Boro3.3 Short Stem 45mm</v>
          </cell>
        </row>
        <row r="1355">
          <cell r="A1355" t="str">
            <v>Funnel Boro3.3 Short stem 70mm</v>
          </cell>
        </row>
        <row r="1356">
          <cell r="A1356" t="str">
            <v>Funnel Buchner 200ml for 9cm paper</v>
          </cell>
        </row>
        <row r="1357">
          <cell r="A1357" t="str">
            <v>Funnel Glass - Large</v>
          </cell>
        </row>
        <row r="1358">
          <cell r="A1358" t="str">
            <v>Funnel Glass - Medium</v>
          </cell>
        </row>
        <row r="1359">
          <cell r="A1359" t="str">
            <v>Funnel Glass - Small</v>
          </cell>
        </row>
        <row r="1360">
          <cell r="A1360" t="str">
            <v>Funnel Glass - Xlarge</v>
          </cell>
        </row>
        <row r="1361">
          <cell r="A1361" t="str">
            <v>Funnel Glass 100 mm</v>
          </cell>
        </row>
        <row r="1362">
          <cell r="A1362" t="str">
            <v>Funnel Glass 30 mm</v>
          </cell>
        </row>
        <row r="1363">
          <cell r="A1363" t="str">
            <v>Funnel Glass 40 mm</v>
          </cell>
        </row>
        <row r="1364">
          <cell r="A1364" t="str">
            <v>Funnel Glass 50 mm</v>
          </cell>
        </row>
        <row r="1365">
          <cell r="A1365" t="str">
            <v>Funnel Glass 75 mm</v>
          </cell>
        </row>
        <row r="1366">
          <cell r="A1366" t="str">
            <v>Funnel Holder</v>
          </cell>
        </row>
        <row r="1367">
          <cell r="A1367" t="str">
            <v>Funnel Plastic Large</v>
          </cell>
        </row>
        <row r="1368">
          <cell r="A1368" t="str">
            <v>Funnel Plastic Medium</v>
          </cell>
        </row>
        <row r="1369">
          <cell r="A1369" t="str">
            <v>Funnel Plastic Small</v>
          </cell>
        </row>
        <row r="1370">
          <cell r="A1370" t="str">
            <v>Funnel Polypropylene 100mm</v>
          </cell>
        </row>
        <row r="1371">
          <cell r="A1371" t="str">
            <v>Furfural 99% 500ml</v>
          </cell>
        </row>
        <row r="1372">
          <cell r="A1372" t="str">
            <v>Furnace - Bulk Head Union Kit</v>
          </cell>
        </row>
        <row r="1373">
          <cell r="A1373" t="str">
            <v>Furnace - Metal Support</v>
          </cell>
        </row>
        <row r="1374">
          <cell r="A1374" t="str">
            <v>Furnace - Potential meter</v>
          </cell>
        </row>
        <row r="1375">
          <cell r="A1375" t="str">
            <v>Furnace - Safety Relay</v>
          </cell>
        </row>
        <row r="1376">
          <cell r="A1376" t="str">
            <v>Furnace - Temperature controler</v>
          </cell>
        </row>
        <row r="1377">
          <cell r="A1377" t="str">
            <v>Fuse 2A (Sulphur Meter)</v>
          </cell>
        </row>
        <row r="1378">
          <cell r="A1378" t="str">
            <v>Fuse 4A / 250V</v>
          </cell>
        </row>
        <row r="1379">
          <cell r="A1379" t="str">
            <v>Fuse 500mA / 250V</v>
          </cell>
        </row>
        <row r="1380">
          <cell r="A1380" t="str">
            <v>Gamma-Bhc (Lindane) Solution 1ml</v>
          </cell>
        </row>
        <row r="1381">
          <cell r="A1381" t="str">
            <v>Gant cotte de maille</v>
          </cell>
        </row>
        <row r="1382">
          <cell r="A1382" t="str">
            <v>Gas Clean Filter GC-MS</v>
          </cell>
        </row>
        <row r="1383">
          <cell r="A1383" t="str">
            <v>Gas Refrigerant Tetrafluoroethane</v>
          </cell>
        </row>
        <row r="1384">
          <cell r="A1384" t="str">
            <v>Gasket for test jar</v>
          </cell>
        </row>
        <row r="1385">
          <cell r="A1385" t="str">
            <v>Gasket High Temp graph 14983</v>
          </cell>
        </row>
        <row r="1386">
          <cell r="A1386" t="str">
            <v>Gasket WD26</v>
          </cell>
        </row>
        <row r="1387">
          <cell r="A1387" t="str">
            <v>Gasoline Reference Liquid Petrotest (250ml)</v>
          </cell>
        </row>
        <row r="1388">
          <cell r="A1388" t="str">
            <v>Gas-Tight Needle for Syringe</v>
          </cell>
        </row>
        <row r="1389">
          <cell r="A1389" t="str">
            <v>Gas-tight Syringe</v>
          </cell>
        </row>
        <row r="1390">
          <cell r="A1390" t="str">
            <v>Gauge  glass Wascatar</v>
          </cell>
        </row>
        <row r="1391">
          <cell r="A1391" t="str">
            <v>Gelatin Powder for Bacteriology 1Kg</v>
          </cell>
        </row>
        <row r="1392">
          <cell r="A1392" t="str">
            <v>Gellule Desodorisante (Pk 200)</v>
          </cell>
        </row>
        <row r="1393">
          <cell r="A1393" t="str">
            <v>Geobacillus Staerothermophilus</v>
          </cell>
        </row>
        <row r="1394">
          <cell r="A1394" t="str">
            <v>Geobacillus Stearothermophilus IFM1621 ATCC 7953</v>
          </cell>
        </row>
        <row r="1395">
          <cell r="A1395" t="str">
            <v>Giolitti Cantoni Broth Base (500g)</v>
          </cell>
        </row>
        <row r="1396">
          <cell r="A1396" t="str">
            <v>Glass Beads 6mm 100g</v>
          </cell>
        </row>
        <row r="1397">
          <cell r="A1397" t="str">
            <v>GLASS PERSPIRATION</v>
          </cell>
        </row>
        <row r="1398">
          <cell r="A1398" t="str">
            <v>Glass plates(with ground &amp; polished edges) Pk15</v>
          </cell>
        </row>
        <row r="1399">
          <cell r="A1399" t="str">
            <v>Glass Rod</v>
          </cell>
        </row>
        <row r="1400">
          <cell r="A1400" t="str">
            <v>Glass stopper BOD</v>
          </cell>
        </row>
        <row r="1401">
          <cell r="A1401" t="str">
            <v>Glass Stoppered Tube - 100ml</v>
          </cell>
        </row>
        <row r="1402">
          <cell r="A1402" t="str">
            <v>Glass Stoppered Tube - 10ml Quickfit</v>
          </cell>
        </row>
        <row r="1403">
          <cell r="A1403" t="str">
            <v>Glass stoppered tube - 50 ml</v>
          </cell>
        </row>
        <row r="1404">
          <cell r="A1404" t="str">
            <v>Glass tube with plastic screw</v>
          </cell>
        </row>
        <row r="1405">
          <cell r="A1405" t="str">
            <v>Glass tube with plastic screw- Small</v>
          </cell>
        </row>
        <row r="1406">
          <cell r="A1406" t="str">
            <v>Glass vial</v>
          </cell>
        </row>
        <row r="1407">
          <cell r="A1407" t="str">
            <v>Glass vials for microbiology</v>
          </cell>
        </row>
        <row r="1408">
          <cell r="A1408" t="str">
            <v>Glass vials with plastic screw</v>
          </cell>
        </row>
        <row r="1409">
          <cell r="A1409" t="str">
            <v>Glass wool (250g)</v>
          </cell>
        </row>
        <row r="1410">
          <cell r="A1410" t="str">
            <v>Glass Wool (500g)</v>
          </cell>
        </row>
        <row r="1411">
          <cell r="A1411" t="str">
            <v>Glass wool 10g</v>
          </cell>
        </row>
        <row r="1412">
          <cell r="A1412" t="str">
            <v>Glasses - Pacaya Smoke</v>
          </cell>
        </row>
        <row r="1413">
          <cell r="A1413" t="str">
            <v>Glasses Wraparound Clear Spec</v>
          </cell>
        </row>
        <row r="1414">
          <cell r="A1414" t="str">
            <v>GLC Reference standard 949 100Mg</v>
          </cell>
        </row>
        <row r="1415">
          <cell r="A1415" t="str">
            <v>Gloria Skimmed milk Powder</v>
          </cell>
        </row>
        <row r="1416">
          <cell r="A1416" t="str">
            <v>Gloves - Heat Resistant</v>
          </cell>
        </row>
        <row r="1417">
          <cell r="A1417" t="str">
            <v>Gloves - Nitrile Blue - Size 8.5</v>
          </cell>
        </row>
        <row r="1418">
          <cell r="A1418" t="str">
            <v>Gloves - Nitrile Green - size 10</v>
          </cell>
        </row>
        <row r="1419">
          <cell r="A1419" t="str">
            <v>Gloves - Nitrile Green - Size 9.5 - Large</v>
          </cell>
        </row>
        <row r="1420">
          <cell r="A1420" t="str">
            <v>Gloves Honey well Polytril Mix</v>
          </cell>
        </row>
        <row r="1421">
          <cell r="A1421" t="str">
            <v>Gloves Household -Large</v>
          </cell>
        </row>
        <row r="1422">
          <cell r="A1422" t="str">
            <v>Gloves Household-Medium</v>
          </cell>
        </row>
        <row r="1423">
          <cell r="A1423" t="str">
            <v>Gloves Household-Small</v>
          </cell>
        </row>
        <row r="1424">
          <cell r="A1424" t="str">
            <v>Gloves Industrial - Large</v>
          </cell>
        </row>
        <row r="1425">
          <cell r="A1425" t="str">
            <v>Gloves Medical Nitrile L (Pk100)</v>
          </cell>
        </row>
        <row r="1426">
          <cell r="A1426" t="str">
            <v>Gloves Medical Nitrile M (Pk100)</v>
          </cell>
        </row>
        <row r="1427">
          <cell r="A1427" t="str">
            <v>Gloves Medical Nitrile S (Pk100)</v>
          </cell>
        </row>
        <row r="1428">
          <cell r="A1428" t="str">
            <v>Gloves Medical Nitrile XS (Pk100)</v>
          </cell>
        </row>
        <row r="1429">
          <cell r="A1429" t="str">
            <v>Gloves Metallic</v>
          </cell>
        </row>
        <row r="1430">
          <cell r="A1430" t="str">
            <v>Gloves Nitrile Coated Ribbed cuff manutention lourde</v>
          </cell>
        </row>
        <row r="1431">
          <cell r="A1431" t="str">
            <v>Gloves protective - Krotech</v>
          </cell>
        </row>
        <row r="1432">
          <cell r="A1432" t="str">
            <v>Gloves Thermal Resistant ProFood</v>
          </cell>
        </row>
        <row r="1433">
          <cell r="A1433" t="str">
            <v>Glutamate Selective Broth 500g</v>
          </cell>
        </row>
        <row r="1434">
          <cell r="A1434" t="str">
            <v>Glycerine</v>
          </cell>
        </row>
        <row r="1435">
          <cell r="A1435" t="str">
            <v>Glycerol (500ml)</v>
          </cell>
        </row>
        <row r="1436">
          <cell r="A1436" t="str">
            <v>Glycerol 99.5% (2.5L)</v>
          </cell>
        </row>
        <row r="1437">
          <cell r="A1437" t="str">
            <v>Glycerol 99.5% (250ml)</v>
          </cell>
        </row>
        <row r="1438">
          <cell r="A1438" t="str">
            <v>Glycerol AR (1L)</v>
          </cell>
        </row>
        <row r="1439">
          <cell r="A1439" t="str">
            <v>Glycerol Broth</v>
          </cell>
        </row>
        <row r="1440">
          <cell r="A1440" t="str">
            <v>Glycerol Reagent 1 (16ml)</v>
          </cell>
        </row>
        <row r="1441">
          <cell r="A1441" t="str">
            <v>Glycerol Reagent 2 (4.5ml)</v>
          </cell>
        </row>
        <row r="1442">
          <cell r="A1442" t="str">
            <v>Glycerol Standard (3ml)</v>
          </cell>
        </row>
        <row r="1443">
          <cell r="A1443" t="str">
            <v>Glycol (1.5L)</v>
          </cell>
        </row>
        <row r="1444">
          <cell r="A1444" t="str">
            <v>Glycol Tectol B1 (100 Tablets)</v>
          </cell>
        </row>
        <row r="1445">
          <cell r="A1445" t="str">
            <v>Glycol Tectol B3 (100 Tablets)</v>
          </cell>
        </row>
        <row r="1446">
          <cell r="A1446" t="str">
            <v>GN Broth Hajna (500g)</v>
          </cell>
        </row>
        <row r="1447">
          <cell r="A1447" t="str">
            <v>Gooch Crucible</v>
          </cell>
        </row>
        <row r="1448">
          <cell r="A1448" t="str">
            <v>Gooch Crucible 40mm Por 1</v>
          </cell>
        </row>
        <row r="1449">
          <cell r="A1449" t="str">
            <v>Gooch Crucible 40mm Por 5</v>
          </cell>
        </row>
        <row r="1450">
          <cell r="A1450" t="str">
            <v>Gooch Crucible Low form with sintered Disc 50 Grade1</v>
          </cell>
        </row>
        <row r="1451">
          <cell r="A1451" t="str">
            <v>Gordon-McLeod Reagent</v>
          </cell>
        </row>
        <row r="1452">
          <cell r="A1452" t="str">
            <v>Gram Stains Kit</v>
          </cell>
        </row>
        <row r="1453">
          <cell r="A1453" t="str">
            <v>Gram's Crystal Violet</v>
          </cell>
        </row>
        <row r="1454">
          <cell r="A1454" t="str">
            <v>Gram's Decolourizer</v>
          </cell>
        </row>
        <row r="1455">
          <cell r="A1455" t="str">
            <v>Gram's Iodine</v>
          </cell>
        </row>
        <row r="1456">
          <cell r="A1456" t="str">
            <v>Graphite Disk Pk100</v>
          </cell>
        </row>
        <row r="1457">
          <cell r="A1457" t="str">
            <v>Graphite Rod 242x6'' (Pk100)</v>
          </cell>
        </row>
        <row r="1458">
          <cell r="A1458" t="str">
            <v>Grey Scale Colour Change (AATCC)</v>
          </cell>
        </row>
        <row r="1459">
          <cell r="A1459" t="str">
            <v>Grey Scale Colour Change (ISO)</v>
          </cell>
        </row>
        <row r="1460">
          <cell r="A1460" t="str">
            <v>Grey Scale Staining (AATCC)</v>
          </cell>
        </row>
        <row r="1461">
          <cell r="A1461" t="str">
            <v>Grey Scale Staining (ISO)</v>
          </cell>
        </row>
        <row r="1462">
          <cell r="A1462" t="str">
            <v>Gum Beaker 100ml</v>
          </cell>
        </row>
        <row r="1463">
          <cell r="A1463" t="str">
            <v>H2S - Airflow Calib / Verif Tool</v>
          </cell>
        </row>
        <row r="1464">
          <cell r="A1464" t="str">
            <v>H2S - Calibration Sensor</v>
          </cell>
        </row>
        <row r="1465">
          <cell r="A1465" t="str">
            <v>H2S - Carbon Inlet Filter</v>
          </cell>
        </row>
        <row r="1466">
          <cell r="A1466" t="str">
            <v>H2S - Container &amp; Filter Pk100</v>
          </cell>
        </row>
        <row r="1467">
          <cell r="A1467" t="str">
            <v>H2S - Data Printer Paper</v>
          </cell>
        </row>
        <row r="1468">
          <cell r="A1468" t="str">
            <v>H2S - Diluent (500ml)</v>
          </cell>
        </row>
        <row r="1469">
          <cell r="A1469" t="str">
            <v>H2S - Engineers Tubing Kit</v>
          </cell>
        </row>
        <row r="1470">
          <cell r="A1470" t="str">
            <v>H2S - Exit (Gas) Tuning 2m</v>
          </cell>
        </row>
        <row r="1471">
          <cell r="A1471" t="str">
            <v>H2S - Filters (Pack 5)</v>
          </cell>
        </row>
        <row r="1472">
          <cell r="A1472" t="str">
            <v>H2S - Liquid Trap (Pack 5)</v>
          </cell>
        </row>
        <row r="1473">
          <cell r="A1473" t="str">
            <v>H2S - Personal Protector</v>
          </cell>
        </row>
        <row r="1474">
          <cell r="A1474" t="str">
            <v>H2S - Pipette</v>
          </cell>
        </row>
        <row r="1475">
          <cell r="A1475" t="str">
            <v>H2S - Pipette Tips Box of 91</v>
          </cell>
        </row>
        <row r="1476">
          <cell r="A1476" t="str">
            <v>H2S - Replacement Gas</v>
          </cell>
        </row>
        <row r="1477">
          <cell r="A1477" t="str">
            <v>H2S - Start up Kit</v>
          </cell>
        </row>
        <row r="1478">
          <cell r="A1478" t="str">
            <v>H2S - Static Cal Kit</v>
          </cell>
        </row>
        <row r="1479">
          <cell r="A1479" t="str">
            <v>H2S - Syringe Sterile 10ml</v>
          </cell>
        </row>
        <row r="1480">
          <cell r="A1480" t="str">
            <v>H2S - Test Vessel (Pack 5)</v>
          </cell>
        </row>
        <row r="1481">
          <cell r="A1481" t="str">
            <v>H2S - Test Vessel Upgrade Kit</v>
          </cell>
        </row>
        <row r="1482">
          <cell r="A1482" t="str">
            <v>H2S - Tubing Kit</v>
          </cell>
        </row>
        <row r="1483">
          <cell r="A1483" t="str">
            <v>H2S - VPP Calibration Kit</v>
          </cell>
        </row>
        <row r="1484">
          <cell r="A1484" t="str">
            <v>H2S - VPP Cartridge Pk10</v>
          </cell>
        </row>
        <row r="1485">
          <cell r="A1485" t="str">
            <v>H2S - VPP Cartridge Pk100</v>
          </cell>
        </row>
        <row r="1486">
          <cell r="A1486" t="str">
            <v>Half Double Face Mask Tecnopro</v>
          </cell>
        </row>
        <row r="1487">
          <cell r="A1487" t="str">
            <v>Half-Fraser Selective Supplement 10V BKBS03008</v>
          </cell>
        </row>
        <row r="1488">
          <cell r="A1488" t="str">
            <v>Halogen Bulb 6V/30W</v>
          </cell>
        </row>
        <row r="1489">
          <cell r="A1489" t="str">
            <v>Hanna - Conductivity Calibration Solution HI7034 80000us/cm 500ml</v>
          </cell>
        </row>
        <row r="1490">
          <cell r="A1490" t="str">
            <v>Hanna - Standard Calibration Solution 12880uS/cm 20ML</v>
          </cell>
        </row>
        <row r="1491">
          <cell r="A1491" t="str">
            <v>Hanna - Standard Calibration Solution 1413uS/cm 500ml</v>
          </cell>
        </row>
        <row r="1492">
          <cell r="A1492" t="str">
            <v>Hanna - Standard Calibration Solution 84uS/cm 500ml</v>
          </cell>
        </row>
        <row r="1493">
          <cell r="A1493" t="str">
            <v>Hanna - Standard Calibration Solution pH10.01 20ML</v>
          </cell>
        </row>
        <row r="1494">
          <cell r="A1494" t="str">
            <v>Hanna - Standard Calibration Solution pH4.01 20ML</v>
          </cell>
        </row>
        <row r="1495">
          <cell r="A1495" t="str">
            <v>Hanna - Standard Calibration Solution pH7.01 20ML</v>
          </cell>
        </row>
        <row r="1496">
          <cell r="A1496" t="str">
            <v>Head Cap (Pk 100)</v>
          </cell>
        </row>
        <row r="1497">
          <cell r="A1497" t="str">
            <v>Heart Infusion Broth (500g)</v>
          </cell>
        </row>
        <row r="1498">
          <cell r="A1498" t="str">
            <v>Hektoen Enteric Agar (500g)</v>
          </cell>
        </row>
        <row r="1499">
          <cell r="A1499" t="str">
            <v>Helium (300 cuft)</v>
          </cell>
        </row>
        <row r="1500">
          <cell r="A1500" t="str">
            <v>Helium High Purity 230 Cuft</v>
          </cell>
        </row>
        <row r="1501">
          <cell r="A1501" t="str">
            <v>Helium High Purity 320 cuft</v>
          </cell>
        </row>
        <row r="1502">
          <cell r="A1502" t="str">
            <v>Helmet - Orange Diamond V 440V Insulation</v>
          </cell>
        </row>
        <row r="1503">
          <cell r="A1503" t="str">
            <v>Helmet Orange</v>
          </cell>
        </row>
        <row r="1504">
          <cell r="A1504" t="str">
            <v>Hemin from Bovine 1g</v>
          </cell>
        </row>
        <row r="1505">
          <cell r="A1505" t="str">
            <v>Hemorrhagic Coli Agar (500g)</v>
          </cell>
        </row>
        <row r="1506">
          <cell r="A1506" t="str">
            <v>Heptachlor Epoxide - Isomer B Solution 1ml</v>
          </cell>
        </row>
        <row r="1507">
          <cell r="A1507" t="str">
            <v>Heptachlor Solution 1ml</v>
          </cell>
        </row>
        <row r="1508">
          <cell r="A1508" t="str">
            <v>Heptane (500ml)</v>
          </cell>
        </row>
        <row r="1509">
          <cell r="A1509" t="str">
            <v>Heptane C7H16 AR (1L)</v>
          </cell>
        </row>
        <row r="1510">
          <cell r="A1510" t="str">
            <v>Heptane C7H16 AR (2.5L)</v>
          </cell>
        </row>
        <row r="1511">
          <cell r="A1511" t="str">
            <v>Heptane Romil 2.5L</v>
          </cell>
        </row>
        <row r="1512">
          <cell r="A1512" t="str">
            <v>Hexachlorobenzene Solution 1ml</v>
          </cell>
        </row>
        <row r="1513">
          <cell r="A1513" t="str">
            <v>Hexane 1L</v>
          </cell>
        </row>
        <row r="1514">
          <cell r="A1514" t="str">
            <v>Hexane 95% CP (2.5L)  OBSOLETE</v>
          </cell>
        </row>
        <row r="1515">
          <cell r="A1515" t="str">
            <v>Hexane 95% CP 2.5L</v>
          </cell>
        </row>
        <row r="1516">
          <cell r="A1516" t="str">
            <v>Hexane AR (2.5L)</v>
          </cell>
        </row>
        <row r="1517">
          <cell r="A1517" t="str">
            <v>Hexane for Pesticide Residue analysis 1L</v>
          </cell>
        </row>
        <row r="1518">
          <cell r="A1518" t="str">
            <v>Hexane TG (2.5L)</v>
          </cell>
        </row>
        <row r="1519">
          <cell r="A1519" t="str">
            <v>Hexane TG (5L)</v>
          </cell>
        </row>
        <row r="1520">
          <cell r="A1520" t="str">
            <v>Hg Lamp</v>
          </cell>
        </row>
        <row r="1521">
          <cell r="A1521" t="str">
            <v>Hi E.coli Identification reagent</v>
          </cell>
        </row>
        <row r="1522">
          <cell r="A1522" t="str">
            <v>Hi Listeria Biochemical Identification Kit</v>
          </cell>
        </row>
        <row r="1523">
          <cell r="A1523" t="str">
            <v>Hiclean Swab</v>
          </cell>
        </row>
        <row r="1524">
          <cell r="A1524" t="str">
            <v>Hiculture transport Swab Amies Medium</v>
          </cell>
        </row>
        <row r="1525">
          <cell r="A1525" t="str">
            <v>HiLegionella Latex Kit</v>
          </cell>
        </row>
        <row r="1526">
          <cell r="A1526" t="str">
            <v>HiListeria identification reagent</v>
          </cell>
        </row>
        <row r="1527">
          <cell r="A1527" t="str">
            <v>HiListeria Latex Test Kit</v>
          </cell>
        </row>
        <row r="1528">
          <cell r="A1528" t="str">
            <v>Hippurate Disc R21085</v>
          </cell>
        </row>
        <row r="1529">
          <cell r="A1529" t="str">
            <v>Hispark (5L)</v>
          </cell>
        </row>
        <row r="1530">
          <cell r="A1530" t="str">
            <v>Hispark Cleaning Solution HS001 (5L)</v>
          </cell>
        </row>
        <row r="1531">
          <cell r="A1531" t="str">
            <v>Hispark Cleaning Solution HS002 (5L)</v>
          </cell>
        </row>
        <row r="1532">
          <cell r="A1532" t="str">
            <v>Hispark Cleaning Solution HS003 (5L)</v>
          </cell>
        </row>
        <row r="1533">
          <cell r="A1533" t="str">
            <v>Histamine - Adaptor</v>
          </cell>
        </row>
        <row r="1534">
          <cell r="A1534" t="str">
            <v>Histamine - Clips for column</v>
          </cell>
        </row>
        <row r="1535">
          <cell r="A1535" t="str">
            <v>Histamine - Column</v>
          </cell>
        </row>
        <row r="1536">
          <cell r="A1536" t="str">
            <v>Histamine - Column Adaptor</v>
          </cell>
        </row>
        <row r="1537">
          <cell r="A1537" t="str">
            <v>Histamine - Stopcork</v>
          </cell>
        </row>
        <row r="1538">
          <cell r="A1538" t="str">
            <v>Histamine Dihydrochloride (10g)</v>
          </cell>
        </row>
        <row r="1539">
          <cell r="A1539" t="str">
            <v>Histamine Dihydrochloride (25g)</v>
          </cell>
        </row>
        <row r="1540">
          <cell r="A1540" t="str">
            <v>Histamine Dihydrochloride (Molecula) (5g)</v>
          </cell>
        </row>
        <row r="1541">
          <cell r="A1541" t="str">
            <v>Histamine -Disc Size 12</v>
          </cell>
        </row>
        <row r="1542">
          <cell r="A1542" t="str">
            <v>Histamine Test Tube 5x10mm (Pk100)</v>
          </cell>
        </row>
        <row r="1543">
          <cell r="A1543" t="str">
            <v>Hivibrio Identification Kit</v>
          </cell>
        </row>
        <row r="1544">
          <cell r="A1544" t="str">
            <v>Holoscope (no holograms) 230V 50/60 Hz</v>
          </cell>
        </row>
        <row r="1545">
          <cell r="A1545" t="str">
            <v>Horse Blood Laked SR 48C (100ml)</v>
          </cell>
        </row>
        <row r="1546">
          <cell r="A1546" t="str">
            <v>Hot Plate Stirrer AM4 (4 Positions)</v>
          </cell>
        </row>
        <row r="1547">
          <cell r="A1547" t="str">
            <v>HP-88, 100m x 0.25mm x 0.2um</v>
          </cell>
        </row>
        <row r="1548">
          <cell r="A1548" t="str">
            <v>Hugh Leifson Glucose Medium (500g)</v>
          </cell>
        </row>
        <row r="1549">
          <cell r="A1549" t="str">
            <v>Human/Mice CTL MAC Assessment</v>
          </cell>
        </row>
        <row r="1550">
          <cell r="A1550" t="str">
            <v>HUMAN/MICE CTL MAC TRACKING</v>
          </cell>
        </row>
        <row r="1551">
          <cell r="A1551" t="str">
            <v>Humidity Test Control Fabric (Iso)</v>
          </cell>
        </row>
        <row r="1552">
          <cell r="A1552" t="str">
            <v>Humidity Transmitter sensor</v>
          </cell>
        </row>
        <row r="1553">
          <cell r="A1553" t="str">
            <v>Hydranal Coulomat AG Reagent (1L)</v>
          </cell>
        </row>
        <row r="1554">
          <cell r="A1554" t="str">
            <v>Hydranal Coulomat AG Reagent (500ml)</v>
          </cell>
        </row>
        <row r="1555">
          <cell r="A1555" t="str">
            <v>Hydranal Standard sodium tartrate dihydrate(100g)</v>
          </cell>
        </row>
        <row r="1556">
          <cell r="A1556" t="str">
            <v>Hydranal Water Standard Potassium Citrate monohydrate(10g)</v>
          </cell>
        </row>
        <row r="1557">
          <cell r="A1557" t="str">
            <v>Hydrochloric Acid - Low Grade (5L)</v>
          </cell>
        </row>
        <row r="1558">
          <cell r="A1558" t="str">
            <v>Hydrochloric Acid 36.46G AR 2.5l uk</v>
          </cell>
        </row>
        <row r="1559">
          <cell r="A1559" t="str">
            <v>Hydrochloric Acid 37% (1L)</v>
          </cell>
        </row>
        <row r="1560">
          <cell r="A1560" t="str">
            <v>Hydrochloric Acid AR (35-38%) (2.5L)</v>
          </cell>
        </row>
        <row r="1561">
          <cell r="A1561" t="str">
            <v>Hydrochloric Acid AR 35-38% (500ml)</v>
          </cell>
        </row>
        <row r="1562">
          <cell r="A1562" t="str">
            <v>Hydrochloric Acid CP 35-38% (2.5L)</v>
          </cell>
        </row>
        <row r="1563">
          <cell r="A1563" t="str">
            <v>Hydrochloric Acid EP 35-38% (2.5L)</v>
          </cell>
        </row>
        <row r="1564">
          <cell r="A1564" t="str">
            <v>Hydrofluoric Acid 48% (500ml)</v>
          </cell>
        </row>
        <row r="1565">
          <cell r="A1565" t="str">
            <v>Hydrofluoric Acid 48% CP (2.5L)</v>
          </cell>
        </row>
        <row r="1566">
          <cell r="A1566" t="str">
            <v>Hydrogen (370 Cuft)</v>
          </cell>
        </row>
        <row r="1567">
          <cell r="A1567" t="str">
            <v>Hydrogen Peroxide 1L</v>
          </cell>
        </row>
        <row r="1568">
          <cell r="A1568" t="str">
            <v>Hydrogen Peroxide CP (500 ml)</v>
          </cell>
        </row>
        <row r="1569">
          <cell r="A1569" t="str">
            <v>Hydrogen Peroxide TG 20 LTS</v>
          </cell>
        </row>
        <row r="1570">
          <cell r="A1570" t="str">
            <v>Hydrometer - 0.800-0.850</v>
          </cell>
        </row>
        <row r="1571">
          <cell r="A1571" t="str">
            <v>Hydrometer - 0.850-0.900</v>
          </cell>
        </row>
        <row r="1572">
          <cell r="A1572" t="str">
            <v>Hydrometer - 0.900-0.950</v>
          </cell>
        </row>
        <row r="1573">
          <cell r="A1573" t="str">
            <v>Hydrometer - 0.950-1.000</v>
          </cell>
        </row>
        <row r="1574">
          <cell r="A1574" t="str">
            <v>Hydrometer Leinco India  0.800 - 0.850</v>
          </cell>
        </row>
        <row r="1575">
          <cell r="A1575" t="str">
            <v>Hydrometer SG Certif. 0.700 - 0.750</v>
          </cell>
        </row>
        <row r="1576">
          <cell r="A1576" t="str">
            <v>Hydrometer SG Certif. 0.750 - 0.800</v>
          </cell>
        </row>
        <row r="1577">
          <cell r="A1577" t="str">
            <v>Hydrometer SG Certif. 0.800 - 0.850</v>
          </cell>
        </row>
        <row r="1578">
          <cell r="A1578" t="str">
            <v>Hydrometer SG Certif. 0.850 - 0.900</v>
          </cell>
        </row>
        <row r="1579">
          <cell r="A1579" t="str">
            <v>Hydrometer SG Certif. 0.900 - 0.950</v>
          </cell>
        </row>
        <row r="1580">
          <cell r="A1580" t="str">
            <v>Hydrometer SG Certif. 0.950 - 1.000</v>
          </cell>
        </row>
        <row r="1581">
          <cell r="A1581" t="str">
            <v>Hydrometer SG Certif. 1.000 - 1.050</v>
          </cell>
        </row>
        <row r="1582">
          <cell r="A1582" t="str">
            <v>Hydrometer SG Certif. 1.050 - 1.100</v>
          </cell>
        </row>
        <row r="1583">
          <cell r="A1583" t="str">
            <v>Hydrometer Uncertified 0.700 - 0.750</v>
          </cell>
        </row>
        <row r="1584">
          <cell r="A1584" t="str">
            <v>Hydrometer Uncertified 0.750 - 0.800</v>
          </cell>
        </row>
        <row r="1585">
          <cell r="A1585" t="str">
            <v>Hydrometer Uncertified 0.800 - 0.850</v>
          </cell>
        </row>
        <row r="1586">
          <cell r="A1586" t="str">
            <v>Hydrometer Uncertified 0.850 - 0.900</v>
          </cell>
        </row>
        <row r="1587">
          <cell r="A1587" t="str">
            <v>Hydrometer Uncertified 0.900 - 0.950</v>
          </cell>
        </row>
        <row r="1588">
          <cell r="A1588" t="str">
            <v>Hydrometer Uncertified 0.950 - 0.1000</v>
          </cell>
        </row>
        <row r="1589">
          <cell r="A1589" t="str">
            <v>Hydroxylamine Hydrochloride 100g</v>
          </cell>
        </row>
        <row r="1590">
          <cell r="A1590" t="str">
            <v>Hyflo-Supercel 1Kg</v>
          </cell>
        </row>
        <row r="1591">
          <cell r="A1591" t="str">
            <v>Hygimousse (1L)</v>
          </cell>
        </row>
        <row r="1592">
          <cell r="A1592" t="str">
            <v>Hygro-Thermomoter</v>
          </cell>
        </row>
        <row r="1593">
          <cell r="A1593" t="str">
            <v>I.T.C Supplement Box 10Vials</v>
          </cell>
        </row>
        <row r="1594">
          <cell r="A1594" t="str">
            <v>ICI Cork Liners (Pk6)</v>
          </cell>
        </row>
        <row r="1595">
          <cell r="A1595" t="str">
            <v>Ignitor Glow Plug Assembly</v>
          </cell>
        </row>
        <row r="1596">
          <cell r="A1596" t="str">
            <v>Impregnated Test Papers (Pk50)</v>
          </cell>
        </row>
        <row r="1597">
          <cell r="A1597" t="str">
            <v>Indicateur Sterilisation Poupinel</v>
          </cell>
        </row>
        <row r="1598">
          <cell r="A1598" t="str">
            <v>Indole discs</v>
          </cell>
        </row>
        <row r="1599">
          <cell r="A1599" t="str">
            <v>Infracal Reference Oils Pack 6</v>
          </cell>
        </row>
        <row r="1600">
          <cell r="A1600" t="str">
            <v>Inner Filter Quartz</v>
          </cell>
        </row>
        <row r="1601">
          <cell r="A1601" t="str">
            <v>Inoculating Circular Loop Steal Wire</v>
          </cell>
        </row>
        <row r="1602">
          <cell r="A1602" t="str">
            <v>Inoculating Handle Steal</v>
          </cell>
        </row>
        <row r="1603">
          <cell r="A1603" t="str">
            <v>Inoculating Loops 10ul</v>
          </cell>
        </row>
        <row r="1604">
          <cell r="A1604" t="str">
            <v>Inoculating Loops 1ul</v>
          </cell>
        </row>
        <row r="1605">
          <cell r="A1605" t="str">
            <v>Inoculation Fluid 2ml</v>
          </cell>
        </row>
        <row r="1606">
          <cell r="A1606" t="str">
            <v>Instant Hand Sanitizer 100ml</v>
          </cell>
        </row>
        <row r="1607">
          <cell r="A1607" t="str">
            <v>Iodine 100g</v>
          </cell>
        </row>
        <row r="1608">
          <cell r="A1608" t="str">
            <v>Iodine Cristal Resublimed  AR (100g)</v>
          </cell>
        </row>
        <row r="1609">
          <cell r="A1609" t="str">
            <v>Irgasan Ticarcillin and Potassium Chlorate Broth (ISO10273) 500g</v>
          </cell>
        </row>
        <row r="1610">
          <cell r="A1610" t="str">
            <v>Iron (III) Chloride 100g</v>
          </cell>
        </row>
        <row r="1611">
          <cell r="A1611" t="str">
            <v>Iron (III) Chloride Hexahydrate (250g)</v>
          </cell>
        </row>
        <row r="1612">
          <cell r="A1612" t="str">
            <v>Iron (III) Chloride Hexahydrate (50g)</v>
          </cell>
        </row>
        <row r="1613">
          <cell r="A1613" t="str">
            <v>Iron (III) Chloride Hexahydrate (6-Hydrate) 500g</v>
          </cell>
        </row>
        <row r="1614">
          <cell r="A1614" t="str">
            <v>Iron Sulphate 1Kg</v>
          </cell>
        </row>
        <row r="1615">
          <cell r="A1615" t="str">
            <v>Iron Sulphite Agar (500g)</v>
          </cell>
        </row>
        <row r="1616">
          <cell r="A1616" t="str">
            <v>Iso Amylcohol (3-Methyl-1-butanol 98.5%) 500ml</v>
          </cell>
        </row>
        <row r="1617">
          <cell r="A1617" t="str">
            <v>Iso Butylalcohol (2-Methyl-1-Propanol) 1L</v>
          </cell>
        </row>
        <row r="1618">
          <cell r="A1618" t="str">
            <v>ISO Cotton Lawn - Approx 140cm wide</v>
          </cell>
        </row>
        <row r="1619">
          <cell r="A1619" t="str">
            <v>Iso Octane (2.5L)</v>
          </cell>
        </row>
        <row r="1620">
          <cell r="A1620" t="str">
            <v>Iso Polyester Makeweight 20x20cm</v>
          </cell>
        </row>
        <row r="1621">
          <cell r="A1621" t="str">
            <v>Iso Polyester Makeweight 30x30cm (1kg)</v>
          </cell>
        </row>
        <row r="1622">
          <cell r="A1622" t="str">
            <v>Iso propylalcohol (2-Propanol) 1L</v>
          </cell>
        </row>
        <row r="1623">
          <cell r="A1623" t="str">
            <v>ITC Potassium Broth Base (500g)</v>
          </cell>
        </row>
        <row r="1624">
          <cell r="A1624" t="str">
            <v>ITC Potassium Selec Sup (5 vials)</v>
          </cell>
        </row>
        <row r="1625">
          <cell r="A1625" t="str">
            <v>Jacket Flame Retardant - Flametec</v>
          </cell>
        </row>
        <row r="1626">
          <cell r="A1626" t="str">
            <v>Jacket Fluorescent</v>
          </cell>
        </row>
        <row r="1627">
          <cell r="A1627" t="str">
            <v xml:space="preserve">Javel La Croix (1.5L)  </v>
          </cell>
        </row>
        <row r="1628">
          <cell r="A1628" t="str">
            <v>Javel La Croix (1L)</v>
          </cell>
        </row>
        <row r="1629">
          <cell r="A1629" t="str">
            <v>Javel La Croix (2L)</v>
          </cell>
        </row>
        <row r="1630">
          <cell r="A1630" t="str">
            <v>Jerry Can Plastic 1L</v>
          </cell>
        </row>
        <row r="1631">
          <cell r="A1631" t="str">
            <v>Jerrycan Plastic 2L</v>
          </cell>
        </row>
        <row r="1632">
          <cell r="A1632" t="str">
            <v>Jerrycan Plastic 2L HC</v>
          </cell>
        </row>
        <row r="1633">
          <cell r="A1633" t="str">
            <v>Jerrycan Plastic HC 1L</v>
          </cell>
        </row>
        <row r="1634">
          <cell r="A1634" t="str">
            <v>Jet - Heating Element</v>
          </cell>
        </row>
        <row r="1635">
          <cell r="A1635" t="str">
            <v>Jet Fuel Six Pack for Micro-Separometer</v>
          </cell>
        </row>
        <row r="1636">
          <cell r="A1636" t="str">
            <v>JFTOT - Filter Paper PK100</v>
          </cell>
        </row>
        <row r="1637">
          <cell r="A1637" t="str">
            <v>JFTOT - Showcase Lamp for Old JFTOT 40 Watt</v>
          </cell>
        </row>
        <row r="1638">
          <cell r="A1638" t="str">
            <v>JFTOT- Bolts</v>
          </cell>
        </row>
        <row r="1639">
          <cell r="A1639" t="str">
            <v>JFTOT- Filter paper (Pk4)</v>
          </cell>
        </row>
        <row r="1640">
          <cell r="A1640" t="str">
            <v>JFTOT- Filter paper 0.45 um (Pk25)</v>
          </cell>
        </row>
        <row r="1641">
          <cell r="A1641" t="str">
            <v>JFTOT- Heater Tube (Pk10)</v>
          </cell>
        </row>
        <row r="1642">
          <cell r="A1642" t="str">
            <v>JFTOT- Heater Tube Support</v>
          </cell>
        </row>
        <row r="1643">
          <cell r="A1643" t="str">
            <v>JFTOT- Lamp 125V</v>
          </cell>
        </row>
        <row r="1644">
          <cell r="A1644" t="str">
            <v>JFTOT- O'ring for pre-filter</v>
          </cell>
        </row>
        <row r="1645">
          <cell r="A1645" t="str">
            <v>JFTOT- O'Ring Seal for Reservoir 100mm</v>
          </cell>
        </row>
        <row r="1646">
          <cell r="A1646" t="str">
            <v>JFTOT- O'Rings ID 2.5mm - All ends (Pk 25)</v>
          </cell>
        </row>
        <row r="1647">
          <cell r="A1647" t="str">
            <v>JFTOT- Piston Lip Seal 215</v>
          </cell>
        </row>
        <row r="1648">
          <cell r="A1648" t="str">
            <v>JFTOT- Rating</v>
          </cell>
        </row>
        <row r="1649">
          <cell r="A1649" t="str">
            <v>JFTOT- Ribbon Keltron Printer Ink</v>
          </cell>
        </row>
        <row r="1650">
          <cell r="A1650" t="str">
            <v>JFTOT- Thermocouple 203/215</v>
          </cell>
        </row>
        <row r="1651">
          <cell r="A1651" t="str">
            <v>JFTOT- Universal Insulator Bushing Kit</v>
          </cell>
        </row>
        <row r="1652">
          <cell r="A1652" t="str">
            <v>JFTOT- Wrench 14-15</v>
          </cell>
        </row>
        <row r="1653">
          <cell r="A1653" t="str">
            <v>Joint Clips 14/23 Pk10</v>
          </cell>
        </row>
        <row r="1654">
          <cell r="A1654" t="str">
            <v xml:space="preserve">Joint Etancheite  pour tube Dia 24mm  </v>
          </cell>
        </row>
        <row r="1655">
          <cell r="A1655" t="str">
            <v>Joint Etancheite PTFE Pas vis ISO 14 - 12x6mm</v>
          </cell>
        </row>
        <row r="1656">
          <cell r="A1656" t="str">
            <v>Joint pour Tubulure + Olive</v>
          </cell>
        </row>
        <row r="1657">
          <cell r="A1657" t="str">
            <v>Jug Plastic 5000ml</v>
          </cell>
        </row>
        <row r="1658">
          <cell r="A1658" t="str">
            <v>Jug Plastic 500ml</v>
          </cell>
        </row>
        <row r="1659">
          <cell r="A1659" t="str">
            <v>KCl 3M+AgCl Saturated Solution (30ml)</v>
          </cell>
        </row>
        <row r="1660">
          <cell r="A1660" t="str">
            <v>Keck Assembly set pour filtrant</v>
          </cell>
        </row>
        <row r="1661">
          <cell r="A1661" t="str">
            <v>Kenmore Tumble Dryer Drive Belt</v>
          </cell>
        </row>
        <row r="1662">
          <cell r="A1662" t="str">
            <v>Kerosene Low Odor 500ml</v>
          </cell>
        </row>
        <row r="1663">
          <cell r="A1663" t="str">
            <v>KF Streptoc Agar 500g</v>
          </cell>
        </row>
        <row r="1664">
          <cell r="A1664" t="str">
            <v>Kimtech Science wipes 20.5 x 20 cm Pk200</v>
          </cell>
        </row>
        <row r="1665">
          <cell r="A1665" t="str">
            <v>Kimwipes Ex-L 40.5x8.5'' 1-Ply 280box ( Spectrro)</v>
          </cell>
        </row>
        <row r="1666">
          <cell r="A1666" t="str">
            <v>King B Agar 7 tubes 7ml incliné</v>
          </cell>
        </row>
        <row r="1667">
          <cell r="A1667" t="str">
            <v>King's Medium B Base (500g)</v>
          </cell>
        </row>
        <row r="1668">
          <cell r="A1668" t="str">
            <v>Kit 2 in 1:1.5ml Col 1180 + 1186</v>
          </cell>
        </row>
        <row r="1669">
          <cell r="A1669" t="str">
            <v>Kit 20ML Headspace ND18 Butyl/PFTE Gris 548-0563</v>
          </cell>
        </row>
        <row r="1670">
          <cell r="A1670" t="str">
            <v>Kit Clamp Lamp PKG</v>
          </cell>
        </row>
        <row r="1671">
          <cell r="A1671" t="str">
            <v>Kit de Degazage et Filtration</v>
          </cell>
        </row>
        <row r="1672">
          <cell r="A1672" t="str">
            <v>Kit Doseur d'arsenic</v>
          </cell>
        </row>
        <row r="1673">
          <cell r="A1673" t="str">
            <v>Kjeldahl Flask Pyrex 800ml</v>
          </cell>
        </row>
        <row r="1674">
          <cell r="A1674" t="str">
            <v>Kjeldhal Flask 500ml</v>
          </cell>
        </row>
        <row r="1675">
          <cell r="A1675" t="str">
            <v>Kjeldhal Flask 800ml, Rodage 24/29</v>
          </cell>
        </row>
        <row r="1676">
          <cell r="A1676" t="str">
            <v>Klebsiella Pneumoniae ATCC 4352</v>
          </cell>
        </row>
        <row r="1677">
          <cell r="A1677" t="str">
            <v>Kligler Iron Agar (500g)</v>
          </cell>
        </row>
        <row r="1678">
          <cell r="A1678" t="str">
            <v>Knitted Hologram (P18A) HOLCAB</v>
          </cell>
        </row>
        <row r="1679">
          <cell r="A1679" t="str">
            <v>Kocuria Rhizophila ATCC 9341</v>
          </cell>
        </row>
        <row r="1680">
          <cell r="A1680" t="str">
            <v>Koehler - Distillate Fuel Bar Chart D4176</v>
          </cell>
        </row>
        <row r="1681">
          <cell r="A1681" t="str">
            <v>Koehler - Distillate Fuel Haze Rating Standard D4176</v>
          </cell>
        </row>
        <row r="1682">
          <cell r="A1682" t="str">
            <v>Koehler - Flask 500ml D3242</v>
          </cell>
        </row>
        <row r="1683">
          <cell r="A1683" t="str">
            <v>Kovac's Indole Reagent (100ml)</v>
          </cell>
        </row>
        <row r="1684">
          <cell r="A1684" t="str">
            <v>L(+) Tartaric Acid (500g)</v>
          </cell>
        </row>
        <row r="1685">
          <cell r="A1685" t="str">
            <v>L.Innocua ATCC 33090</v>
          </cell>
        </row>
        <row r="1686">
          <cell r="A1686" t="str">
            <v>L.Ivanovii ATCC 19119</v>
          </cell>
        </row>
        <row r="1687">
          <cell r="A1687" t="str">
            <v>L.mono Differential Agar base (500g)</v>
          </cell>
        </row>
        <row r="1688">
          <cell r="A1688" t="str">
            <v>L.mono enrichment supplement I (5 Vials)</v>
          </cell>
        </row>
        <row r="1689">
          <cell r="A1689" t="str">
            <v>L.mono selective supplement I (5V)</v>
          </cell>
        </row>
        <row r="1690">
          <cell r="A1690" t="str">
            <v>L.mono selective supplement II (5V)</v>
          </cell>
        </row>
        <row r="1691">
          <cell r="A1691" t="str">
            <v>L.Seeligeri ATCC 35967</v>
          </cell>
        </row>
        <row r="1692">
          <cell r="A1692" t="str">
            <v>Label Sticker Ethanol</v>
          </cell>
        </row>
        <row r="1693">
          <cell r="A1693" t="str">
            <v>Label Sticker Food/Env</v>
          </cell>
        </row>
        <row r="1694">
          <cell r="A1694" t="str">
            <v>Label Sticker Fuel Oil</v>
          </cell>
        </row>
        <row r="1695">
          <cell r="A1695" t="str">
            <v>Label Sticker Gas Oil</v>
          </cell>
        </row>
        <row r="1696">
          <cell r="A1696" t="str">
            <v>Label Sticker Gasoline</v>
          </cell>
        </row>
        <row r="1697">
          <cell r="A1697" t="str">
            <v>Label Sticker Jet A1</v>
          </cell>
        </row>
        <row r="1698">
          <cell r="A1698" t="str">
            <v>Label Sticker OGC</v>
          </cell>
        </row>
        <row r="1699">
          <cell r="A1699" t="str">
            <v>Lactic acid (1L)</v>
          </cell>
        </row>
        <row r="1700">
          <cell r="A1700" t="str">
            <v>Lactic Acid 100ml</v>
          </cell>
        </row>
        <row r="1701">
          <cell r="A1701" t="str">
            <v>Lactic Acid 500ml</v>
          </cell>
        </row>
        <row r="1702">
          <cell r="A1702" t="str">
            <v>Lactose (25 dics)</v>
          </cell>
        </row>
        <row r="1703">
          <cell r="A1703" t="str">
            <v>Lactose (Glucose) Reagent 1 (16ml)</v>
          </cell>
        </row>
        <row r="1704">
          <cell r="A1704" t="str">
            <v>Lactose (Glucose) Reagent 2 (4.5ml)</v>
          </cell>
        </row>
        <row r="1705">
          <cell r="A1705" t="str">
            <v>Lactose (Glucose) Reagent 3 (4.5ml)</v>
          </cell>
        </row>
        <row r="1706">
          <cell r="A1706" t="str">
            <v>Lactose Gelatin Medium (500g)</v>
          </cell>
        </row>
        <row r="1707">
          <cell r="A1707" t="str">
            <v>Lactose Standard (3ml)</v>
          </cell>
        </row>
        <row r="1708">
          <cell r="A1708" t="str">
            <v>Lactose Sulfite (LS) Broth BK140 500g</v>
          </cell>
        </row>
        <row r="1709">
          <cell r="A1709" t="str">
            <v>Lactose Sulfite Broth Base (500g)</v>
          </cell>
        </row>
        <row r="1710">
          <cell r="A1710" t="str">
            <v>Lactose/D-Galactose Test Kit</v>
          </cell>
        </row>
        <row r="1711">
          <cell r="A1711" t="str">
            <v>Lamp - Near U.V. Excitation 310-390nm</v>
          </cell>
        </row>
        <row r="1712">
          <cell r="A1712" t="str">
            <v>Lamp Assembly</v>
          </cell>
        </row>
        <row r="1713">
          <cell r="A1713" t="str">
            <v>Lamp Colour D65 300mm 8W Artificial Daylight</v>
          </cell>
        </row>
        <row r="1714">
          <cell r="A1714" t="str">
            <v>Lamp D65 300 MM 8 W Artificial Daylight</v>
          </cell>
        </row>
        <row r="1715">
          <cell r="A1715" t="str">
            <v>Lamp D65 600 MM 20 W Artificial daylight</v>
          </cell>
        </row>
        <row r="1716">
          <cell r="A1716" t="str">
            <v>Lamp TL 84  800 mm</v>
          </cell>
        </row>
        <row r="1717">
          <cell r="A1717" t="str">
            <v>Lamp TL 84 600 mm</v>
          </cell>
        </row>
        <row r="1718">
          <cell r="A1718" t="str">
            <v>Lamp UV Assembly Include LTX58</v>
          </cell>
        </row>
        <row r="1719">
          <cell r="A1719" t="str">
            <v>Lanthanum (III) Oxide 100g</v>
          </cell>
        </row>
        <row r="1720">
          <cell r="A1720" t="str">
            <v>Lanthanum Chloride AR (400g)</v>
          </cell>
        </row>
        <row r="1721">
          <cell r="A1721" t="str">
            <v>Lanthanum Chloride Heptahydrate 99% AR (100g)</v>
          </cell>
        </row>
        <row r="1722">
          <cell r="A1722" t="str">
            <v>Lanthanum Chloride hydrate 100g</v>
          </cell>
        </row>
        <row r="1723">
          <cell r="A1723" t="str">
            <v>Lanthanum oxide</v>
          </cell>
        </row>
        <row r="1724">
          <cell r="A1724" t="str">
            <v>Large Colander</v>
          </cell>
        </row>
        <row r="1725">
          <cell r="A1725" t="str">
            <v>L-Ascorbic Acid  EP (500g)</v>
          </cell>
        </row>
        <row r="1726">
          <cell r="A1726" t="str">
            <v>L-Ascorbic Acid 100 gms</v>
          </cell>
        </row>
        <row r="1727">
          <cell r="A1727" t="str">
            <v>L-Ascorbic Acid AR (250g)</v>
          </cell>
        </row>
        <row r="1728">
          <cell r="A1728" t="str">
            <v>L-Ascorbic Acid Test Kit</v>
          </cell>
        </row>
        <row r="1729">
          <cell r="A1729" t="str">
            <v>L-Aspartic Acid Sodium Salt Monohydrate (100g)</v>
          </cell>
        </row>
        <row r="1730">
          <cell r="A1730" t="str">
            <v>Lauryl Sulfate Tryptose Broth 500g</v>
          </cell>
        </row>
        <row r="1731">
          <cell r="A1731" t="str">
            <v>Lauryl Tryptose Broth (500g)</v>
          </cell>
        </row>
        <row r="1732">
          <cell r="A1732" t="str">
            <v>Lave Burette 170mm x 990mm</v>
          </cell>
        </row>
        <row r="1733">
          <cell r="A1733" t="str">
            <v>Lead (II) Chloride (250g)</v>
          </cell>
        </row>
        <row r="1734">
          <cell r="A1734" t="str">
            <v>Lead (II) Chloride (500g)</v>
          </cell>
        </row>
        <row r="1735">
          <cell r="A1735" t="str">
            <v>Lead (II) Oxide (1Kg)</v>
          </cell>
        </row>
        <row r="1736">
          <cell r="A1736" t="str">
            <v>Lecithin Soya (500g)</v>
          </cell>
        </row>
        <row r="1737">
          <cell r="A1737" t="str">
            <v>Legionella (GVPC) Selective Supplement (5vials)</v>
          </cell>
        </row>
        <row r="1738">
          <cell r="A1738" t="str">
            <v>Legionella Agar Base (500g)</v>
          </cell>
        </row>
        <row r="1739">
          <cell r="A1739" t="str">
            <v>Legionella ATCC 33152</v>
          </cell>
        </row>
        <row r="1740">
          <cell r="A1740" t="str">
            <v>Legionella BCYE Growth supplement 10 x 100ML SR110A</v>
          </cell>
        </row>
        <row r="1741">
          <cell r="A1741" t="str">
            <v>Legionella BCYE Growth Supplement 10 x 500ml SR0110C</v>
          </cell>
        </row>
        <row r="1742">
          <cell r="A1742" t="str">
            <v>Legionella BCYE Supplement  L-Cysteine 10 x 100ml SR0175A</v>
          </cell>
        </row>
        <row r="1743">
          <cell r="A1743" t="str">
            <v>Legionella Growth Supplement - BCYE (5Vials)</v>
          </cell>
        </row>
        <row r="1744">
          <cell r="A1744" t="str">
            <v>Legionella Latex Test Kit</v>
          </cell>
        </row>
        <row r="1745">
          <cell r="A1745" t="str">
            <v>Legionella selective supplement FD016</v>
          </cell>
        </row>
        <row r="1746">
          <cell r="A1746" t="str">
            <v>Legionella selective supplement FD017</v>
          </cell>
        </row>
        <row r="1747">
          <cell r="A1747" t="str">
            <v>Legionella selective supplement FD040</v>
          </cell>
        </row>
        <row r="1748">
          <cell r="A1748" t="str">
            <v>Legionella selective supplement FD041</v>
          </cell>
        </row>
        <row r="1749">
          <cell r="A1749" t="str">
            <v>Legionella supplement FD143</v>
          </cell>
        </row>
        <row r="1750">
          <cell r="A1750" t="str">
            <v>Leuconostoc mesenteroides subsp ATCC 10830</v>
          </cell>
        </row>
        <row r="1751">
          <cell r="A1751" t="str">
            <v>LFS - Blue Patern No. 1</v>
          </cell>
        </row>
        <row r="1752">
          <cell r="A1752" t="str">
            <v>LFS - Blue Patern No. 2</v>
          </cell>
        </row>
        <row r="1753">
          <cell r="A1753" t="str">
            <v>LFS - Blue Patern No. 3</v>
          </cell>
        </row>
        <row r="1754">
          <cell r="A1754" t="str">
            <v>LFS - Blue Patern No. 4</v>
          </cell>
        </row>
        <row r="1755">
          <cell r="A1755" t="str">
            <v>LFS - Blue Patern No. 5</v>
          </cell>
        </row>
        <row r="1756">
          <cell r="A1756" t="str">
            <v>LFS - Blue Patern No. 6</v>
          </cell>
        </row>
        <row r="1757">
          <cell r="A1757" t="str">
            <v>LFS - Blue Patern No. 7</v>
          </cell>
        </row>
        <row r="1758">
          <cell r="A1758" t="str">
            <v>LFS - Blue Patern No. 8</v>
          </cell>
        </row>
        <row r="1759">
          <cell r="A1759" t="str">
            <v>LFS Mounting Card (13*4.5cm) (Pk 200)</v>
          </cell>
        </row>
        <row r="1760">
          <cell r="A1760" t="str">
            <v>L-glutamic acid</v>
          </cell>
        </row>
        <row r="1761">
          <cell r="A1761" t="str">
            <v>L-Histidine (500g)</v>
          </cell>
        </row>
        <row r="1762">
          <cell r="A1762" t="str">
            <v>L-Histidine Monohydrochloride  (100g)</v>
          </cell>
        </row>
        <row r="1763">
          <cell r="A1763" t="str">
            <v>Lid &amp; Shut Assy Repl (RT-14880-600)</v>
          </cell>
        </row>
        <row r="1764">
          <cell r="A1764" t="str">
            <v>Liebig condenser-OGC</v>
          </cell>
        </row>
        <row r="1765">
          <cell r="A1765" t="str">
            <v>Light Bulb 60W</v>
          </cell>
        </row>
        <row r="1766">
          <cell r="A1766" t="str">
            <v>Light Tube (Viscosity bath -20oC)</v>
          </cell>
        </row>
        <row r="1767">
          <cell r="A1767" t="str">
            <v>Lighter</v>
          </cell>
        </row>
        <row r="1768">
          <cell r="A1768" t="str">
            <v>Liner Supports Pk5</v>
          </cell>
        </row>
        <row r="1769">
          <cell r="A1769" t="str">
            <v>Liner, Ultra Inert, splitless Single taper, wool</v>
          </cell>
        </row>
        <row r="1770">
          <cell r="A1770" t="str">
            <v>Lingette - boite distributrice</v>
          </cell>
        </row>
        <row r="1771">
          <cell r="A1771" t="str">
            <v>Lingette Masque (Pk 100)</v>
          </cell>
        </row>
        <row r="1772">
          <cell r="A1772" t="str">
            <v>Lingettes Desinfectantes 150 x 220mm</v>
          </cell>
        </row>
        <row r="1773">
          <cell r="A1773" t="str">
            <v>Liquid Soap Dispenser</v>
          </cell>
        </row>
        <row r="1774">
          <cell r="A1774" t="str">
            <v>Listeria Agar Compass 500g</v>
          </cell>
        </row>
        <row r="1775">
          <cell r="A1775" t="str">
            <v>Listeria enrichement suppl  Compass 8Vials- (BKBS07008)</v>
          </cell>
        </row>
        <row r="1776">
          <cell r="A1776" t="str">
            <v>Listeria Identification Agar Base PALCAM (500g)</v>
          </cell>
        </row>
        <row r="1777">
          <cell r="A1777" t="str">
            <v>Listeria Identification Agar Base PALCAM Sup (5V)</v>
          </cell>
        </row>
        <row r="1778">
          <cell r="A1778" t="str">
            <v>Listeria Monocytogenes ATCC 13932</v>
          </cell>
        </row>
        <row r="1779">
          <cell r="A1779" t="str">
            <v>Listeria Monocytogenes Pk10</v>
          </cell>
        </row>
        <row r="1780">
          <cell r="A1780" t="str">
            <v>Listeria Motility Medium (500g)</v>
          </cell>
        </row>
        <row r="1781">
          <cell r="A1781" t="str">
            <v>Listeria Oxford Medium Base (500g)</v>
          </cell>
        </row>
        <row r="1782">
          <cell r="A1782" t="str">
            <v>Listeria Selective Supplement PALCAM (5 Vials)</v>
          </cell>
        </row>
        <row r="1783">
          <cell r="A1783" t="str">
            <v>Lithium Tetraborate 250g</v>
          </cell>
        </row>
        <row r="1784">
          <cell r="A1784" t="str">
            <v>Liver Broth 500g</v>
          </cell>
        </row>
        <row r="1785">
          <cell r="A1785" t="str">
            <v>Liver Veal Agar (500g)</v>
          </cell>
        </row>
        <row r="1786">
          <cell r="A1786" t="str">
            <v>L-lysin monohydrochloride</v>
          </cell>
        </row>
        <row r="1787">
          <cell r="A1787" t="str">
            <v>L-Lysine decarboxylase medium</v>
          </cell>
        </row>
        <row r="1788">
          <cell r="A1788" t="str">
            <v>L-Lysine Hydrchloride (50g)</v>
          </cell>
        </row>
        <row r="1789">
          <cell r="A1789" t="str">
            <v>Lnr, gen purp split/sp ltls, tpr, GW Pk5</v>
          </cell>
        </row>
        <row r="1790">
          <cell r="A1790" t="str">
            <v>Load Cell L10 200N</v>
          </cell>
        </row>
        <row r="1791">
          <cell r="A1791" t="str">
            <v>Load Cell L11 500N</v>
          </cell>
        </row>
        <row r="1792">
          <cell r="A1792" t="str">
            <v>Locking Rings Pk20</v>
          </cell>
        </row>
        <row r="1793">
          <cell r="A1793" t="str">
            <v>L-Ornithine decarboxylase medium</v>
          </cell>
        </row>
        <row r="1794">
          <cell r="A1794" t="str">
            <v>Lovibond 215670 Calibration Kit for verification of M100/MD200</v>
          </cell>
        </row>
        <row r="1795">
          <cell r="A1795" t="str">
            <v>Lovibond Checkkit for Chlorine Ref. Std Kit</v>
          </cell>
        </row>
        <row r="1796">
          <cell r="A1796" t="str">
            <v>Lovibond Checkkit for Cyanuric Acid Ref. Std Kit</v>
          </cell>
        </row>
        <row r="1797">
          <cell r="A1797" t="str">
            <v>Lovibond DPD 1 Buffer Blue (15ml)</v>
          </cell>
        </row>
        <row r="1798">
          <cell r="A1798" t="str">
            <v>Lovibond DPD 1 Reagent Green (15ml)</v>
          </cell>
        </row>
        <row r="1799">
          <cell r="A1799" t="str">
            <v>Lovibond DPD 3 Buffer Red (15ml)</v>
          </cell>
        </row>
        <row r="1800">
          <cell r="A1800" t="str">
            <v>Lovibond Dpd Free Chlorine 25ML Pk/100</v>
          </cell>
        </row>
        <row r="1801">
          <cell r="A1801" t="str">
            <v>Lovibond Dpd Free Chlorine Rgt Pp 10ml Pk/100</v>
          </cell>
        </row>
        <row r="1802">
          <cell r="A1802" t="str">
            <v>Lovibond Dpd Total Chlorine 10ML Rgt Pp Pk/100</v>
          </cell>
        </row>
        <row r="1803">
          <cell r="A1803" t="str">
            <v>Lovibond DPD Total Chlorine 25ML Pk/100 Powder Pillows</v>
          </cell>
        </row>
        <row r="1804">
          <cell r="A1804" t="str">
            <v>Low Temperature Catalyst</v>
          </cell>
        </row>
        <row r="1805">
          <cell r="A1805" t="str">
            <v>L-Spatel /5 + Curved end diam 3mm Etar-02 (530015)</v>
          </cell>
        </row>
        <row r="1806">
          <cell r="A1806" t="str">
            <v>L-Spreader</v>
          </cell>
        </row>
        <row r="1807">
          <cell r="A1807" t="str">
            <v>Lubricant Bottle Plastic</v>
          </cell>
        </row>
        <row r="1808">
          <cell r="A1808" t="str">
            <v>Lubricant Carnet Industry</v>
          </cell>
        </row>
        <row r="1809">
          <cell r="A1809" t="str">
            <v>Lubricant Carnet Transport</v>
          </cell>
        </row>
        <row r="1810">
          <cell r="A1810" t="str">
            <v>Lubricant Plastic Bag Clear 25x30cm</v>
          </cell>
        </row>
        <row r="1811">
          <cell r="A1811" t="str">
            <v>Lubricant Plastic Bag White 21x30cm</v>
          </cell>
        </row>
        <row r="1812">
          <cell r="A1812" t="str">
            <v>Luminometer LB 9509</v>
          </cell>
        </row>
        <row r="1813">
          <cell r="A1813" t="str">
            <v>Lysine Decarboxylase Broth w. Peptone (500g)</v>
          </cell>
        </row>
        <row r="1814">
          <cell r="A1814" t="str">
            <v>Lysine Iron Agar (500g)</v>
          </cell>
        </row>
        <row r="1815">
          <cell r="A1815" t="str">
            <v>M.Y.P Agar (500g)</v>
          </cell>
        </row>
        <row r="1816">
          <cell r="A1816" t="str">
            <v>MAC Assessment MFIA Beads</v>
          </cell>
        </row>
        <row r="1817">
          <cell r="A1817" t="str">
            <v>Mac Conkey Agar (500g)</v>
          </cell>
        </row>
        <row r="1818">
          <cell r="A1818" t="str">
            <v>MAC TRACKING MFIA BEADS</v>
          </cell>
        </row>
        <row r="1819">
          <cell r="A1819" t="str">
            <v>MacConkey Agar W/0.15% Bile Salt (500g)</v>
          </cell>
        </row>
        <row r="1820">
          <cell r="A1820" t="str">
            <v>MacConkey Sorbitol CT-SMAC selective supplement 10V</v>
          </cell>
        </row>
        <row r="1821">
          <cell r="A1821" t="str">
            <v>MacConkey with Sorbitol (500g)</v>
          </cell>
        </row>
        <row r="1822">
          <cell r="A1822" t="str">
            <v>Macropipette 2-10ml</v>
          </cell>
        </row>
        <row r="1823">
          <cell r="A1823" t="str">
            <v>Maestro -TF-1/SK4 Coalescing filter</v>
          </cell>
        </row>
        <row r="1824">
          <cell r="A1824" t="str">
            <v>Magnesium (Mg) (10ml)</v>
          </cell>
        </row>
        <row r="1825">
          <cell r="A1825" t="str">
            <v>Magnesium acetate 4.H2O AR</v>
          </cell>
        </row>
        <row r="1826">
          <cell r="A1826" t="str">
            <v>Magnesium carbonate</v>
          </cell>
        </row>
        <row r="1827">
          <cell r="A1827" t="str">
            <v>Magnesium Chloride Anhydrous (500g)</v>
          </cell>
        </row>
        <row r="1828">
          <cell r="A1828" t="str">
            <v>Magnesium Chloride Anhydrous 1Kg</v>
          </cell>
        </row>
        <row r="1829">
          <cell r="A1829" t="str">
            <v>Magnesium Chloride Hexahydrate (500g)</v>
          </cell>
        </row>
        <row r="1830">
          <cell r="A1830" t="str">
            <v>Magnesium nitrate purified LR</v>
          </cell>
        </row>
        <row r="1831">
          <cell r="A1831" t="str">
            <v>Magnesium Oxide 500g</v>
          </cell>
        </row>
        <row r="1832">
          <cell r="A1832" t="str">
            <v>Magnesium Sulfate heptahydrate 1Kg</v>
          </cell>
        </row>
        <row r="1833">
          <cell r="A1833" t="str">
            <v>Magnesium sulphate 7.H20 GPR</v>
          </cell>
        </row>
        <row r="1834">
          <cell r="A1834" t="str">
            <v>Magnesium Sulphate Anhydrous (500g)</v>
          </cell>
        </row>
        <row r="1835">
          <cell r="A1835" t="str">
            <v>Magnesium Sulphate Heptahydrate (250g)</v>
          </cell>
        </row>
        <row r="1836">
          <cell r="A1836" t="str">
            <v>Magnesium Sulphate Heptahydrate (500g)</v>
          </cell>
        </row>
        <row r="1837">
          <cell r="A1837" t="str">
            <v>Magnifier 20x</v>
          </cell>
        </row>
        <row r="1838">
          <cell r="A1838" t="str">
            <v>Mains Lead Sets Angled UK/US/European</v>
          </cell>
        </row>
        <row r="1839">
          <cell r="A1839" t="str">
            <v>Makeweight 3Kgs - PK of 20</v>
          </cell>
        </row>
        <row r="1840">
          <cell r="A1840" t="str">
            <v>Makeweight Polyester 1Kg-PK20 ISO6330:2000 Amd.1:2008</v>
          </cell>
        </row>
        <row r="1841">
          <cell r="A1841" t="str">
            <v>Makeweight Polyester 1Kg-PK25 EN26330:1994, ISo6330:1984</v>
          </cell>
        </row>
        <row r="1842">
          <cell r="A1842" t="str">
            <v>Makeweights 30x30cm</v>
          </cell>
        </row>
        <row r="1843">
          <cell r="A1843" t="str">
            <v>Malt Agar (500g)</v>
          </cell>
        </row>
        <row r="1844">
          <cell r="A1844" t="str">
            <v>Malt Extract Agar Base (500g)</v>
          </cell>
        </row>
        <row r="1845">
          <cell r="A1845" t="str">
            <v>Malt Extract Broth (500g)</v>
          </cell>
        </row>
        <row r="1846">
          <cell r="A1846" t="str">
            <v>Manganese (ii) sulphate 1.H20 (1Kg)</v>
          </cell>
        </row>
        <row r="1847">
          <cell r="A1847" t="str">
            <v>Manifold (6-Place) 500ml entonnoirs Inox</v>
          </cell>
        </row>
        <row r="1848">
          <cell r="A1848" t="str">
            <v>Mannitol (25 dics)</v>
          </cell>
        </row>
        <row r="1849">
          <cell r="A1849" t="str">
            <v>Mannitol Selenite Broth</v>
          </cell>
        </row>
        <row r="1850">
          <cell r="A1850" t="str">
            <v>Marker - White</v>
          </cell>
        </row>
        <row r="1851">
          <cell r="A1851" t="str">
            <v>Marker 0.7mm (Schneider) Noir</v>
          </cell>
        </row>
        <row r="1852">
          <cell r="A1852" t="str">
            <v>Marker 0.7mm (Schneider)-White</v>
          </cell>
        </row>
        <row r="1853">
          <cell r="A1853" t="str">
            <v>Marker 1-2mm (Schneider)-White</v>
          </cell>
        </row>
        <row r="1854">
          <cell r="A1854" t="str">
            <v>Marker 1mm (Schneider)</v>
          </cell>
        </row>
        <row r="1855">
          <cell r="A1855" t="str">
            <v>Marker White - Textilan RS-1</v>
          </cell>
        </row>
        <row r="1856">
          <cell r="A1856" t="str">
            <v>Martindale Abrasive Cloth SM25</v>
          </cell>
        </row>
        <row r="1857">
          <cell r="A1857" t="str">
            <v>Martindale Non-Woven Felt Pads - 140 mm</v>
          </cell>
        </row>
        <row r="1858">
          <cell r="A1858" t="str">
            <v>Martindale Non-Woven Felt Pads 90 mm (Pk20)</v>
          </cell>
        </row>
        <row r="1859">
          <cell r="A1859" t="str">
            <v>Martindale Wool Abradant fabric -5m</v>
          </cell>
        </row>
        <row r="1860">
          <cell r="A1860" t="str">
            <v>Martindale Woven Felt Pads - (140mm) (Pk20)</v>
          </cell>
        </row>
        <row r="1861">
          <cell r="A1861" t="str">
            <v>Martindale Woven Felt Pads - (90 mm) (Pk20)</v>
          </cell>
        </row>
        <row r="1862">
          <cell r="A1862" t="str">
            <v>Maximum Recovery Diluent (500g)</v>
          </cell>
        </row>
        <row r="1863">
          <cell r="A1863" t="str">
            <v>MC Farland Turbidity Standard 15x103mm</v>
          </cell>
        </row>
        <row r="1864">
          <cell r="A1864" t="str">
            <v>McFarland Standard set 5 x 1 Tubes LF80405</v>
          </cell>
        </row>
        <row r="1865">
          <cell r="A1865" t="str">
            <v>M-CP Agar Base (500g)</v>
          </cell>
        </row>
        <row r="1866">
          <cell r="A1866" t="str">
            <v>M-CP Selective Supp 10x500ml SR0188E (711022)</v>
          </cell>
        </row>
        <row r="1867">
          <cell r="A1867" t="str">
            <v>M-CP Selective Supplement I (5 Vials)</v>
          </cell>
        </row>
        <row r="1868">
          <cell r="A1868" t="str">
            <v>M-CP Selective Supplement II (5 Vials)</v>
          </cell>
        </row>
        <row r="1869">
          <cell r="A1869" t="str">
            <v>MCR Spare jar</v>
          </cell>
        </row>
        <row r="1870">
          <cell r="A1870" t="str">
            <v>MCR Waste Jar</v>
          </cell>
        </row>
        <row r="1871">
          <cell r="A1871" t="str">
            <v>M-Cresol CP (500ml)</v>
          </cell>
        </row>
        <row r="1872">
          <cell r="A1872" t="str">
            <v>Measuring cylinder 100ml - OGC Distillation Red Band Single Scale</v>
          </cell>
        </row>
        <row r="1873">
          <cell r="A1873" t="str">
            <v>Measuring Cylinder Glass 10 ml</v>
          </cell>
        </row>
        <row r="1874">
          <cell r="A1874" t="str">
            <v>Measuring Cylinder Glass 100 ml</v>
          </cell>
        </row>
        <row r="1875">
          <cell r="A1875" t="str">
            <v>Measuring Cylinder Glass 1000 ml</v>
          </cell>
        </row>
        <row r="1876">
          <cell r="A1876" t="str">
            <v>Measuring Cylinder Glass 25 ml</v>
          </cell>
        </row>
        <row r="1877">
          <cell r="A1877" t="str">
            <v>Measuring Cylinder Glass 250 ml</v>
          </cell>
        </row>
        <row r="1878">
          <cell r="A1878" t="str">
            <v>Measuring Cylinder Glass 50 ml</v>
          </cell>
        </row>
        <row r="1879">
          <cell r="A1879" t="str">
            <v>Measuring Cylinder Glass 500 ml</v>
          </cell>
        </row>
        <row r="1880">
          <cell r="A1880" t="str">
            <v>Measuring Cylinder Glass Graduated 5 ml - Petrotest</v>
          </cell>
        </row>
        <row r="1881">
          <cell r="A1881" t="str">
            <v>Measuring Cylinder Glass Stoppered 100 ml</v>
          </cell>
        </row>
        <row r="1882">
          <cell r="A1882" t="str">
            <v>Measuring Cylinder Plastic 100 ml</v>
          </cell>
        </row>
        <row r="1883">
          <cell r="A1883" t="str">
            <v>Measuring Cylinder Plastic 1000 ml</v>
          </cell>
        </row>
        <row r="1884">
          <cell r="A1884" t="str">
            <v>Measuring Cylinder Plastic 100ml</v>
          </cell>
        </row>
        <row r="1885">
          <cell r="A1885" t="str">
            <v>Measuring Cylinder Plastic 2000ml</v>
          </cell>
        </row>
        <row r="1886">
          <cell r="A1886" t="str">
            <v>Measuring Cylinder Plastic 25 ml</v>
          </cell>
        </row>
        <row r="1887">
          <cell r="A1887" t="str">
            <v>Measuring Cylinder Plastic 250 ml</v>
          </cell>
        </row>
        <row r="1888">
          <cell r="A1888" t="str">
            <v>Measuring Cylinder Plastic 25ml</v>
          </cell>
        </row>
        <row r="1889">
          <cell r="A1889" t="str">
            <v>Measuring Cylinder Plastic 50 ml</v>
          </cell>
        </row>
        <row r="1890">
          <cell r="A1890" t="str">
            <v>Measuring Cylinder Plastic 50ml</v>
          </cell>
        </row>
        <row r="1891">
          <cell r="A1891" t="str">
            <v>Meat Extract Powder (500g)</v>
          </cell>
        </row>
        <row r="1892">
          <cell r="A1892" t="str">
            <v>Meat-Liver Glucose Agar 500g</v>
          </cell>
        </row>
        <row r="1893">
          <cell r="A1893" t="str">
            <v>Medi Air Aerosols</v>
          </cell>
        </row>
        <row r="1894">
          <cell r="A1894" t="str">
            <v>Melibiose (25 dics)</v>
          </cell>
        </row>
        <row r="1895">
          <cell r="A1895" t="str">
            <v>Membrane Filter 8um 50mm 10400114 Pk100</v>
          </cell>
        </row>
        <row r="1896">
          <cell r="A1896" t="str">
            <v>Membrane filter Cellulose Nitrate 0.45um 47mm</v>
          </cell>
        </row>
        <row r="1897">
          <cell r="A1897" t="str">
            <v>Membrane Filters 0.45/47mm Black (Pk100)</v>
          </cell>
        </row>
        <row r="1898">
          <cell r="A1898" t="str">
            <v>Membrane Filters 0.45/47mm Green (Pk100)</v>
          </cell>
        </row>
        <row r="1899">
          <cell r="A1899" t="str">
            <v>Membrane Filters 0.45/47mm White (Pk100)</v>
          </cell>
        </row>
        <row r="1900">
          <cell r="A1900" t="str">
            <v>Membrane for Dissolved Oxygen Probe (Pack 2)</v>
          </cell>
        </row>
        <row r="1901">
          <cell r="A1901" t="str">
            <v>Membrane Lauryl Sulphate Broth</v>
          </cell>
        </row>
        <row r="1902">
          <cell r="A1902" t="str">
            <v>Membrane Verte Quadrillage Vert Fonce</v>
          </cell>
        </row>
        <row r="1903">
          <cell r="A1903" t="str">
            <v>Mercuric Oxide (100g)</v>
          </cell>
        </row>
        <row r="1904">
          <cell r="A1904" t="str">
            <v>Mercuric Sulphate (500g)</v>
          </cell>
        </row>
        <row r="1905">
          <cell r="A1905" t="str">
            <v>Mercury (11) Sulfate 50gms</v>
          </cell>
        </row>
        <row r="1906">
          <cell r="A1906" t="str">
            <v>Mercury (II) Sulfate 10g</v>
          </cell>
        </row>
        <row r="1907">
          <cell r="A1907" t="str">
            <v>Mercury (II) Sulphate (100g)</v>
          </cell>
        </row>
        <row r="1908">
          <cell r="A1908" t="str">
            <v>Mercury Absorption Cell VGA76/77</v>
          </cell>
        </row>
        <row r="1909">
          <cell r="A1909" t="str">
            <v>Mercury Sulphate (11) 250 gms</v>
          </cell>
        </row>
        <row r="1910">
          <cell r="A1910" t="str">
            <v>Mesophilic Lactic Acid Bacteria ATCC 15521</v>
          </cell>
        </row>
        <row r="1911">
          <cell r="A1911" t="str">
            <v>Mesophilic Lactic Acid Bacteria ATCC 19435</v>
          </cell>
        </row>
        <row r="1912">
          <cell r="A1912" t="str">
            <v>Metal Heater For water Stills (w4000)</v>
          </cell>
        </row>
        <row r="1913">
          <cell r="A1913" t="str">
            <v>Methanol AR (1L)</v>
          </cell>
        </row>
        <row r="1914">
          <cell r="A1914" t="str">
            <v>Methanol AR (2.5L)</v>
          </cell>
        </row>
        <row r="1915">
          <cell r="A1915" t="str">
            <v>Methanol CP (2.5L)</v>
          </cell>
        </row>
        <row r="1916">
          <cell r="A1916" t="str">
            <v>Methanol EP (2.5L)</v>
          </cell>
        </row>
        <row r="1917">
          <cell r="A1917" t="str">
            <v>Methanol EP 25L</v>
          </cell>
        </row>
        <row r="1918">
          <cell r="A1918" t="str">
            <v>Methanol for gas chromatography 1L</v>
          </cell>
        </row>
        <row r="1919">
          <cell r="A1919" t="str">
            <v>Methanol for Gas Chromatography 2.5L</v>
          </cell>
        </row>
        <row r="1920">
          <cell r="A1920" t="str">
            <v xml:space="preserve">Methanol for HPLC LC-MS grade 1L  </v>
          </cell>
        </row>
        <row r="1921">
          <cell r="A1921" t="str">
            <v xml:space="preserve">Methanol for HPLC LC-MS grade 2.5L  </v>
          </cell>
        </row>
        <row r="1922">
          <cell r="A1922" t="str">
            <v>Methanol for liquid chromatography Lichrosolv 2.5L</v>
          </cell>
        </row>
        <row r="1923">
          <cell r="A1923" t="str">
            <v>Methanol HPLC Grade (2.5L)</v>
          </cell>
        </row>
        <row r="1924">
          <cell r="A1924" t="str">
            <v>Methanol Technical Grade (5L)</v>
          </cell>
        </row>
        <row r="1925">
          <cell r="A1925" t="str">
            <v>Methoxychlor Solution 1ml</v>
          </cell>
        </row>
        <row r="1926">
          <cell r="A1926" t="str">
            <v>Methyl 11-Transseicosenoate 100Mg</v>
          </cell>
        </row>
        <row r="1927">
          <cell r="A1927" t="str">
            <v>Methyl 13-16-19 Docosatrienoate 100Mg</v>
          </cell>
        </row>
        <row r="1928">
          <cell r="A1928" t="str">
            <v>Methyl 7-10-13-16 Docosatetraenoate 100Mg</v>
          </cell>
        </row>
        <row r="1929">
          <cell r="A1929" t="str">
            <v>Methyl Arachidonate 90% 100Mg</v>
          </cell>
        </row>
        <row r="1930">
          <cell r="A1930" t="str">
            <v>Methyl Brassidate 100Mg</v>
          </cell>
        </row>
        <row r="1931">
          <cell r="A1931" t="str">
            <v>Methyl Docosahexaenoate 100Mg</v>
          </cell>
        </row>
        <row r="1932">
          <cell r="A1932" t="str">
            <v>Methyl Docosapentaenoate 99% N-6 100Mg</v>
          </cell>
        </row>
        <row r="1933">
          <cell r="A1933" t="str">
            <v>Methyl Docosapentaenoate N-3 100Mg</v>
          </cell>
        </row>
        <row r="1934">
          <cell r="A1934" t="str">
            <v>Methyl Eicosapentaenoate 100Mg</v>
          </cell>
        </row>
        <row r="1935">
          <cell r="A1935" t="str">
            <v>Methyl Ethylketone (2-Butanone 99%) 500ml</v>
          </cell>
        </row>
        <row r="1936">
          <cell r="A1936" t="str">
            <v>Methyl Gamma Linolenate 100Mg</v>
          </cell>
        </row>
        <row r="1937">
          <cell r="A1937" t="str">
            <v>Methyl heptadecanoate 500mg</v>
          </cell>
        </row>
        <row r="1938">
          <cell r="A1938" t="str">
            <v>Methyl Isobutylketone (4-Methyl-2-Pentanone) 5ml</v>
          </cell>
        </row>
        <row r="1939">
          <cell r="A1939" t="str">
            <v>Methyl Linolenate 100Mg</v>
          </cell>
        </row>
        <row r="1940">
          <cell r="A1940" t="str">
            <v>Methyl Octadecadienoate 10g</v>
          </cell>
        </row>
        <row r="1941">
          <cell r="A1941" t="str">
            <v>Methyl Oleate 500mg</v>
          </cell>
        </row>
        <row r="1942">
          <cell r="A1942" t="str">
            <v>Methyl Orange Indicator 25g</v>
          </cell>
        </row>
        <row r="1943">
          <cell r="A1943" t="str">
            <v>Methyl palmitate 5g</v>
          </cell>
        </row>
        <row r="1944">
          <cell r="A1944" t="str">
            <v>Methyl Palmitelaidate 100Mg</v>
          </cell>
        </row>
        <row r="1945">
          <cell r="A1945" t="str">
            <v>Methyl Petroselaidate 100Mg</v>
          </cell>
        </row>
        <row r="1946">
          <cell r="A1946" t="str">
            <v>Methyl Red Indicator</v>
          </cell>
        </row>
        <row r="1947">
          <cell r="A1947" t="str">
            <v>Methyl Rot (25g)</v>
          </cell>
        </row>
        <row r="1948">
          <cell r="A1948" t="str">
            <v>Methyl Salicylate CP (500ml)</v>
          </cell>
        </row>
        <row r="1949">
          <cell r="A1949" t="str">
            <v>Methyl Stearate 2g</v>
          </cell>
        </row>
        <row r="1950">
          <cell r="A1950" t="str">
            <v>Methyl Stearidonate (all cis-6,9,12,15) 25mg</v>
          </cell>
        </row>
        <row r="1951">
          <cell r="A1951" t="str">
            <v>Methyl transvaccenate 100Mg</v>
          </cell>
        </row>
        <row r="1952">
          <cell r="A1952" t="str">
            <v>Methylacetate 5ml</v>
          </cell>
        </row>
        <row r="1953">
          <cell r="A1953" t="str">
            <v>Methylated Spirits 1L</v>
          </cell>
        </row>
        <row r="1954">
          <cell r="A1954" t="str">
            <v>Methylene blue (5g)</v>
          </cell>
        </row>
        <row r="1955">
          <cell r="A1955" t="str">
            <v>Methylene Blue Hydrate 100 gms</v>
          </cell>
        </row>
        <row r="1956">
          <cell r="A1956" t="str">
            <v>Metrohm - Ag Titrode WOC</v>
          </cell>
        </row>
        <row r="1957">
          <cell r="A1957" t="str">
            <v>Metrohm - Antidiffusion Micro Valve</v>
          </cell>
        </row>
        <row r="1958">
          <cell r="A1958" t="str">
            <v>Metrohm - Bottle cap GL45</v>
          </cell>
        </row>
        <row r="1959">
          <cell r="A1959" t="str">
            <v>Metrohm - Bottom Titr. Vessel 50ml</v>
          </cell>
        </row>
        <row r="1960">
          <cell r="A1960" t="str">
            <v>Metrohm - Burette Cylinder 20 STH</v>
          </cell>
        </row>
        <row r="1961">
          <cell r="A1961" t="str">
            <v>Metrohm - cable RS232:DB9 F-DB9 M</v>
          </cell>
        </row>
        <row r="1962">
          <cell r="A1962" t="str">
            <v>Metrohm - Electrode Cable Plug F 1m</v>
          </cell>
        </row>
        <row r="1963">
          <cell r="A1963" t="str">
            <v>Metrohm - Electrolyte LICL-2MOL in ETOH 250ml</v>
          </cell>
        </row>
        <row r="1964">
          <cell r="A1964" t="str">
            <v>Metrohm - Electrolyte Solution 250ml</v>
          </cell>
        </row>
        <row r="1965">
          <cell r="A1965" t="str">
            <v>Metrohm - Exchange unit</v>
          </cell>
        </row>
        <row r="1966">
          <cell r="A1966" t="str">
            <v>Metrohm - Light Protection for EU 806</v>
          </cell>
        </row>
        <row r="1967">
          <cell r="A1967" t="str">
            <v>Metrohm - LL Solvotrode Easy Clean</v>
          </cell>
        </row>
        <row r="1968">
          <cell r="A1968" t="str">
            <v>Metrohm - LL Solvotrode WOC</v>
          </cell>
        </row>
        <row r="1969">
          <cell r="A1969" t="str">
            <v>Metrohm - Printer Custon-Q3 Serial/usb</v>
          </cell>
        </row>
        <row r="1970">
          <cell r="A1970" t="str">
            <v>Metrohm - Printer paper</v>
          </cell>
        </row>
        <row r="1971">
          <cell r="A1971" t="str">
            <v>Metrohm - PTFE Piston with Coupling 20ml</v>
          </cell>
        </row>
        <row r="1972">
          <cell r="A1972" t="str">
            <v>Metrohm - Sample Vials F.832:100x</v>
          </cell>
        </row>
        <row r="1973">
          <cell r="A1973" t="str">
            <v>Metrohm - Septum F.832:100x</v>
          </cell>
        </row>
        <row r="1974">
          <cell r="A1974" t="str">
            <v>Metrohm - Stirring Propeller PP 96</v>
          </cell>
        </row>
        <row r="1975">
          <cell r="A1975" t="str">
            <v>Metrohm - Storage Solution 250ml</v>
          </cell>
        </row>
        <row r="1976">
          <cell r="A1976" t="str">
            <v>Metrohm - Tube Connection M6 13</v>
          </cell>
        </row>
        <row r="1977">
          <cell r="A1977" t="str">
            <v>Metrohm - Tube Connection M6 40</v>
          </cell>
        </row>
        <row r="1978">
          <cell r="A1978" t="str">
            <v>Metrohm Electrolyte Solution (2.5L)</v>
          </cell>
        </row>
        <row r="1979">
          <cell r="A1979" t="str">
            <v>Metrohm Tube Connection M6 25</v>
          </cell>
        </row>
        <row r="1980">
          <cell r="A1980" t="str">
            <v>Metrohm Tube Connection M6 60</v>
          </cell>
        </row>
        <row r="1981">
          <cell r="A1981" t="str">
            <v>Metrohm Tube Connection M6 80</v>
          </cell>
        </row>
        <row r="1982">
          <cell r="A1982" t="str">
            <v>M-FC Agar base (500g)</v>
          </cell>
        </row>
        <row r="1983">
          <cell r="A1983" t="str">
            <v>MFIA HUMAN/MOUSE CONJUGATE</v>
          </cell>
        </row>
        <row r="1984">
          <cell r="A1984" t="str">
            <v>MFIA IGG Biotinylated Conjugate</v>
          </cell>
        </row>
        <row r="1985">
          <cell r="A1985" t="str">
            <v>MFIA mouse/Rat Conjugate</v>
          </cell>
        </row>
        <row r="1986">
          <cell r="A1986" t="str">
            <v>MFIA SPE</v>
          </cell>
        </row>
        <row r="1987">
          <cell r="A1987" t="str">
            <v>MIBK 4Methyl 2Pentanone Isobutyl Methylketon (1L)</v>
          </cell>
        </row>
        <row r="1988">
          <cell r="A1988" t="str">
            <v>MIBK 4Methyl 2Pentanone Isobutyl Methylketon (2.5L)</v>
          </cell>
        </row>
        <row r="1989">
          <cell r="A1989" t="str">
            <v>Micro tube 2ml with cap</v>
          </cell>
        </row>
        <row r="1990">
          <cell r="A1990" t="str">
            <v>Micro-90 (Detergent)</v>
          </cell>
        </row>
        <row r="1991">
          <cell r="A1991" t="str">
            <v>Microburst Economizer Dispenser</v>
          </cell>
        </row>
        <row r="1992">
          <cell r="A1992" t="str">
            <v>Microelectrode pH Diametre 6mm</v>
          </cell>
        </row>
        <row r="1993">
          <cell r="A1993" t="str">
            <v xml:space="preserve">Microgen F46 Campylobacter Latex 50 Tests  </v>
          </cell>
        </row>
        <row r="1994">
          <cell r="A1994" t="str">
            <v>Microgen F48 Listeria Latex 50 Tests</v>
          </cell>
        </row>
        <row r="1995">
          <cell r="A1995" t="str">
            <v>Microgen M43 Staph Latex (100 tests)</v>
          </cell>
        </row>
        <row r="1996">
          <cell r="A1996" t="str">
            <v>Microgen M43C Staph Control Reagent 5ml</v>
          </cell>
        </row>
        <row r="1997">
          <cell r="A1997" t="str">
            <v>Microgen M45 Legionella Latex (Pack 50)</v>
          </cell>
        </row>
        <row r="1998">
          <cell r="A1998" t="str">
            <v>Microgen MID61A Nitrate Reagent A 10ml</v>
          </cell>
        </row>
        <row r="1999">
          <cell r="A1999" t="str">
            <v>Microgen MID61B Nitrate Reagent B 10ml</v>
          </cell>
        </row>
        <row r="2000">
          <cell r="A2000" t="str">
            <v>Microgen MID61C Voges-Proskauer VPI Reagent 10ml</v>
          </cell>
        </row>
        <row r="2001">
          <cell r="A2001" t="str">
            <v>Microgen MID61D Voges-Proskauer VPII Reagent 10ml</v>
          </cell>
        </row>
        <row r="2002">
          <cell r="A2002" t="str">
            <v>Microgen MID61F Indole Kovacs Reagent 10ml</v>
          </cell>
        </row>
        <row r="2003">
          <cell r="A2003" t="str">
            <v>Microgen MID61G Oxidase Strips 50 pcs</v>
          </cell>
        </row>
        <row r="2004">
          <cell r="A2004" t="str">
            <v>Microgen MID61H Mineral Oil 50ml</v>
          </cell>
        </row>
        <row r="2005">
          <cell r="A2005" t="str">
            <v>Microgen MID61K PYR Reagent 10ml</v>
          </cell>
        </row>
        <row r="2006">
          <cell r="A2006" t="str">
            <v>Microgen MID61L Ninhidrin Reagent (10ml)</v>
          </cell>
        </row>
        <row r="2007">
          <cell r="A2007" t="str">
            <v>Microgen MID-67 listeria ID (20 testes)</v>
          </cell>
        </row>
        <row r="2008">
          <cell r="A2008" t="str">
            <v>Microgen MID-69 Staph ID (20 Tests)</v>
          </cell>
        </row>
        <row r="2009">
          <cell r="A2009" t="str">
            <v>MicrogenTM Listeria -ID (Pk 20)</v>
          </cell>
        </row>
        <row r="2010">
          <cell r="A2010" t="str">
            <v>Micro-insert 0.1ml 30 x 6mm verre clair Col 15mm Ref548-0020</v>
          </cell>
        </row>
        <row r="2011">
          <cell r="A2011" t="str">
            <v>Micropipette Nichipet EX+ 1-10ml</v>
          </cell>
        </row>
        <row r="2012">
          <cell r="A2012" t="str">
            <v>Micropipette Nichipet EX+ 1-5ml</v>
          </cell>
        </row>
        <row r="2013">
          <cell r="A2013" t="str">
            <v>Micropipette Research 0.1 ml</v>
          </cell>
        </row>
        <row r="2014">
          <cell r="A2014" t="str">
            <v>Micropipette Research 0.5 - 10ul</v>
          </cell>
        </row>
        <row r="2015">
          <cell r="A2015" t="str">
            <v>Micropipette Research 1 ml</v>
          </cell>
        </row>
        <row r="2016">
          <cell r="A2016" t="str">
            <v>Micropipette Research 100-1000µl</v>
          </cell>
        </row>
        <row r="2017">
          <cell r="A2017" t="str">
            <v>Micropipette Research 10-100µl</v>
          </cell>
        </row>
        <row r="2018">
          <cell r="A2018" t="str">
            <v>Micropipette Research 1-10ml</v>
          </cell>
        </row>
        <row r="2019">
          <cell r="A2019" t="str">
            <v>Micropipette Research 500-5000µL</v>
          </cell>
        </row>
        <row r="2020">
          <cell r="A2020" t="str">
            <v>Microscope cover slides</v>
          </cell>
        </row>
        <row r="2021">
          <cell r="A2021" t="str">
            <v>Microscope slides</v>
          </cell>
        </row>
        <row r="2022">
          <cell r="A2022" t="str">
            <v>Microson Flacon 1l - Nettoyant</v>
          </cell>
        </row>
        <row r="2023">
          <cell r="A2023" t="str">
            <v>Microtitre plate 96 well/flat bottom-non (Pk5)</v>
          </cell>
        </row>
        <row r="2024">
          <cell r="A2024" t="str">
            <v>Microwave - Safety Disk Holder X</v>
          </cell>
        </row>
        <row r="2025">
          <cell r="A2025" t="str">
            <v>Microwave - Safety Disk X</v>
          </cell>
        </row>
        <row r="2026">
          <cell r="A2026" t="str">
            <v>Microwave - Seal for Pressure Vessel M+H+XF</v>
          </cell>
        </row>
        <row r="2027">
          <cell r="A2027" t="str">
            <v>Microwave - Seal Holder X</v>
          </cell>
        </row>
        <row r="2028">
          <cell r="A2028" t="str">
            <v>Microwave - Syringe Connector</v>
          </cell>
        </row>
        <row r="2029">
          <cell r="A2029" t="str">
            <v>Microwave - Venting Screw</v>
          </cell>
        </row>
        <row r="2030">
          <cell r="A2030" t="str">
            <v>Millipore Multiscreen HTS BV (Pk10)</v>
          </cell>
        </row>
        <row r="2031">
          <cell r="A2031" t="str">
            <v>Mineral Modified Glutamate Medium Part A (500g)</v>
          </cell>
        </row>
        <row r="2032">
          <cell r="A2032" t="str">
            <v>Mineral Modified Glutamate Medium Part B (500g)</v>
          </cell>
        </row>
        <row r="2033">
          <cell r="A2033" t="str">
            <v>Minerales Modified Glutamate Agar MMGA CFR ISO16649 500g</v>
          </cell>
        </row>
        <row r="2034">
          <cell r="A2034" t="str">
            <v>Mini Enregistreur Temperature IBCod 22L</v>
          </cell>
        </row>
        <row r="2035">
          <cell r="A2035" t="str">
            <v>Mini-Enregistreur Temperature Type L</v>
          </cell>
        </row>
        <row r="2036">
          <cell r="A2036" t="str">
            <v>Mini-Enregistreur Temperature Type T</v>
          </cell>
        </row>
        <row r="2037">
          <cell r="A2037" t="str">
            <v>Minuteur digital</v>
          </cell>
        </row>
        <row r="2038">
          <cell r="A2038" t="str">
            <v>MIR Couleur detergent 1.5L</v>
          </cell>
        </row>
        <row r="2039">
          <cell r="A2039" t="str">
            <v>Mixture #6-Polynuclear Aromatic Hydrocarbons 1ml</v>
          </cell>
        </row>
        <row r="2040">
          <cell r="A2040" t="str">
            <v>Mixture #8-Internal Standards 1ml</v>
          </cell>
        </row>
        <row r="2041">
          <cell r="A2041" t="str">
            <v>Modificateur de Palladium dans HNO3 2% 50ml</v>
          </cell>
        </row>
        <row r="2042">
          <cell r="A2042" t="str">
            <v>Modified Buffered Peptone Water 500g MBPMED5</v>
          </cell>
        </row>
        <row r="2043">
          <cell r="A2043" t="str">
            <v>Modified Rappaport Vassiliadis Broth (500g)</v>
          </cell>
        </row>
        <row r="2044">
          <cell r="A2044" t="str">
            <v>Modified Semi-solid RV Medium (500g)</v>
          </cell>
        </row>
        <row r="2045">
          <cell r="A2045" t="str">
            <v>Modified Tergitol 7 Agar Base (500g)</v>
          </cell>
        </row>
        <row r="2046">
          <cell r="A2046" t="str">
            <v>Module Standard ou programmable</v>
          </cell>
        </row>
        <row r="2047">
          <cell r="A2047" t="str">
            <v>Moeller Decarboxylase Broth w. Lysine (500g)</v>
          </cell>
        </row>
        <row r="2048">
          <cell r="A2048" t="str">
            <v>Moistureproof Collar Assy 'B'</v>
          </cell>
        </row>
        <row r="2049">
          <cell r="A2049" t="str">
            <v>Mojonnier Flasks</v>
          </cell>
        </row>
        <row r="2050">
          <cell r="A2050" t="str">
            <v>Molecular Sieve (250g)</v>
          </cell>
        </row>
        <row r="2051">
          <cell r="A2051" t="str">
            <v>Motility Indole Lysine Medium (500g)</v>
          </cell>
        </row>
        <row r="2052">
          <cell r="A2052" t="str">
            <v>Motility Nitrate Medium 500g</v>
          </cell>
        </row>
        <row r="2053">
          <cell r="A2053" t="str">
            <v>MR VP Broth</v>
          </cell>
        </row>
        <row r="2054">
          <cell r="A2054" t="str">
            <v>MR VP Medium (Glucose Phosphate Broth) (500g)</v>
          </cell>
        </row>
        <row r="2055">
          <cell r="A2055" t="str">
            <v>MRS Broth (500g)</v>
          </cell>
        </row>
        <row r="2056">
          <cell r="A2056" t="str">
            <v>MRS Lactobacillus Agar (500g)</v>
          </cell>
        </row>
        <row r="2057">
          <cell r="A2057" t="str">
            <v>MSRV Agar, 10mg Novobiocin ISO 6579 (500g)</v>
          </cell>
        </row>
        <row r="2058">
          <cell r="A2058" t="str">
            <v>m-Toluidine 5g</v>
          </cell>
        </row>
        <row r="2059">
          <cell r="A2059" t="str">
            <v>MTVM Fuel Oil 99852-0 (500ml)</v>
          </cell>
        </row>
        <row r="2060">
          <cell r="A2060" t="str">
            <v>MTVM Gasoil 99851-0 (500ml)</v>
          </cell>
        </row>
        <row r="2061">
          <cell r="A2061" t="str">
            <v>MTVM Kerosine 99850-0 (500ml)</v>
          </cell>
        </row>
        <row r="2062">
          <cell r="A2062" t="str">
            <v>MTVM Kerosine 99857-0</v>
          </cell>
        </row>
        <row r="2063">
          <cell r="A2063" t="str">
            <v>Mucate Broth (500g)</v>
          </cell>
        </row>
        <row r="2064">
          <cell r="A2064" t="str">
            <v>Mucate Control Broth (500g)</v>
          </cell>
        </row>
        <row r="2065">
          <cell r="A2065" t="str">
            <v>MUG Supplement (50gms)</v>
          </cell>
        </row>
        <row r="2066">
          <cell r="A2066" t="str">
            <v>MUG Supplement 10vials</v>
          </cell>
        </row>
        <row r="2067">
          <cell r="A2067" t="str">
            <v>Muller Hinton (500g)</v>
          </cell>
        </row>
        <row r="2068">
          <cell r="A2068" t="str">
            <v>Muller Kauffmann Tetrathionate Broth Base (500g)</v>
          </cell>
        </row>
        <row r="2069">
          <cell r="A2069" t="str">
            <v>Multifibre 5*5cm- Adjacent Style 10 AATCC (Pk 500)</v>
          </cell>
        </row>
        <row r="2070">
          <cell r="A2070" t="str">
            <v>Multifibre AATCC F 10 A 4 yards</v>
          </cell>
        </row>
        <row r="2071">
          <cell r="A2071" t="str">
            <v>Multifibre Adjacent 50mt Fabric DW ISO 105-F10</v>
          </cell>
        </row>
        <row r="2072">
          <cell r="A2072" t="str">
            <v>Multifibre Adjacent Fabric Type10 - 1m</v>
          </cell>
        </row>
        <row r="2073">
          <cell r="A2073" t="str">
            <v>Multifibre DW 10 x 4 - Adjacent Fabric BS (Pk250)</v>
          </cell>
        </row>
        <row r="2074">
          <cell r="A2074" t="str">
            <v>Multifibre Roll 50 mts</v>
          </cell>
        </row>
        <row r="2075">
          <cell r="A2075" t="str">
            <v>Multifibre Roll SDC M&amp;S Lyocell 50mt</v>
          </cell>
        </row>
        <row r="2076">
          <cell r="A2076" t="str">
            <v>Multimeter HQ40D Portable 2 canaux</v>
          </cell>
        </row>
        <row r="2077">
          <cell r="A2077" t="str">
            <v>Murexide (10g)</v>
          </cell>
        </row>
        <row r="2078">
          <cell r="A2078" t="str">
            <v>Murexide 25g</v>
          </cell>
        </row>
        <row r="2079">
          <cell r="A2079" t="str">
            <v>Murexide 5g</v>
          </cell>
        </row>
        <row r="2080">
          <cell r="A2080" t="str">
            <v>Mylar film</v>
          </cell>
        </row>
        <row r="2081">
          <cell r="A2081" t="str">
            <v>N Amylcohol (1-Pentanol) 250ml</v>
          </cell>
        </row>
        <row r="2082">
          <cell r="A2082" t="str">
            <v>N Butylacetate 500ml</v>
          </cell>
        </row>
        <row r="2083">
          <cell r="A2083" t="str">
            <v>N Butylalcohol (1-Butanol for HPLC 99%) 100ml</v>
          </cell>
        </row>
        <row r="2084">
          <cell r="A2084" t="str">
            <v>N Butyraldehyde 100ml</v>
          </cell>
        </row>
        <row r="2085">
          <cell r="A2085" t="str">
            <v>N Hexylacetate 25ml</v>
          </cell>
        </row>
        <row r="2086">
          <cell r="A2086" t="str">
            <v>N Propylalcohol (1-Propanol for HPLC 99.9%) 100ml</v>
          </cell>
        </row>
        <row r="2087">
          <cell r="A2087" t="str">
            <v>N-1 Naphthylethylenediamine Dihydrochlo.GPR</v>
          </cell>
        </row>
        <row r="2088">
          <cell r="A2088" t="str">
            <v>N-1 Naphthylethylenediamine Dihydrochloride 10g</v>
          </cell>
        </row>
        <row r="2089">
          <cell r="A2089" t="str">
            <v>Nacelles de pesee 5ml PK500</v>
          </cell>
        </row>
        <row r="2090">
          <cell r="A2090" t="str">
            <v>Nalidixic Acid Cartr. Na 30AG CT031B (50dics)</v>
          </cell>
        </row>
        <row r="2091">
          <cell r="A2091" t="str">
            <v>Naphthalene 500gms</v>
          </cell>
        </row>
        <row r="2092">
          <cell r="A2092" t="str">
            <v>Naphthalene 99% 25g</v>
          </cell>
        </row>
        <row r="2093">
          <cell r="A2093" t="str">
            <v>Naphthalene-d8 100mg</v>
          </cell>
        </row>
        <row r="2094">
          <cell r="A2094" t="str">
            <v>Nasco Sampling Bags 19x30cm (Pk100)</v>
          </cell>
        </row>
        <row r="2095">
          <cell r="A2095" t="str">
            <v>Natte en silicone</v>
          </cell>
        </row>
        <row r="2096">
          <cell r="A2096" t="str">
            <v>N-Butanol</v>
          </cell>
        </row>
        <row r="2097">
          <cell r="A2097" t="str">
            <v>N-Dodecane 99% 500ml</v>
          </cell>
        </row>
        <row r="2098">
          <cell r="A2098" t="str">
            <v>Needle - Merck Hitachi L-2200</v>
          </cell>
        </row>
        <row r="2099">
          <cell r="A2099" t="str">
            <v>Needle RN (26/51/3)</v>
          </cell>
        </row>
        <row r="2100">
          <cell r="A2100" t="str">
            <v>Needle RN (26/51/3)L Pk6</v>
          </cell>
        </row>
        <row r="2101">
          <cell r="A2101" t="str">
            <v>Neon De Rechange Pour Colony Counter</v>
          </cell>
        </row>
        <row r="2102">
          <cell r="A2102" t="str">
            <v>Nessler Cylinders 250mm DB420 - Lovibond</v>
          </cell>
        </row>
        <row r="2103">
          <cell r="A2103" t="str">
            <v>Nessler Cylinders AF306P 50ml - Lovibond</v>
          </cell>
        </row>
        <row r="2104">
          <cell r="A2104" t="str">
            <v>Nessleriser 2150 AF329 0-.250MG</v>
          </cell>
        </row>
        <row r="2105">
          <cell r="A2105" t="str">
            <v>Nessler's Reagent (100ml)</v>
          </cell>
        </row>
        <row r="2106">
          <cell r="A2106" t="str">
            <v>Nessler's Reagent (125ml)</v>
          </cell>
        </row>
        <row r="2107">
          <cell r="A2107" t="str">
            <v>New</v>
          </cell>
        </row>
        <row r="2108">
          <cell r="A2108" t="str">
            <v>N-Hexadecane  99% (500ml)</v>
          </cell>
        </row>
        <row r="2109">
          <cell r="A2109" t="str">
            <v>N-Hexadecane 99% 1L</v>
          </cell>
        </row>
        <row r="2110">
          <cell r="A2110" t="str">
            <v>N-Hexane 95% AR UK 2.5L</v>
          </cell>
        </row>
        <row r="2111">
          <cell r="A2111" t="str">
            <v>N-Hexane for analysis Emsure ACS 2.5L</v>
          </cell>
        </row>
        <row r="2112">
          <cell r="A2112" t="str">
            <v>n-Hexane for gas chromatography 1L</v>
          </cell>
        </row>
        <row r="2113">
          <cell r="A2113" t="str">
            <v>N-Hexane for Gas Chromatography 2.5L</v>
          </cell>
        </row>
        <row r="2114">
          <cell r="A2114" t="str">
            <v>N-Hexanol (500ml)</v>
          </cell>
        </row>
        <row r="2115">
          <cell r="A2115" t="str">
            <v>Nicotinic acid</v>
          </cell>
        </row>
        <row r="2116">
          <cell r="A2116" t="str">
            <v>Ninhydrin (mls)</v>
          </cell>
        </row>
        <row r="2117">
          <cell r="A2117" t="str">
            <v>Nitrate (as N) Standard 500ml</v>
          </cell>
        </row>
        <row r="2118">
          <cell r="A2118" t="str">
            <v>Nitrate Broth (500g)</v>
          </cell>
        </row>
        <row r="2119">
          <cell r="A2119" t="str">
            <v>Nitric Acid +70% (2.5L)</v>
          </cell>
        </row>
        <row r="2120">
          <cell r="A2120" t="str">
            <v>Nitric Acid 65% EP (2.5L)</v>
          </cell>
        </row>
        <row r="2121">
          <cell r="A2121" t="str">
            <v>Nitric Acid 69-71% AR (2.5L)</v>
          </cell>
        </row>
        <row r="2122">
          <cell r="A2122" t="str">
            <v>Nitric Acid 69-71% CP (2.5L)</v>
          </cell>
        </row>
        <row r="2123">
          <cell r="A2123" t="str">
            <v>Nitrite</v>
          </cell>
        </row>
        <row r="2124">
          <cell r="A2124" t="str">
            <v>Nitrite (as N) Standard 500ml</v>
          </cell>
        </row>
        <row r="2125">
          <cell r="A2125" t="str">
            <v>Nitrite Standard 1000mg/L</v>
          </cell>
        </row>
        <row r="2126">
          <cell r="A2126" t="str">
            <v>Nitrogen (200 Cuft)</v>
          </cell>
        </row>
        <row r="2127">
          <cell r="A2127" t="str">
            <v>Nitrogen (225 Cuft)</v>
          </cell>
        </row>
        <row r="2128">
          <cell r="A2128" t="str">
            <v>Nitrogen (230 Cuft)</v>
          </cell>
        </row>
        <row r="2129">
          <cell r="A2129" t="str">
            <v>Nitrogen (325 cuft)</v>
          </cell>
        </row>
        <row r="2130">
          <cell r="A2130" t="str">
            <v>Nitrogen 5.0 - 9.2m3 (325 cuft)</v>
          </cell>
        </row>
        <row r="2131">
          <cell r="A2131" t="str">
            <v>Nitrogen Kjedhal - Splash Head Vertical</v>
          </cell>
        </row>
        <row r="2132">
          <cell r="A2132" t="str">
            <v>Nitrogen Kjedhal - Straight Delivery Adapter</v>
          </cell>
        </row>
        <row r="2133">
          <cell r="A2133" t="str">
            <v>Nitrogene 1000mg/L Matrix Water</v>
          </cell>
        </row>
        <row r="2134">
          <cell r="A2134" t="str">
            <v>Nitrous 3700</v>
          </cell>
        </row>
        <row r="2135">
          <cell r="A2135" t="str">
            <v>N'N'N'N' Tetraacetylethylene Diamine 250g</v>
          </cell>
        </row>
        <row r="2136">
          <cell r="A2136" t="str">
            <v>N'N'N'N' Tetraacetylethylenediamine 99 (50g)</v>
          </cell>
        </row>
        <row r="2137">
          <cell r="A2137" t="str">
            <v>Noix de serrage</v>
          </cell>
        </row>
        <row r="2138">
          <cell r="A2138" t="str">
            <v>Noix de serrage 13mm aluminium</v>
          </cell>
        </row>
        <row r="2139">
          <cell r="A2139" t="str">
            <v>Nonwoven Felt Discs - 140mm diameter Pk20</v>
          </cell>
        </row>
        <row r="2140">
          <cell r="A2140" t="str">
            <v>Nonwoven Felt Discs - 90mm diameter Pk20</v>
          </cell>
        </row>
        <row r="2141">
          <cell r="A2141" t="str">
            <v>Nonyl phenol 10g</v>
          </cell>
        </row>
        <row r="2142">
          <cell r="A2142" t="str">
            <v>Novobiocin Selective Supplement (10mg)</v>
          </cell>
        </row>
        <row r="2143">
          <cell r="A2143" t="str">
            <v>Novobiocin Sodium Salt (1g)</v>
          </cell>
        </row>
        <row r="2144">
          <cell r="A2144" t="str">
            <v>Novobiocin Sodium Salt 5g</v>
          </cell>
        </row>
        <row r="2145">
          <cell r="A2145" t="str">
            <v>N-pentane CH3 (CH2) 3CH3 (2.5L)</v>
          </cell>
        </row>
        <row r="2146">
          <cell r="A2146" t="str">
            <v>N-Undecane 99% (100ml)</v>
          </cell>
        </row>
        <row r="2147">
          <cell r="A2147" t="str">
            <v>Nutrient Agar</v>
          </cell>
        </row>
        <row r="2148">
          <cell r="A2148" t="str">
            <v>Nutrient Agar 1.5% (500g)</v>
          </cell>
        </row>
        <row r="2149">
          <cell r="A2149" t="str">
            <v>Nutrient Agar 2% (500g)</v>
          </cell>
        </row>
        <row r="2150">
          <cell r="A2150" t="str">
            <v>Nutrient Agar 500g</v>
          </cell>
        </row>
        <row r="2151">
          <cell r="A2151" t="str">
            <v>Nutrient agar for oxidase (500g)</v>
          </cell>
        </row>
        <row r="2152">
          <cell r="A2152" t="str">
            <v>Nutrient Agar pH 6.9 w/o NaCl (500g)</v>
          </cell>
        </row>
        <row r="2153">
          <cell r="A2153" t="str">
            <v>Nutrient Agar pH 7.0 (500g)</v>
          </cell>
        </row>
        <row r="2154">
          <cell r="A2154" t="str">
            <v>Nutrient Broth with 1% Peptone (500g)</v>
          </cell>
        </row>
        <row r="2155">
          <cell r="A2155" t="str">
            <v>O.B.I.S Campy Kit (60 Tests) ID0800M</v>
          </cell>
        </row>
        <row r="2156">
          <cell r="A2156" t="str">
            <v>o-Aminoazotoluene 1g</v>
          </cell>
        </row>
        <row r="2157">
          <cell r="A2157" t="str">
            <v>o-Anisidine 2g</v>
          </cell>
        </row>
        <row r="2158">
          <cell r="A2158" t="str">
            <v>Obsolete - Buffer Solution Mettler 1413 (20ml)</v>
          </cell>
        </row>
        <row r="2159">
          <cell r="A2159" t="str">
            <v>Obsolete - Buffer Solution Mettler PH12.88 (20ML)</v>
          </cell>
        </row>
        <row r="2160">
          <cell r="A2160" t="str">
            <v>OGC Sample Labels (Pk50)</v>
          </cell>
        </row>
        <row r="2161">
          <cell r="A2161" t="str">
            <v>OGC Seals (Pk100)</v>
          </cell>
        </row>
        <row r="2162">
          <cell r="A2162" t="str">
            <v>OGC Vials 12x72mm (Pk 50)</v>
          </cell>
        </row>
        <row r="2163">
          <cell r="A2163" t="str">
            <v>Oil - White Mineral Oil (25Lts)</v>
          </cell>
        </row>
        <row r="2164">
          <cell r="A2164" t="str">
            <v>Oil Analysis Standards Conostan AM 1000ppm (200g)</v>
          </cell>
        </row>
        <row r="2165">
          <cell r="A2165" t="str">
            <v>Oil Analysis Standards Conostan AM 200ppm (200g)</v>
          </cell>
        </row>
        <row r="2166">
          <cell r="A2166" t="str">
            <v>Oil Analysis Standards Conostan AM 300ppm (200g)</v>
          </cell>
        </row>
        <row r="2167">
          <cell r="A2167" t="str">
            <v>Oil Analysis Standards Conostan AM 900ppm (200g)</v>
          </cell>
        </row>
        <row r="2168">
          <cell r="A2168" t="str">
            <v>Oil Analysis Standards Conostan Base oil 75cSt (500ml)</v>
          </cell>
        </row>
        <row r="2169">
          <cell r="A2169" t="str">
            <v xml:space="preserve">Oil Analysis Standards Conostan Custom Blend S 0.001% 10ppm (100g)  </v>
          </cell>
        </row>
        <row r="2170">
          <cell r="A2170" t="str">
            <v>Oil Analysis Standards Conostan S21 100ppm+K+Li (200g)</v>
          </cell>
        </row>
        <row r="2171">
          <cell r="A2171" t="str">
            <v>Oil Analysis Standards Conostan S21 10ppm+K+Li (200g)</v>
          </cell>
        </row>
        <row r="2172">
          <cell r="A2172" t="str">
            <v>Oil Analysis Standards Conostan S21 200ppm+K+Li (200g)</v>
          </cell>
        </row>
        <row r="2173">
          <cell r="A2173" t="str">
            <v>Oil Analysis Standards Conostan S21 50ppm+K+Li (200g)</v>
          </cell>
        </row>
        <row r="2174">
          <cell r="A2174" t="str">
            <v xml:space="preserve">Oil Analysis Standards Conostan Sngl El. S, 0.005% 50ppm (100g)  </v>
          </cell>
        </row>
        <row r="2175">
          <cell r="A2175" t="str">
            <v xml:space="preserve">Oil Analysis Standards Conostan Sngl El. S, 0.01% 100ppm (100g) </v>
          </cell>
        </row>
        <row r="2176">
          <cell r="A2176" t="str">
            <v xml:space="preserve">Oil Analysis Standards Conostan Sngl El. S, 0.03% 300ppm (100g) </v>
          </cell>
        </row>
        <row r="2177">
          <cell r="A2177" t="str">
            <v xml:space="preserve">Oil Analysis Standards Conostan Sngl El. S, 0.100% 1000ppm (100g) </v>
          </cell>
        </row>
        <row r="2178">
          <cell r="A2178" t="str">
            <v xml:space="preserve">Oil Analysis Standards Conostan Sulfur Blank Oil (100g)  </v>
          </cell>
        </row>
        <row r="2179">
          <cell r="A2179" t="str">
            <v>Omo detergent 3L</v>
          </cell>
        </row>
        <row r="2180">
          <cell r="A2180" t="str">
            <v>One broth Salmonella 500g</v>
          </cell>
        </row>
        <row r="2181">
          <cell r="A2181" t="str">
            <v>One Broth Salmonella Supplement 225ml</v>
          </cell>
        </row>
        <row r="2182">
          <cell r="A2182" t="str">
            <v>Opt-Phthaldialdehyde (25g)</v>
          </cell>
        </row>
        <row r="2183">
          <cell r="A2183" t="str">
            <v>Opt-Phthaldialdehyde (5g)</v>
          </cell>
        </row>
        <row r="2184">
          <cell r="A2184" t="str">
            <v>Orbitor Model 516/2 230V/110V</v>
          </cell>
        </row>
        <row r="2185">
          <cell r="A2185" t="str">
            <v>O-Ring 40.95 x 2.62 FKM 70</v>
          </cell>
        </row>
        <row r="2186">
          <cell r="A2186" t="str">
            <v>O'Ring Seal For water reservoir 100mm Diameter</v>
          </cell>
        </row>
        <row r="2187">
          <cell r="A2187" t="str">
            <v>Ornithine Decarboxylase Broth (500g)</v>
          </cell>
        </row>
        <row r="2188">
          <cell r="A2188" t="str">
            <v>Orthophosphoric Acid 85% (500ml)</v>
          </cell>
        </row>
        <row r="2189">
          <cell r="A2189" t="str">
            <v>Orthophosphoric acid 85% AR (2.5L)</v>
          </cell>
        </row>
        <row r="2190">
          <cell r="A2190" t="str">
            <v>Orthophosphoric Acid Sg 1.70 CP (2.5L)</v>
          </cell>
        </row>
        <row r="2191">
          <cell r="A2191" t="str">
            <v>o-Tolidine 1g</v>
          </cell>
        </row>
        <row r="2192">
          <cell r="A2192" t="str">
            <v>o-Toluidine 5g</v>
          </cell>
        </row>
        <row r="2193">
          <cell r="A2193" t="str">
            <v>Outer Filter Cira on Soda Lime</v>
          </cell>
        </row>
        <row r="2194">
          <cell r="A2194" t="str">
            <v>Outer Filter Soda Lime</v>
          </cell>
        </row>
        <row r="2195">
          <cell r="A2195" t="str">
            <v>Oxalic acid (100g)</v>
          </cell>
        </row>
        <row r="2196">
          <cell r="A2196" t="str">
            <v xml:space="preserve">Oxalic acid Anhydrous (50g)  </v>
          </cell>
        </row>
        <row r="2197">
          <cell r="A2197" t="str">
            <v>Oxford supplement</v>
          </cell>
        </row>
        <row r="2198">
          <cell r="A2198" t="str">
            <v>Oxidase Discs</v>
          </cell>
        </row>
        <row r="2199">
          <cell r="A2199" t="str">
            <v>Oxoid Modified Jar</v>
          </cell>
        </row>
        <row r="2200">
          <cell r="A2200" t="str">
            <v>Oxygen (300 Cuft)</v>
          </cell>
        </row>
        <row r="2201">
          <cell r="A2201" t="str">
            <v>Oxygen 350 Cuft</v>
          </cell>
        </row>
        <row r="2202">
          <cell r="A2202" t="str">
            <v>Oxytetra Glucose Yeast Agar Base W\Biotin (500g)</v>
          </cell>
        </row>
        <row r="2203">
          <cell r="A2203" t="str">
            <v>Oxytetra Selective Supplement (1 vial)</v>
          </cell>
        </row>
        <row r="2204">
          <cell r="A2204" t="str">
            <v>Oxytetracycline (50 Discs)</v>
          </cell>
        </row>
        <row r="2205">
          <cell r="A2205" t="str">
            <v>Oxytetracycline Glucose Yeast Extract Agar (500g)</v>
          </cell>
        </row>
        <row r="2206">
          <cell r="A2206" t="str">
            <v>Oxytetracycline Sup. SR0073A (10 Vials)</v>
          </cell>
        </row>
        <row r="2207">
          <cell r="A2207" t="str">
            <v>P Anisidine 100g</v>
          </cell>
        </row>
        <row r="2208">
          <cell r="A2208" t="str">
            <v>Packets PBS/BSA Powder</v>
          </cell>
        </row>
        <row r="2209">
          <cell r="A2209" t="str">
            <v>Page saline - Oxoid</v>
          </cell>
        </row>
        <row r="2210">
          <cell r="A2210" t="str">
            <v>Paint grey ss74(0.5Lt)</v>
          </cell>
        </row>
        <row r="2211">
          <cell r="A2211" t="str">
            <v>Palcam Agar Base 500g</v>
          </cell>
        </row>
        <row r="2212">
          <cell r="A2212" t="str">
            <v>Palcam Selective Supplement (for 10 x 500ml)</v>
          </cell>
        </row>
        <row r="2213">
          <cell r="A2213" t="str">
            <v>Panier Alain 49x40vm</v>
          </cell>
        </row>
        <row r="2214">
          <cell r="A2214" t="str">
            <v>Panier PR Pipette 13 x 30CM PLT</v>
          </cell>
        </row>
        <row r="2215">
          <cell r="A2215" t="str">
            <v>Paraffin liquid Light 2.5L</v>
          </cell>
        </row>
        <row r="2216">
          <cell r="A2216" t="str">
            <v>Parafilm</v>
          </cell>
        </row>
        <row r="2217">
          <cell r="A2217" t="str">
            <v>Particle count Verfication Fluid 500ml</v>
          </cell>
        </row>
        <row r="2218">
          <cell r="A2218" t="str">
            <v>Pasteur Pipette 150 mm</v>
          </cell>
        </row>
        <row r="2219">
          <cell r="A2219" t="str">
            <v>Pasteur Pipette 230 mm</v>
          </cell>
        </row>
        <row r="2220">
          <cell r="A2220" t="str">
            <v>Pathodxtra Extract - Reag 1,2,3 60Test DR0709M</v>
          </cell>
        </row>
        <row r="2221">
          <cell r="A2221" t="str">
            <v>Pathodxtra Strep Group D Latex 60 Test DR0704G</v>
          </cell>
        </row>
        <row r="2222">
          <cell r="A2222" t="str">
            <v>PBS PACKETS</v>
          </cell>
        </row>
        <row r="2223">
          <cell r="A2223" t="str">
            <v>Pelican case</v>
          </cell>
        </row>
        <row r="2224">
          <cell r="A2224" t="str">
            <v>Peptone Bacteriological (1kg)</v>
          </cell>
        </row>
        <row r="2225">
          <cell r="A2225" t="str">
            <v>Peptone Bacteriological (500g)</v>
          </cell>
        </row>
        <row r="2226">
          <cell r="A2226" t="str">
            <v>Peptone Bateriological 500g</v>
          </cell>
        </row>
        <row r="2227">
          <cell r="A2227" t="str">
            <v>Peptone Sorbitol Bile (PSB) Broth (500g)</v>
          </cell>
        </row>
        <row r="2228">
          <cell r="A2228" t="str">
            <v>Peptone Sorbitol Broth (500g)</v>
          </cell>
        </row>
        <row r="2229">
          <cell r="A2229" t="str">
            <v>Peptone water (500g)</v>
          </cell>
        </row>
        <row r="2230">
          <cell r="A2230" t="str">
            <v>Perchloric acid 60% (2.5L)</v>
          </cell>
        </row>
        <row r="2231">
          <cell r="A2231" t="str">
            <v>Perchloric acid 60-62 % (500ml)</v>
          </cell>
        </row>
        <row r="2232">
          <cell r="A2232" t="str">
            <v>Perchloric acid 62 %</v>
          </cell>
        </row>
        <row r="2233">
          <cell r="A2233" t="str">
            <v>Perchloric Acid 70% (2.5L)</v>
          </cell>
        </row>
        <row r="2234">
          <cell r="A2234" t="str">
            <v>Perchloric Acid 70% (500ml)</v>
          </cell>
        </row>
        <row r="2235">
          <cell r="A2235" t="str">
            <v>Perchloroethylene (5L)</v>
          </cell>
        </row>
        <row r="2236">
          <cell r="A2236" t="str">
            <v>Perfringens Agar Base (500g)</v>
          </cell>
        </row>
        <row r="2237">
          <cell r="A2237" t="str">
            <v>Persil Lessive Machine 3 kg</v>
          </cell>
        </row>
        <row r="2238">
          <cell r="A2238" t="str">
            <v>Petri Dish 150 x 15mm (PK100)</v>
          </cell>
        </row>
        <row r="2239">
          <cell r="A2239" t="str">
            <v>Petri Dish 55mm (PK20)</v>
          </cell>
        </row>
        <row r="2240">
          <cell r="A2240" t="str">
            <v>Petri Dish 60 x 15mm PK10</v>
          </cell>
        </row>
        <row r="2241">
          <cell r="A2241" t="str">
            <v>Petri Dish 94 mm Streile Polystyrene</v>
          </cell>
        </row>
        <row r="2242">
          <cell r="A2242" t="str">
            <v>Petri Dish 9cm Brillance campycount Agar 10pcs</v>
          </cell>
        </row>
        <row r="2243">
          <cell r="A2243" t="str">
            <v>Petri Dish Glass 90 x 15 mm</v>
          </cell>
        </row>
        <row r="2244">
          <cell r="A2244" t="str">
            <v>Petri Dish Plastic 65mm (Pk20)</v>
          </cell>
        </row>
        <row r="2245">
          <cell r="A2245" t="str">
            <v>Petri Dishes 140mm (Pk10)</v>
          </cell>
        </row>
        <row r="2246">
          <cell r="A2246" t="str">
            <v>Petri Dishes 55mm (Pk15)</v>
          </cell>
        </row>
        <row r="2247">
          <cell r="A2247" t="str">
            <v>Petri Dishes- Glass (Pk2)</v>
          </cell>
        </row>
        <row r="2248">
          <cell r="A2248" t="str">
            <v>Petri Dishes Plastic 90mm</v>
          </cell>
        </row>
        <row r="2249">
          <cell r="A2249" t="str">
            <v>Petri Holder 10 plates</v>
          </cell>
        </row>
        <row r="2250">
          <cell r="A2250" t="str">
            <v>Petri Holder 48 plates</v>
          </cell>
        </row>
        <row r="2251">
          <cell r="A2251" t="str">
            <v>Petroleum Ether 40 - 60 C 1L</v>
          </cell>
        </row>
        <row r="2252">
          <cell r="A2252" t="str">
            <v>Petroleum Ether 40-60 (500ml)</v>
          </cell>
        </row>
        <row r="2253">
          <cell r="A2253" t="str">
            <v>Petroleum Ether 40-60% CP (2.5L)</v>
          </cell>
        </row>
        <row r="2254">
          <cell r="A2254" t="str">
            <v xml:space="preserve">Petroleum Ether 40-60C for Gas Chromatography 1L  </v>
          </cell>
        </row>
        <row r="2255">
          <cell r="A2255" t="str">
            <v>Petroleum Ether 40-60C for Pesticide Residue analysis 1L</v>
          </cell>
        </row>
        <row r="2256">
          <cell r="A2256" t="str">
            <v>Petroleum Ether 46 - 60 C 95% 1L</v>
          </cell>
        </row>
        <row r="2257">
          <cell r="A2257" t="str">
            <v>Petroleum Ether 60-80°C (2.5L)</v>
          </cell>
        </row>
        <row r="2258">
          <cell r="A2258" t="str">
            <v>Petroleum Ether Bp 40-60°C AR (2.5L)</v>
          </cell>
        </row>
        <row r="2259">
          <cell r="A2259" t="str">
            <v>Petrotest - ADU4+ PC</v>
          </cell>
        </row>
        <row r="2260">
          <cell r="A2260" t="str">
            <v>Petrotest - Cleaning Spiral</v>
          </cell>
        </row>
        <row r="2261">
          <cell r="A2261" t="str">
            <v>Petrotest - Drip Tongue</v>
          </cell>
        </row>
        <row r="2262">
          <cell r="A2262" t="str">
            <v>Petrotest - Heater Board 32mm, 150x150x4mm Ceramic</v>
          </cell>
        </row>
        <row r="2263">
          <cell r="A2263" t="str">
            <v>Petrotest - Heater Board 38mm, 150x150x4mm Ceramic</v>
          </cell>
        </row>
        <row r="2264">
          <cell r="A2264" t="str">
            <v>Petrotest - Heater Board 50mm, 150x150x4mm Ceramic</v>
          </cell>
        </row>
        <row r="2265">
          <cell r="A2265" t="str">
            <v>Petrotest - Holder for PT100</v>
          </cell>
        </row>
        <row r="2266">
          <cell r="A2266" t="str">
            <v>Petrotest - Measuring Cylinder 100ml Metal Base</v>
          </cell>
        </row>
        <row r="2267">
          <cell r="A2267" t="str">
            <v>Petrotest - Power Cable</v>
          </cell>
        </row>
        <row r="2268">
          <cell r="A2268" t="str">
            <v>Petrotest - Printer HP DJ1000 220/230V, 50/60Hz</v>
          </cell>
        </row>
        <row r="2269">
          <cell r="A2269" t="str">
            <v>Petrotest - Stopper with 3 rings</v>
          </cell>
        </row>
        <row r="2270">
          <cell r="A2270" t="str">
            <v>Petrotest - Support for Holder for PT100</v>
          </cell>
        </row>
        <row r="2271">
          <cell r="A2271" t="str">
            <v>Petrotest- Drip Tongue</v>
          </cell>
        </row>
        <row r="2272">
          <cell r="A2272" t="str">
            <v>Petrotest- Stopper made of Arlon With 3 O rings Cooling tubes with high temperature</v>
          </cell>
        </row>
        <row r="2273">
          <cell r="A2273" t="str">
            <v>Pfizer Enterococcus Selective Agar</v>
          </cell>
        </row>
        <row r="2274">
          <cell r="A2274" t="str">
            <v xml:space="preserve">Ph Electrode Inlab Expert NTC30 Mettler Toledo  </v>
          </cell>
        </row>
        <row r="2275">
          <cell r="A2275" t="str">
            <v>Ph Electrode LE407 Mettler Toledo</v>
          </cell>
        </row>
        <row r="2276">
          <cell r="A2276" t="str">
            <v>PH Meter Toledo</v>
          </cell>
        </row>
        <row r="2277">
          <cell r="A2277" t="str">
            <v>PH Paper 0-14 Litmus (Pk100)</v>
          </cell>
        </row>
        <row r="2278">
          <cell r="A2278" t="str">
            <v>PH paper 0-14 Pk100</v>
          </cell>
        </row>
        <row r="2279">
          <cell r="A2279" t="str">
            <v>Ph/Mvmetre De Paillasse Standard</v>
          </cell>
        </row>
        <row r="2280">
          <cell r="A2280" t="str">
            <v>Phenanthrene-d10 solution 1ml</v>
          </cell>
        </row>
        <row r="2281">
          <cell r="A2281" t="str">
            <v>Phenol (10g)</v>
          </cell>
        </row>
        <row r="2282">
          <cell r="A2282" t="str">
            <v>Phenol AR (250g)</v>
          </cell>
        </row>
        <row r="2283">
          <cell r="A2283" t="str">
            <v>Phenol for Synthesis 100g</v>
          </cell>
        </row>
        <row r="2284">
          <cell r="A2284" t="str">
            <v>Phenolar AR 500 gms</v>
          </cell>
        </row>
        <row r="2285">
          <cell r="A2285" t="str">
            <v>Phenolphthalein (500g)</v>
          </cell>
        </row>
        <row r="2286">
          <cell r="A2286" t="str">
            <v>Phenolphthalein Bisphosphate Tetrasodium 1g</v>
          </cell>
        </row>
        <row r="2287">
          <cell r="A2287" t="str">
            <v>Phenolphthalein Indicator (100g)</v>
          </cell>
        </row>
        <row r="2288">
          <cell r="A2288" t="str">
            <v>Phenolphthalein Indicator (50g)</v>
          </cell>
        </row>
        <row r="2289">
          <cell r="A2289" t="str">
            <v>Phenyl Hydrazine 97% 100g</v>
          </cell>
        </row>
        <row r="2290">
          <cell r="A2290" t="str">
            <v>Phenyl-1 Methyl-3 Pyrazolone-5 (250g)</v>
          </cell>
        </row>
        <row r="2291">
          <cell r="A2291" t="str">
            <v>Phenylalanine Agar (500g)</v>
          </cell>
        </row>
        <row r="2292">
          <cell r="A2292" t="str">
            <v>phosphate (as P) Standard 500ml</v>
          </cell>
        </row>
        <row r="2293">
          <cell r="A2293" t="str">
            <v>Phosphate Buffered Saline 100 Tablets BR14G</v>
          </cell>
        </row>
        <row r="2294">
          <cell r="A2294" t="str">
            <v>Phosphate Buffered Saline w.BSA PH7.4</v>
          </cell>
        </row>
        <row r="2295">
          <cell r="A2295" t="str">
            <v>Phosphate Buffered Saline,pH7.4, SIGMA</v>
          </cell>
        </row>
        <row r="2296">
          <cell r="A2296" t="str">
            <v>Phosphate R1 (20ml)</v>
          </cell>
        </row>
        <row r="2297">
          <cell r="A2297" t="str">
            <v>Phosphate R1L 20ml</v>
          </cell>
        </row>
        <row r="2298">
          <cell r="A2298" t="str">
            <v>Phosphate R2 (20ml)</v>
          </cell>
        </row>
        <row r="2299">
          <cell r="A2299" t="str">
            <v>Phosphorous Standard 1000mg/l</v>
          </cell>
        </row>
        <row r="2300">
          <cell r="A2300" t="str">
            <v>Photographic Standards for Random Pilling Tester</v>
          </cell>
        </row>
        <row r="2301">
          <cell r="A2301" t="str">
            <v>Photometer MD200 Set CL-PH-Stab Liquid</v>
          </cell>
        </row>
        <row r="2302">
          <cell r="A2302" t="str">
            <v xml:space="preserve">Phthaldialdehyde (50g)  </v>
          </cell>
        </row>
        <row r="2303">
          <cell r="A2303" t="str">
            <v>Phthaldialdehyde 97% (25g)</v>
          </cell>
        </row>
        <row r="2304">
          <cell r="A2304" t="str">
            <v>Phthalic Acid Bis-2-Ethylhexyl Ester 0,5g</v>
          </cell>
        </row>
        <row r="2305">
          <cell r="A2305" t="str">
            <v>Phthalic Acid Bis-Iso-Decyl Ester 0.1g</v>
          </cell>
        </row>
        <row r="2306">
          <cell r="A2306" t="str">
            <v>Phthalic Acid Bis-Iso-Nonyl Ester 0,25g</v>
          </cell>
        </row>
        <row r="2307">
          <cell r="A2307" t="str">
            <v>Picric Acid 100g</v>
          </cell>
        </row>
        <row r="2308">
          <cell r="A2308" t="str">
            <v>Picric acid GPR</v>
          </cell>
        </row>
        <row r="2309">
          <cell r="A2309" t="str">
            <v>Pied de statif L250/L 160 mm</v>
          </cell>
        </row>
        <row r="2310">
          <cell r="A2310" t="str">
            <v>Pilling Drum</v>
          </cell>
        </row>
        <row r="2311">
          <cell r="A2311" t="str">
            <v>Pilling Tapes Largueur 19mm</v>
          </cell>
        </row>
        <row r="2312">
          <cell r="A2312" t="str">
            <v>Pilling Test Template (Approved for M&amp;S P18A &amp; P18B)</v>
          </cell>
        </row>
        <row r="2313">
          <cell r="A2313" t="str">
            <v>Pilling Tubes - Moulded Polyurethane (Pk 4)</v>
          </cell>
        </row>
        <row r="2314">
          <cell r="A2314" t="str">
            <v>Pilliscope (no drums) 230v 50/60Hz</v>
          </cell>
        </row>
        <row r="2315">
          <cell r="A2315" t="str">
            <v>Pince a creuset</v>
          </cell>
        </row>
        <row r="2316">
          <cell r="A2316" t="str">
            <v>Pince a rodage 19/26</v>
          </cell>
        </row>
        <row r="2317">
          <cell r="A2317" t="str">
            <v>Pince a rodage 24/29</v>
          </cell>
        </row>
        <row r="2318">
          <cell r="A2318" t="str">
            <v>Pince ballon 80mm Alu 1 vis</v>
          </cell>
        </row>
        <row r="2319">
          <cell r="A2319" t="str">
            <v>Pince Becher Embout</v>
          </cell>
        </row>
        <row r="2320">
          <cell r="A2320" t="str">
            <v>Pince Rexaloy Pince support 4 doigts Ouv 10cm</v>
          </cell>
        </row>
        <row r="2321">
          <cell r="A2321" t="str">
            <v>Pince Ronde Embout</v>
          </cell>
        </row>
        <row r="2322">
          <cell r="A2322" t="str">
            <v>Pince Serrage 16mm/Nickel</v>
          </cell>
        </row>
        <row r="2323">
          <cell r="A2323" t="str">
            <v>Pipette 12 Channel 20-200µL</v>
          </cell>
        </row>
        <row r="2324">
          <cell r="A2324" t="str">
            <v>Pipette Bulb 100ml -Class A</v>
          </cell>
        </row>
        <row r="2325">
          <cell r="A2325" t="str">
            <v>Pipette Bulb 10ml-Class A</v>
          </cell>
        </row>
        <row r="2326">
          <cell r="A2326" t="str">
            <v>Pipette Bulb 10ml-Class B</v>
          </cell>
        </row>
        <row r="2327">
          <cell r="A2327" t="str">
            <v>Pipette Bulb 15ml-Class A</v>
          </cell>
        </row>
        <row r="2328">
          <cell r="A2328" t="str">
            <v>Pipette Bulb 1ml</v>
          </cell>
        </row>
        <row r="2329">
          <cell r="A2329" t="str">
            <v>Pipette Bulb 1ml-Class A</v>
          </cell>
        </row>
        <row r="2330">
          <cell r="A2330" t="str">
            <v>Pipette Bulb 20ml-Class A</v>
          </cell>
        </row>
        <row r="2331">
          <cell r="A2331" t="str">
            <v>Pipette Bulb 25ml</v>
          </cell>
        </row>
        <row r="2332">
          <cell r="A2332" t="str">
            <v>Pipette Bulb 25ml-Class A</v>
          </cell>
        </row>
        <row r="2333">
          <cell r="A2333" t="str">
            <v>Pipette Bulb 2ml-Class A</v>
          </cell>
        </row>
        <row r="2334">
          <cell r="A2334" t="str">
            <v>Pipette Bulb 3 ml Class A</v>
          </cell>
        </row>
        <row r="2335">
          <cell r="A2335" t="str">
            <v>Pipette Bulb 4ml -Class A</v>
          </cell>
        </row>
        <row r="2336">
          <cell r="A2336" t="str">
            <v>Pipette Bulb 5 ml Class A</v>
          </cell>
        </row>
        <row r="2337">
          <cell r="A2337" t="str">
            <v>Pipette Bulb 50ml-Class A</v>
          </cell>
        </row>
        <row r="2338">
          <cell r="A2338" t="str">
            <v>Pipette Filler</v>
          </cell>
        </row>
        <row r="2339">
          <cell r="A2339" t="str">
            <v>Pipette Graduated 0.1ml -Class A</v>
          </cell>
        </row>
        <row r="2340">
          <cell r="A2340" t="str">
            <v>Pipette Graduated 10ml -Class A</v>
          </cell>
        </row>
        <row r="2341">
          <cell r="A2341" t="str">
            <v>Pipette Graduated 1ml Class A</v>
          </cell>
        </row>
        <row r="2342">
          <cell r="A2342" t="str">
            <v>Pipette Graduated 25ml -Class A</v>
          </cell>
        </row>
        <row r="2343">
          <cell r="A2343" t="str">
            <v>Pipette Graduated 2ml- Class A</v>
          </cell>
        </row>
        <row r="2344">
          <cell r="A2344" t="str">
            <v>Pipette Graduated 5ml -Class A</v>
          </cell>
        </row>
        <row r="2345">
          <cell r="A2345" t="str">
            <v>Pipette Jaugee 1TR Bleu 20ML</v>
          </cell>
        </row>
        <row r="2346">
          <cell r="A2346" t="str">
            <v>Pipette teats</v>
          </cell>
        </row>
        <row r="2347">
          <cell r="A2347" t="str">
            <v>Pipette Teats PVC unit</v>
          </cell>
        </row>
        <row r="2348">
          <cell r="A2348" t="str">
            <v>Pipette Variable Ejecteur 1000-5000ul</v>
          </cell>
        </row>
        <row r="2349">
          <cell r="A2349" t="str">
            <v>Pipette Variable Ejecteur 100-1000ul</v>
          </cell>
        </row>
        <row r="2350">
          <cell r="A2350" t="str">
            <v>Pipette Variable Injector 100-1000µL</v>
          </cell>
        </row>
        <row r="2351">
          <cell r="A2351" t="str">
            <v>Pipette Variable Injector 20-200µL</v>
          </cell>
        </row>
        <row r="2352">
          <cell r="A2352" t="str">
            <v>Pipette Variable Injector 2-20µL</v>
          </cell>
        </row>
        <row r="2353">
          <cell r="A2353" t="str">
            <v>Pipettes Transfer 8ml (Pack 400)</v>
          </cell>
        </row>
        <row r="2354">
          <cell r="A2354" t="str">
            <v>Pistolet de Flambage Flameboy , 3 buses</v>
          </cell>
        </row>
        <row r="2355">
          <cell r="A2355" t="str">
            <v>Piston Lip Seal JFTOT 215</v>
          </cell>
        </row>
        <row r="2356">
          <cell r="A2356" t="str">
            <v>Plaque de Base Metallique D250</v>
          </cell>
        </row>
        <row r="2357">
          <cell r="A2357" t="str">
            <v>Plaque dessicateur 239mm PLP</v>
          </cell>
        </row>
        <row r="2358">
          <cell r="A2358" t="str">
            <v>Plastic Bucket 20L</v>
          </cell>
        </row>
        <row r="2359">
          <cell r="A2359" t="str">
            <v>Plastic Pasteur Pipette Non Sterile</v>
          </cell>
        </row>
        <row r="2360">
          <cell r="A2360" t="str">
            <v>Plastic Roll 20 cm</v>
          </cell>
        </row>
        <row r="2361">
          <cell r="A2361" t="str">
            <v>Plastic Sealer - Ruban teflon -1M</v>
          </cell>
        </row>
        <row r="2362">
          <cell r="A2362" t="str">
            <v>Plastic Sealer 300mm</v>
          </cell>
        </row>
        <row r="2363">
          <cell r="A2363" t="str">
            <v>Plastic Sealer Long- Cutter pour soudeuse</v>
          </cell>
        </row>
        <row r="2364">
          <cell r="A2364" t="str">
            <v>Plastic Sealer Long -Heating element</v>
          </cell>
        </row>
        <row r="2365">
          <cell r="A2365" t="str">
            <v>Plastic Sealer Short -Heating element</v>
          </cell>
        </row>
        <row r="2366">
          <cell r="A2366" t="str">
            <v>Plastic Sealer- Silicone blanc</v>
          </cell>
        </row>
        <row r="2367">
          <cell r="A2367" t="str">
            <v>Plastic tube with screw</v>
          </cell>
        </row>
        <row r="2368">
          <cell r="A2368" t="str">
            <v>Plate Count Agar (500g)</v>
          </cell>
        </row>
        <row r="2369">
          <cell r="A2369" t="str">
            <v>PLC Micro Programmer for Ci3000 Fade Ometer</v>
          </cell>
        </row>
        <row r="2370">
          <cell r="A2370" t="str">
            <v>PMCC - Flash detector</v>
          </cell>
        </row>
        <row r="2371">
          <cell r="A2371" t="str">
            <v>PMCC Electric Igniter</v>
          </cell>
        </row>
        <row r="2372">
          <cell r="A2372" t="str">
            <v>POE (12 to 13) tert-octylphenol 10g</v>
          </cell>
        </row>
        <row r="2373">
          <cell r="A2373" t="str">
            <v>POE (12) nonylphenol 10g</v>
          </cell>
        </row>
        <row r="2374">
          <cell r="A2374" t="str">
            <v>POE (14) nonylphenol 10g</v>
          </cell>
        </row>
        <row r="2375">
          <cell r="A2375" t="str">
            <v>POE (20) nonylphenol 10g</v>
          </cell>
        </row>
        <row r="2376">
          <cell r="A2376" t="str">
            <v>POE (4) nonylphenol 10g</v>
          </cell>
        </row>
        <row r="2377">
          <cell r="A2377" t="str">
            <v>Poignee Inox Pour Biotransport</v>
          </cell>
        </row>
        <row r="2378">
          <cell r="A2378" t="str">
            <v>Pointe Blanche 2-10ml</v>
          </cell>
        </row>
        <row r="2379">
          <cell r="A2379" t="str">
            <v>Pointe Distributrice 5 &amp; 10 ml</v>
          </cell>
        </row>
        <row r="2380">
          <cell r="A2380" t="str">
            <v>Pointe Graduee 1000µL</v>
          </cell>
        </row>
        <row r="2381">
          <cell r="A2381" t="str">
            <v>Pointe Graduee 10000uL</v>
          </cell>
        </row>
        <row r="2382">
          <cell r="A2382" t="str">
            <v>Pointe Silex Nichipet 5000µL (Daslab)</v>
          </cell>
        </row>
        <row r="2383">
          <cell r="A2383" t="str">
            <v>Poire A Aspiration Aspirette</v>
          </cell>
        </row>
        <row r="2384">
          <cell r="A2384" t="str">
            <v>Polyamide Adjecent Fabric -Approx 98cm wide</v>
          </cell>
        </row>
        <row r="2385">
          <cell r="A2385" t="str">
            <v>Polycarbonate Filter-Holder 47mm 250ml</v>
          </cell>
        </row>
        <row r="2386">
          <cell r="A2386" t="str">
            <v>Polyester Adjacent Fabric BS EN ISO 105 F04</v>
          </cell>
        </row>
        <row r="2387">
          <cell r="A2387" t="str">
            <v>Polyester Adjacent Fabric ISO 105 - F04 1M</v>
          </cell>
        </row>
        <row r="2388">
          <cell r="A2388" t="str">
            <v>Polyetherurethane Foam 375 x250mm Blue Foam Pk50</v>
          </cell>
        </row>
        <row r="2389">
          <cell r="A2389" t="str">
            <v>Polyethylene High Level</v>
          </cell>
        </row>
        <row r="2390">
          <cell r="A2390" t="str">
            <v>Polyethylene Low Level</v>
          </cell>
        </row>
        <row r="2391">
          <cell r="A2391" t="str">
            <v>Polymyxin B Selec. Sup Bacillus Cereus (10 Vials)</v>
          </cell>
        </row>
        <row r="2392">
          <cell r="A2392" t="str">
            <v>Polymyxin B Selective Supplement (Bac. Cereus)</v>
          </cell>
        </row>
        <row r="2393">
          <cell r="A2393" t="str">
            <v>Pompe a Vide Membrane</v>
          </cell>
        </row>
        <row r="2394">
          <cell r="A2394" t="str">
            <v>Porte Bouteille Sampler</v>
          </cell>
        </row>
        <row r="2395">
          <cell r="A2395" t="str">
            <v>POrte Filtre Verre 47mm WH FG47</v>
          </cell>
        </row>
        <row r="2396">
          <cell r="A2396" t="str">
            <v>Porte Filtre verre 90MM WH FG90</v>
          </cell>
        </row>
        <row r="2397">
          <cell r="A2397" t="str">
            <v>Portoir 3x8 Tubes 30mm Bleu</v>
          </cell>
        </row>
        <row r="2398">
          <cell r="A2398" t="str">
            <v>Portoir 40 tubes Diametre 10mm</v>
          </cell>
        </row>
        <row r="2399">
          <cell r="A2399" t="str">
            <v>Portoir 48 Tubes Diametre 18mm</v>
          </cell>
        </row>
        <row r="2400">
          <cell r="A2400" t="str">
            <v>Portoir 4x4 Tubes Blanc</v>
          </cell>
        </row>
        <row r="2401">
          <cell r="A2401" t="str">
            <v>Portoir 6x3 Tube 12*32mm Rose &amp; Blanc</v>
          </cell>
        </row>
        <row r="2402">
          <cell r="A2402" t="str">
            <v>Portoir 6x6 Tubes 16mm Blanc 5972</v>
          </cell>
        </row>
        <row r="2403">
          <cell r="A2403" t="str">
            <v>Portoir 6x6 Tubes 16mm Bleu 5972</v>
          </cell>
        </row>
        <row r="2404">
          <cell r="A2404" t="str">
            <v>Portoir 6x6 Tubes 16mm Rouge 5972</v>
          </cell>
        </row>
        <row r="2405">
          <cell r="A2405" t="str">
            <v>Portoir 6x6 Tubes 16mm Vert 5972</v>
          </cell>
        </row>
        <row r="2406">
          <cell r="A2406" t="str">
            <v>Portoir Circulaire PP 44 Pipettes</v>
          </cell>
        </row>
        <row r="2407">
          <cell r="A2407" t="str">
            <v>Portoir pour tubes diametre 20mm</v>
          </cell>
        </row>
        <row r="2408">
          <cell r="A2408" t="str">
            <v>Portoir pour tubes diametre 30mm</v>
          </cell>
        </row>
        <row r="2409">
          <cell r="A2409" t="str">
            <v>Potassium Antimonotartrate Hemihydrate (250g)</v>
          </cell>
        </row>
        <row r="2410">
          <cell r="A2410" t="str">
            <v>Potassium Antimonotartrate Hemihydrate (5g)</v>
          </cell>
        </row>
        <row r="2411">
          <cell r="A2411" t="str">
            <v>Potassium Bromate Anhydrous (500g)</v>
          </cell>
        </row>
        <row r="2412">
          <cell r="A2412" t="str">
            <v>Potassium Bromide (500g)</v>
          </cell>
        </row>
        <row r="2413">
          <cell r="A2413" t="str">
            <v>Potassium Carbonate 500g</v>
          </cell>
        </row>
        <row r="2414">
          <cell r="A2414" t="str">
            <v>Potassium Carbonate Anhydrous 1kg</v>
          </cell>
        </row>
        <row r="2415">
          <cell r="A2415" t="str">
            <v>Potassium Chlorate Supplement</v>
          </cell>
        </row>
        <row r="2416">
          <cell r="A2416" t="str">
            <v>Potassium chloride (KCl) 3M (100ml)</v>
          </cell>
        </row>
        <row r="2417">
          <cell r="A2417" t="str">
            <v>Potassium chloride (KCl) 3M (250ml)</v>
          </cell>
        </row>
        <row r="2418">
          <cell r="A2418" t="str">
            <v>Potassium Chloride AR (500g)</v>
          </cell>
        </row>
        <row r="2419">
          <cell r="A2419" t="str">
            <v>Potassium Chloride AR 1KG</v>
          </cell>
        </row>
        <row r="2420">
          <cell r="A2420" t="str">
            <v>Potassium Chromate 100g</v>
          </cell>
        </row>
        <row r="2421">
          <cell r="A2421" t="str">
            <v>Potassium Chromate 250g</v>
          </cell>
        </row>
        <row r="2422">
          <cell r="A2422" t="str">
            <v>Potassium Chromate GR (500g)</v>
          </cell>
        </row>
        <row r="2423">
          <cell r="A2423" t="str">
            <v>Potassium Cyanide (5g)</v>
          </cell>
        </row>
        <row r="2424">
          <cell r="A2424" t="str">
            <v>Potassium Cyanide AR 250g</v>
          </cell>
        </row>
        <row r="2425">
          <cell r="A2425" t="str">
            <v>Potassium Dichromate (100g)</v>
          </cell>
        </row>
        <row r="2426">
          <cell r="A2426" t="str">
            <v>Potassium Dichromate (250g)</v>
          </cell>
        </row>
        <row r="2427">
          <cell r="A2427" t="str">
            <v>Potassium Dichromate 500gms</v>
          </cell>
        </row>
        <row r="2428">
          <cell r="A2428" t="str">
            <v>Potassium Dihydrogen Orthophosphate Monobasic (500g)</v>
          </cell>
        </row>
        <row r="2429">
          <cell r="A2429" t="str">
            <v>Potassium Dihydrogen Phosphate (250g)</v>
          </cell>
        </row>
        <row r="2430">
          <cell r="A2430" t="str">
            <v>Potassium Dihydrogenfosphate PA ISO 250g</v>
          </cell>
        </row>
        <row r="2431">
          <cell r="A2431" t="str">
            <v>Potassium Ferricyanide (500g)</v>
          </cell>
        </row>
        <row r="2432">
          <cell r="A2432" t="str">
            <v>Potassium hexachloroplatinate (iv) (1g)</v>
          </cell>
        </row>
        <row r="2433">
          <cell r="A2433" t="str">
            <v xml:space="preserve">Potassium Hexacyanoferrate III (100g)  </v>
          </cell>
        </row>
        <row r="2434">
          <cell r="A2434" t="str">
            <v>Potassium Hexacyanoferrate III (250g)</v>
          </cell>
        </row>
        <row r="2435">
          <cell r="A2435" t="str">
            <v>Potassium Hydrogen Phthalate (100g)</v>
          </cell>
        </row>
        <row r="2436">
          <cell r="A2436" t="str">
            <v>Potassium Hydrogen Phthalate (250g)</v>
          </cell>
        </row>
        <row r="2437">
          <cell r="A2437" t="str">
            <v>Potassium Hydrogen Phthalate 500g</v>
          </cell>
        </row>
        <row r="2438">
          <cell r="A2438" t="str">
            <v>Potassium Hydrogen Sulphate AR (500g)</v>
          </cell>
        </row>
        <row r="2439">
          <cell r="A2439" t="str">
            <v>Potassium Hydroxide</v>
          </cell>
        </row>
        <row r="2440">
          <cell r="A2440" t="str">
            <v>Potassium Hydroxide Pellets (500g)</v>
          </cell>
        </row>
        <row r="2441">
          <cell r="A2441" t="str">
            <v>Potassium Hydroxide Pellets 1Kg</v>
          </cell>
        </row>
        <row r="2442">
          <cell r="A2442" t="str">
            <v>Potassium Iodate 100g</v>
          </cell>
        </row>
        <row r="2443">
          <cell r="A2443" t="str">
            <v>Potassium Iodide 500g</v>
          </cell>
        </row>
        <row r="2444">
          <cell r="A2444" t="str">
            <v>Potassium Iodide AR (1Kg)</v>
          </cell>
        </row>
        <row r="2445">
          <cell r="A2445" t="str">
            <v>Potassium Iodide AR (250g)</v>
          </cell>
        </row>
        <row r="2446">
          <cell r="A2446" t="str">
            <v>Potassium Nitrate 100g</v>
          </cell>
        </row>
        <row r="2447">
          <cell r="A2447" t="str">
            <v>Potassium nitrate 500g</v>
          </cell>
        </row>
        <row r="2448">
          <cell r="A2448" t="str">
            <v>Potassium Permanganate 250g</v>
          </cell>
        </row>
        <row r="2449">
          <cell r="A2449" t="str">
            <v>Potassium Permanganate 500g</v>
          </cell>
        </row>
        <row r="2450">
          <cell r="A2450" t="str">
            <v>Potassium Permanganate Anhydrous 500g</v>
          </cell>
        </row>
        <row r="2451">
          <cell r="A2451" t="str">
            <v>Potassium permanganate GPR</v>
          </cell>
        </row>
        <row r="2452">
          <cell r="A2452" t="str">
            <v>Potassium Persulphate AR 500g</v>
          </cell>
        </row>
        <row r="2453">
          <cell r="A2453" t="str">
            <v>Potassium Phosphate Dibasic anhydrous</v>
          </cell>
        </row>
        <row r="2454">
          <cell r="A2454" t="str">
            <v>Potassium Phosphate Dibasic Trihydrate K2HPO4.3H2O 100g</v>
          </cell>
        </row>
        <row r="2455">
          <cell r="A2455" t="str">
            <v>Potassium Phosphate Dibasic Trihydrate K2HPO4.3H2O 1kg</v>
          </cell>
        </row>
        <row r="2456">
          <cell r="A2456" t="str">
            <v>Potassium Phosphate Monobasic 500g</v>
          </cell>
        </row>
        <row r="2457">
          <cell r="A2457" t="str">
            <v>Potassium Phthalate (250g)</v>
          </cell>
        </row>
        <row r="2458">
          <cell r="A2458" t="str">
            <v>Potassium Phthalate Monobasic 500gms</v>
          </cell>
        </row>
        <row r="2459">
          <cell r="A2459" t="str">
            <v>Potassium Sodium Tartrate</v>
          </cell>
        </row>
        <row r="2460">
          <cell r="A2460" t="str">
            <v>Potassium Sodium Tartrate 500g</v>
          </cell>
        </row>
        <row r="2461">
          <cell r="A2461" t="str">
            <v>Potassium Sodium Tartrate tetrahydrate (4H2O) 250g</v>
          </cell>
        </row>
        <row r="2462">
          <cell r="A2462" t="str">
            <v>Potassium Sulphate AR K2 SO4 (1Kg)</v>
          </cell>
        </row>
        <row r="2463">
          <cell r="A2463" t="str">
            <v>Potassium Sulphate AR K2 SO4 (500g)</v>
          </cell>
        </row>
        <row r="2464">
          <cell r="A2464" t="str">
            <v>Potassium Tartrate Dibasic Hemihydrate 500g</v>
          </cell>
        </row>
        <row r="2465">
          <cell r="A2465" t="str">
            <v>Potassium Tellurite 1% (5 Vials)</v>
          </cell>
        </row>
        <row r="2466">
          <cell r="A2466" t="str">
            <v>Poubelle biohazard polypropylene</v>
          </cell>
        </row>
        <row r="2467">
          <cell r="A2467" t="str">
            <v>Pour joint O-Rings</v>
          </cell>
        </row>
        <row r="2468">
          <cell r="A2468" t="str">
            <v>Pour Point - Rubber Support</v>
          </cell>
        </row>
        <row r="2469">
          <cell r="A2469" t="str">
            <v>Pour point jar</v>
          </cell>
        </row>
        <row r="2470">
          <cell r="A2470" t="str">
            <v>p-Phenylazoaniline 2g</v>
          </cell>
        </row>
        <row r="2471">
          <cell r="A2471" t="str">
            <v>p-Phenylenediamine 2g</v>
          </cell>
        </row>
        <row r="2472">
          <cell r="A2472" t="str">
            <v>Presumptive Bacillus Cereus ATCC 11778</v>
          </cell>
        </row>
        <row r="2473">
          <cell r="A2473" t="str">
            <v>Primary Diluent MFIA-2</v>
          </cell>
        </row>
        <row r="2474">
          <cell r="A2474" t="str">
            <v>Printer paper (Sulfur meter)</v>
          </cell>
        </row>
        <row r="2475">
          <cell r="A2475" t="str">
            <v>Prise miniature color codee</v>
          </cell>
        </row>
        <row r="2476">
          <cell r="A2476" t="str">
            <v>Pristane Synthetic 98% (GC) 100ml</v>
          </cell>
        </row>
        <row r="2477">
          <cell r="A2477" t="str">
            <v>Probe Conductivity Std 1m Cable</v>
          </cell>
        </row>
        <row r="2478">
          <cell r="A2478" t="str">
            <v>Probe for BOD Measurement, 1m cable</v>
          </cell>
        </row>
        <row r="2479">
          <cell r="A2479" t="str">
            <v>Probe Ph Gel 1m Cable</v>
          </cell>
        </row>
        <row r="2480">
          <cell r="A2480" t="str">
            <v>Probe pH Gel Rugged w/5m cable</v>
          </cell>
        </row>
        <row r="2481">
          <cell r="A2481" t="str">
            <v>Probe Sub Assembly for 1152 Conductivity</v>
          </cell>
        </row>
        <row r="2482">
          <cell r="A2482" t="str">
            <v>Proclin 300, SUPELCO</v>
          </cell>
        </row>
        <row r="2483">
          <cell r="A2483" t="str">
            <v>Programmable Logic Controller</v>
          </cell>
        </row>
        <row r="2484">
          <cell r="A2484" t="str">
            <v>Propan 2 ol TG 2.5L</v>
          </cell>
        </row>
        <row r="2485">
          <cell r="A2485" t="str">
            <v>Propan-2-ol CP (2.5L)</v>
          </cell>
        </row>
        <row r="2486">
          <cell r="A2486" t="str">
            <v>Propanol 2 ol AR 20L</v>
          </cell>
        </row>
        <row r="2487">
          <cell r="A2487" t="str">
            <v>Propanol 2ol AR (2.5L)</v>
          </cell>
        </row>
        <row r="2488">
          <cell r="A2488" t="str">
            <v>Propanol 2ol AR (500ML)</v>
          </cell>
        </row>
        <row r="2489">
          <cell r="A2489" t="str">
            <v>Propanol 2ol EP (500ml)</v>
          </cell>
        </row>
        <row r="2490">
          <cell r="A2490" t="str">
            <v>Propanol 2ol TG</v>
          </cell>
        </row>
        <row r="2491">
          <cell r="A2491" t="str">
            <v>Propanol AR 5L</v>
          </cell>
        </row>
        <row r="2492">
          <cell r="A2492" t="str">
            <v>Propanol Extra Pure PH EUR BP USP 1L</v>
          </cell>
        </row>
        <row r="2493">
          <cell r="A2493" t="str">
            <v>Propanol GR For Analysis 2.5L</v>
          </cell>
        </row>
        <row r="2494">
          <cell r="A2494" t="str">
            <v>Prospore Ampoule</v>
          </cell>
        </row>
        <row r="2495">
          <cell r="A2495" t="str">
            <v>Pseudomonas Aeruginoas Pk10</v>
          </cell>
        </row>
        <row r="2496">
          <cell r="A2496" t="str">
            <v>Pseudomonas aeruginosa ATCC 27853</v>
          </cell>
        </row>
        <row r="2497">
          <cell r="A2497" t="str">
            <v>Pseudomonas Agar Base (500g)</v>
          </cell>
        </row>
        <row r="2498">
          <cell r="A2498" t="str">
            <v>Pseudomonas Asparagine Broth</v>
          </cell>
        </row>
        <row r="2499">
          <cell r="A2499" t="str">
            <v>Pseudomonas C.N Supplement (10 vials)</v>
          </cell>
        </row>
        <row r="2500">
          <cell r="A2500" t="str">
            <v>Pseudomonas CN Agar 500g</v>
          </cell>
        </row>
        <row r="2501">
          <cell r="A2501" t="str">
            <v>p-Toluidine 5g</v>
          </cell>
        </row>
        <row r="2502">
          <cell r="A2502" t="str">
            <v>Pump Fuse</v>
          </cell>
        </row>
        <row r="2503">
          <cell r="A2503" t="str">
            <v>Pure Ethylacetate</v>
          </cell>
        </row>
        <row r="2504">
          <cell r="A2504" t="str">
            <v>Purple Agar Base (500g)</v>
          </cell>
        </row>
        <row r="2505">
          <cell r="A2505" t="str">
            <v>Purple Broth Base (500g)</v>
          </cell>
        </row>
        <row r="2506">
          <cell r="A2506" t="str">
            <v>Purple carbohydrate broth</v>
          </cell>
        </row>
        <row r="2507">
          <cell r="A2507" t="str">
            <v>PVC Tape 19mm wide rolls</v>
          </cell>
        </row>
        <row r="2508">
          <cell r="A2508" t="str">
            <v>Pyridine (1L)</v>
          </cell>
        </row>
        <row r="2509">
          <cell r="A2509" t="str">
            <v xml:space="preserve">Pyridine (500ml)  </v>
          </cell>
        </row>
        <row r="2510">
          <cell r="A2510" t="str">
            <v>Pyrogallol 100g</v>
          </cell>
        </row>
        <row r="2511">
          <cell r="A2511" t="str">
            <v>QGA-100 Complete Reload</v>
          </cell>
        </row>
        <row r="2512">
          <cell r="A2512" t="str">
            <v>Quick Pick Splitless/Vent pm Kit</v>
          </cell>
        </row>
        <row r="2513">
          <cell r="A2513" t="str">
            <v>Quinine Sulfate (50g)</v>
          </cell>
        </row>
        <row r="2514">
          <cell r="A2514" t="str">
            <v>Quinine Sulfate Dihydrate (10g)</v>
          </cell>
        </row>
        <row r="2515">
          <cell r="A2515" t="str">
            <v>Quinine Sulphate USP Testing Spec. (5g)</v>
          </cell>
        </row>
        <row r="2516">
          <cell r="A2516" t="str">
            <v>Rabbit Plasma - Rock Land (2ml)</v>
          </cell>
        </row>
        <row r="2517">
          <cell r="A2517" t="str">
            <v>Rabbit Plasma - Rock Land (5ml)</v>
          </cell>
        </row>
        <row r="2518">
          <cell r="A2518" t="str">
            <v>Rabbit Plasma Heparin Li</v>
          </cell>
        </row>
        <row r="2519">
          <cell r="A2519" t="str">
            <v>Radiometer Bench PH Meter Probe E16M302</v>
          </cell>
        </row>
        <row r="2520">
          <cell r="A2520" t="str">
            <v>Radiometer DO Fitting Sol.+ Membrane E91M006</v>
          </cell>
        </row>
        <row r="2521">
          <cell r="A2521" t="str">
            <v>Radiometer electrode</v>
          </cell>
        </row>
        <row r="2522">
          <cell r="A2522" t="str">
            <v>Radiometer KCI.c S21M001</v>
          </cell>
        </row>
        <row r="2523">
          <cell r="A2523" t="str">
            <v>Radiometer Portable E16M1340</v>
          </cell>
        </row>
        <row r="2524">
          <cell r="A2524" t="str">
            <v>Radiometer Temperature Probe P\n E51M005</v>
          </cell>
        </row>
        <row r="2525">
          <cell r="A2525" t="str">
            <v>Raffinose (25 dics)</v>
          </cell>
        </row>
        <row r="2526">
          <cell r="A2526" t="str">
            <v>Rallonge torsade/Cable Prolongateur</v>
          </cell>
        </row>
        <row r="2527">
          <cell r="A2527" t="str">
            <v>Ramp</v>
          </cell>
        </row>
        <row r="2528">
          <cell r="A2528" t="str">
            <v>Rampe De 3 Chauffe Ballons 1000ml</v>
          </cell>
        </row>
        <row r="2529">
          <cell r="A2529" t="str">
            <v>Ramsbottom Fuse 250mA</v>
          </cell>
        </row>
        <row r="2530">
          <cell r="A2530" t="str">
            <v>Ramsbottom Fuse 250mA 250V</v>
          </cell>
        </row>
        <row r="2531">
          <cell r="A2531" t="str">
            <v>Ramsbottom heater-spare</v>
          </cell>
        </row>
        <row r="2532">
          <cell r="A2532" t="str">
            <v>Ramsbottom Temperature control Unit</v>
          </cell>
        </row>
        <row r="2533">
          <cell r="A2533" t="str">
            <v>Ramsbottom Thermocouple</v>
          </cell>
        </row>
        <row r="2534">
          <cell r="A2534" t="str">
            <v>Ramsbottom Washer</v>
          </cell>
        </row>
        <row r="2535">
          <cell r="A2535" t="str">
            <v>Raoultella Planticola ATCC9528</v>
          </cell>
        </row>
        <row r="2536">
          <cell r="A2536" t="str">
            <v>Rappaport-Vassiliadis Soya Peptone Broth (500g)</v>
          </cell>
        </row>
        <row r="2537">
          <cell r="A2537" t="str">
            <v>RC Shigella Sonnei MCTC 8574</v>
          </cell>
        </row>
        <row r="2538">
          <cell r="A2538" t="str">
            <v>RC Vibrio Cholerea NCTC 11348</v>
          </cell>
        </row>
        <row r="2539">
          <cell r="A2539" t="str">
            <v>RC Yersinia Enterocolitica NCTC10460</v>
          </cell>
        </row>
        <row r="2540">
          <cell r="A2540" t="str">
            <v>Reacteur Phenol</v>
          </cell>
        </row>
        <row r="2541">
          <cell r="A2541" t="str">
            <v>Reagent Reservoirs 100ML ST.5/BAG</v>
          </cell>
        </row>
        <row r="2542">
          <cell r="A2542" t="str">
            <v>Receiver Trap 2ML Dean &amp;  Stark Borosilicate Glass</v>
          </cell>
        </row>
        <row r="2543">
          <cell r="A2543" t="str">
            <v>Receiver Trap 5ml - 1ml graduation</v>
          </cell>
        </row>
        <row r="2544">
          <cell r="A2544" t="str">
            <v>Red Filter Sacks (Pk of 2)</v>
          </cell>
        </row>
        <row r="2545">
          <cell r="A2545" t="str">
            <v>Redi-ice</v>
          </cell>
        </row>
        <row r="2546">
          <cell r="A2546" t="str">
            <v>Redi-Ice Extra Bag</v>
          </cell>
        </row>
        <row r="2547">
          <cell r="A2547" t="str">
            <v>Reducteur 75x100mm-Armoire T30</v>
          </cell>
        </row>
        <row r="2548">
          <cell r="A2548" t="str">
            <v>Reference Standard Kit Chloride</v>
          </cell>
        </row>
        <row r="2549">
          <cell r="A2549" t="str">
            <v>Reference Standard Kit Solution</v>
          </cell>
        </row>
        <row r="2550">
          <cell r="A2550" t="str">
            <v>Reflux Condenser with neck NS 45 for Extrators</v>
          </cell>
        </row>
        <row r="2551">
          <cell r="A2551" t="str">
            <v>Regulator Gaz</v>
          </cell>
        </row>
        <row r="2552">
          <cell r="A2552" t="str">
            <v>Reinforced Clostridial Agar (500g)</v>
          </cell>
        </row>
        <row r="2553">
          <cell r="A2553" t="str">
            <v>Reinforced Diaphragms - 1mm thick Pk10</v>
          </cell>
        </row>
        <row r="2554">
          <cell r="A2554" t="str">
            <v>Relay 3PDT 10A 24VAC</v>
          </cell>
        </row>
        <row r="2555">
          <cell r="A2555" t="str">
            <v>Relay SPDT 10A 24VAC</v>
          </cell>
        </row>
        <row r="2556">
          <cell r="A2556" t="str">
            <v>Remel Inoculation fluid 2ml (Pk20)</v>
          </cell>
        </row>
        <row r="2557">
          <cell r="A2557" t="str">
            <v>Remel Rapid 1 (Pk20)</v>
          </cell>
        </row>
        <row r="2558">
          <cell r="A2558" t="str">
            <v>Remel Rapid Inoculation Fluid 1ML 20 Tubes</v>
          </cell>
        </row>
        <row r="2559">
          <cell r="A2559" t="str">
            <v>Remel Rapid NF Plus Panel 20 tests</v>
          </cell>
        </row>
        <row r="2560">
          <cell r="A2560" t="str">
            <v>Remel Rapid Nitrate A Reagent 15ML</v>
          </cell>
        </row>
        <row r="2561">
          <cell r="A2561" t="str">
            <v>Remel Rapid Spot Indole Reagent (15ml)</v>
          </cell>
        </row>
        <row r="2562">
          <cell r="A2562" t="str">
            <v>Resin - Dowex 1x8 chloride form 50 -100 mesh 100g</v>
          </cell>
        </row>
        <row r="2563">
          <cell r="A2563" t="str">
            <v xml:space="preserve">Resin - Dowex 1x8 chloride form 50 -100 mesh 500g  </v>
          </cell>
        </row>
        <row r="2564">
          <cell r="A2564" t="str">
            <v>Resin- Chloride AG-8X (500g)</v>
          </cell>
        </row>
        <row r="2565">
          <cell r="A2565" t="str">
            <v>Rhodococcus Equi ATCC 6939</v>
          </cell>
        </row>
        <row r="2566">
          <cell r="A2566" t="str">
            <v>Rhodorsil 47V20 (20kg)</v>
          </cell>
        </row>
        <row r="2567">
          <cell r="A2567" t="str">
            <v>Ribbon Printer Ink ERC-09</v>
          </cell>
        </row>
        <row r="2568">
          <cell r="A2568" t="str">
            <v>Ribbon Wax/Resin 110 x 70m</v>
          </cell>
        </row>
        <row r="2569">
          <cell r="A2569" t="str">
            <v>Riboflavin</v>
          </cell>
        </row>
        <row r="2570">
          <cell r="A2570" t="str">
            <v>Rifampicin 97% (HPLC) powder 250mg</v>
          </cell>
        </row>
        <row r="2571">
          <cell r="A2571" t="str">
            <v>Ringer's Salt Solution Powder (500g)</v>
          </cell>
        </row>
        <row r="2572">
          <cell r="A2572" t="str">
            <v>Robinet Courbe Pour Dessicateur</v>
          </cell>
        </row>
        <row r="2573">
          <cell r="A2573" t="str">
            <v>Rosolic Acid (6 vials)</v>
          </cell>
        </row>
        <row r="2574">
          <cell r="A2574" t="str">
            <v>Round Bottom Flask 1000ml - 24mm</v>
          </cell>
        </row>
        <row r="2575">
          <cell r="A2575" t="str">
            <v>Round Bottom Flask 1000ml - 30mm</v>
          </cell>
        </row>
        <row r="2576">
          <cell r="A2576" t="str">
            <v>Round Bottom Flask 100ml</v>
          </cell>
        </row>
        <row r="2577">
          <cell r="A2577" t="str">
            <v>Round Bottom Flask 250ml 29/32 - Fat</v>
          </cell>
        </row>
        <row r="2578">
          <cell r="A2578" t="str">
            <v>Round Bottom Flask 300ml</v>
          </cell>
        </row>
        <row r="2579">
          <cell r="A2579" t="str">
            <v>Round Bottom Flask 500ml</v>
          </cell>
        </row>
        <row r="2580">
          <cell r="A2580" t="str">
            <v>Round Bottom Flask 500ml, distillation 24/40</v>
          </cell>
        </row>
        <row r="2581">
          <cell r="A2581" t="str">
            <v>Round Bottom Flask 50ml</v>
          </cell>
        </row>
        <row r="2582">
          <cell r="A2582" t="str">
            <v>Round Bottom Flask with B24 1000ml</v>
          </cell>
        </row>
        <row r="2583">
          <cell r="A2583" t="str">
            <v>Round Bottom Flask with B24 500ml</v>
          </cell>
        </row>
        <row r="2584">
          <cell r="A2584" t="str">
            <v>Ruban Adhesif Imprime 25mm, 12M</v>
          </cell>
        </row>
        <row r="2585">
          <cell r="A2585" t="str">
            <v>Rubber cone 60x40x55mm</v>
          </cell>
        </row>
        <row r="2586">
          <cell r="A2586" t="str">
            <v>Rubber cork</v>
          </cell>
        </row>
        <row r="2587">
          <cell r="A2587" t="str">
            <v>Rubber for Titan jaws</v>
          </cell>
        </row>
        <row r="2588">
          <cell r="A2588" t="str">
            <v>Sabot de pesee Boro 3.3 - 10ml</v>
          </cell>
        </row>
        <row r="2589">
          <cell r="A2589" t="str">
            <v>Sabot de Pesee Boro 3.3 - 3ml</v>
          </cell>
        </row>
        <row r="2590">
          <cell r="A2590" t="str">
            <v>Sabourand Dextrose Agar</v>
          </cell>
        </row>
        <row r="2591">
          <cell r="A2591" t="str">
            <v>Sac Biohazard</v>
          </cell>
        </row>
        <row r="2592">
          <cell r="A2592" t="str">
            <v>Sac échantillonage Zip (Pack 1000)</v>
          </cell>
        </row>
        <row r="2593">
          <cell r="A2593" t="str">
            <v>Saccharomyces Cerevisiae Pk10</v>
          </cell>
        </row>
        <row r="2594">
          <cell r="A2594" t="str">
            <v>Sachet 150g De Billes En Verre</v>
          </cell>
        </row>
        <row r="2595">
          <cell r="A2595" t="str">
            <v>Sachet Whirl-Pak ETIQ 540ml</v>
          </cell>
        </row>
        <row r="2596">
          <cell r="A2596" t="str">
            <v>Saf D Scaler</v>
          </cell>
        </row>
        <row r="2597">
          <cell r="A2597" t="str">
            <v>Safety Glasses - Pheos UV400</v>
          </cell>
        </row>
        <row r="2598">
          <cell r="A2598" t="str">
            <v>Safety Goggles - Carbonvision</v>
          </cell>
        </row>
        <row r="2599">
          <cell r="A2599" t="str">
            <v>Safety Goggles - Colorless Galeras</v>
          </cell>
        </row>
        <row r="2600">
          <cell r="A2600" t="str">
            <v>Safety Goggles - Ultrasonic</v>
          </cell>
        </row>
        <row r="2601">
          <cell r="A2601" t="str">
            <v>Safety Goggles - Uvex Super f OTG</v>
          </cell>
        </row>
        <row r="2602">
          <cell r="A2602" t="str">
            <v>Safety Googles</v>
          </cell>
        </row>
        <row r="2603">
          <cell r="A2603" t="str">
            <v>Safety Googles (FOOD)</v>
          </cell>
        </row>
        <row r="2604">
          <cell r="A2604" t="str">
            <v>Safety MasK Half Premier REf 10011575</v>
          </cell>
        </row>
        <row r="2605">
          <cell r="A2605" t="str">
            <v>Safety Shoes In door Black Size 36</v>
          </cell>
        </row>
        <row r="2606">
          <cell r="A2606" t="str">
            <v>Safety Shoes In door Black Size 37</v>
          </cell>
        </row>
        <row r="2607">
          <cell r="A2607" t="str">
            <v>Safety Shoes In door Black Size 38</v>
          </cell>
        </row>
        <row r="2608">
          <cell r="A2608" t="str">
            <v>Safety Shoes In door Black Size 39</v>
          </cell>
        </row>
        <row r="2609">
          <cell r="A2609" t="str">
            <v>Safety Shoes In door Black Size 40</v>
          </cell>
        </row>
        <row r="2610">
          <cell r="A2610" t="str">
            <v>Safety Shoes In door Black Size 41</v>
          </cell>
        </row>
        <row r="2611">
          <cell r="A2611" t="str">
            <v>Safety Shoes In door Black Size 42</v>
          </cell>
        </row>
        <row r="2612">
          <cell r="A2612" t="str">
            <v>Safety Shoes In door Black Size 43</v>
          </cell>
        </row>
        <row r="2613">
          <cell r="A2613" t="str">
            <v>Safety Shoes In door Black Size 44</v>
          </cell>
        </row>
        <row r="2614">
          <cell r="A2614" t="str">
            <v>Safety Shoes In door Black Size 45</v>
          </cell>
        </row>
        <row r="2615">
          <cell r="A2615" t="str">
            <v>Safety Shoes In door White Size 36</v>
          </cell>
        </row>
        <row r="2616">
          <cell r="A2616" t="str">
            <v>Safety Shoes In door White Size 37</v>
          </cell>
        </row>
        <row r="2617">
          <cell r="A2617" t="str">
            <v>Safety Shoes In door White Size 38</v>
          </cell>
        </row>
        <row r="2618">
          <cell r="A2618" t="str">
            <v>Safety Shoes In door White Size 39</v>
          </cell>
        </row>
        <row r="2619">
          <cell r="A2619" t="str">
            <v>Safety Shoes In door White Size 40</v>
          </cell>
        </row>
        <row r="2620">
          <cell r="A2620" t="str">
            <v>Safety Shoes In door White Size 41</v>
          </cell>
        </row>
        <row r="2621">
          <cell r="A2621" t="str">
            <v>Safety Shoes In door White Size 42</v>
          </cell>
        </row>
        <row r="2622">
          <cell r="A2622" t="str">
            <v>Safety Shoes In door White Size 43</v>
          </cell>
        </row>
        <row r="2623">
          <cell r="A2623" t="str">
            <v>Safety Shoes In door White Size 44</v>
          </cell>
        </row>
        <row r="2624">
          <cell r="A2624" t="str">
            <v>Safety Shoes In door White Size 45</v>
          </cell>
        </row>
        <row r="2625">
          <cell r="A2625" t="str">
            <v>Safety Shoes Out Door Ladies Size 36</v>
          </cell>
        </row>
        <row r="2626">
          <cell r="A2626" t="str">
            <v>Safety Shoes Out Door Ladies Size 37</v>
          </cell>
        </row>
        <row r="2627">
          <cell r="A2627" t="str">
            <v>Safety Shoes Out Door Ladies Size 38</v>
          </cell>
        </row>
        <row r="2628">
          <cell r="A2628" t="str">
            <v>Safety Shoes Out Door Ladies Size 39</v>
          </cell>
        </row>
        <row r="2629">
          <cell r="A2629" t="str">
            <v>Safety Shoes Out Door Ladies Size 40</v>
          </cell>
        </row>
        <row r="2630">
          <cell r="A2630" t="str">
            <v>Safety Shoes Out Door Men Size 36</v>
          </cell>
        </row>
        <row r="2631">
          <cell r="A2631" t="str">
            <v>Safety Shoes Out Door Men Size 37</v>
          </cell>
        </row>
        <row r="2632">
          <cell r="A2632" t="str">
            <v>Safety Shoes Out Door Men Size 38</v>
          </cell>
        </row>
        <row r="2633">
          <cell r="A2633" t="str">
            <v>Safety Shoes Out Door Men Size 39</v>
          </cell>
        </row>
        <row r="2634">
          <cell r="A2634" t="str">
            <v>Safety Shoes Out Door Men Size 40</v>
          </cell>
        </row>
        <row r="2635">
          <cell r="A2635" t="str">
            <v>Safety Shoes Out Door Men Size 41</v>
          </cell>
        </row>
        <row r="2636">
          <cell r="A2636" t="str">
            <v>Safety Shoes Out Door Men Size 42</v>
          </cell>
        </row>
        <row r="2637">
          <cell r="A2637" t="str">
            <v>Safety Shoes Out Door Men Size 43</v>
          </cell>
        </row>
        <row r="2638">
          <cell r="A2638" t="str">
            <v>Safety Shoes Out Door Men Size 44</v>
          </cell>
        </row>
        <row r="2639">
          <cell r="A2639" t="str">
            <v>Safetypette</v>
          </cell>
        </row>
        <row r="2640">
          <cell r="A2640" t="str">
            <v>Safranin 0,5% w/V</v>
          </cell>
        </row>
        <row r="2641">
          <cell r="A2641" t="str">
            <v>Salicin (25 dics)</v>
          </cell>
        </row>
        <row r="2642">
          <cell r="A2642" t="str">
            <v>Salicylic Acid 500g</v>
          </cell>
        </row>
        <row r="2643">
          <cell r="A2643" t="str">
            <v>Saline Tablets</v>
          </cell>
        </row>
        <row r="2644">
          <cell r="A2644" t="str">
            <v>Saline Tablets 100 Tablets BR53G</v>
          </cell>
        </row>
        <row r="2645">
          <cell r="A2645" t="str">
            <v>Salinity-0ppk</v>
          </cell>
        </row>
        <row r="2646">
          <cell r="A2646" t="str">
            <v>Salinity-10ppk</v>
          </cell>
        </row>
        <row r="2647">
          <cell r="A2647" t="str">
            <v>Salinity-1ppk</v>
          </cell>
        </row>
        <row r="2648">
          <cell r="A2648" t="str">
            <v>Salinity-36ppk</v>
          </cell>
        </row>
        <row r="2649">
          <cell r="A2649" t="str">
            <v>Salmonella antiserum-H</v>
          </cell>
        </row>
        <row r="2650">
          <cell r="A2650" t="str">
            <v>Salmonella antiserum-O</v>
          </cell>
        </row>
        <row r="2651">
          <cell r="A2651" t="str">
            <v>Salmonella antiserum-Vi</v>
          </cell>
        </row>
        <row r="2652">
          <cell r="A2652" t="str">
            <v>Salmonella Chromogenic Agar Base 500g</v>
          </cell>
        </row>
        <row r="2653">
          <cell r="A2653" t="str">
            <v>Salmonella Identification Kit (Pk20)</v>
          </cell>
        </row>
        <row r="2654">
          <cell r="A2654" t="str">
            <v>Salmonella Latex Test 100 Tests FT203A</v>
          </cell>
        </row>
        <row r="2655">
          <cell r="A2655" t="str">
            <v>Salmonella Latex Test Kit 100 Test DR1108A</v>
          </cell>
        </row>
        <row r="2656">
          <cell r="A2656" t="str">
            <v>Salmonella Nottingham Pk10</v>
          </cell>
        </row>
        <row r="2657">
          <cell r="A2657" t="str">
            <v>Salmonella Poona Pk10</v>
          </cell>
        </row>
        <row r="2658">
          <cell r="A2658" t="str">
            <v>Salmonella Rapid latex test kit 1x30 tests</v>
          </cell>
        </row>
        <row r="2659">
          <cell r="A2659" t="str">
            <v>Salmonella Selective Supplement Pk10</v>
          </cell>
        </row>
        <row r="2660">
          <cell r="A2660" t="str">
            <v>Salmonella Selective Supplement SR194E 10 Vials</v>
          </cell>
        </row>
        <row r="2661">
          <cell r="A2661" t="str">
            <v>Salmonella Spp ATCC 14028</v>
          </cell>
        </row>
        <row r="2662">
          <cell r="A2662" t="str">
            <v>Sample Cell 10ML Pk/2</v>
          </cell>
        </row>
        <row r="2663">
          <cell r="A2663" t="str">
            <v>Sample Cell 25ML Pk/6</v>
          </cell>
        </row>
        <row r="2664">
          <cell r="A2664" t="str">
            <v>Sample Cup 2ml</v>
          </cell>
        </row>
        <row r="2665">
          <cell r="A2665" t="str">
            <v>Sample Cup 4ml</v>
          </cell>
        </row>
        <row r="2666">
          <cell r="A2666" t="str">
            <v>Sample Holder High Temperature Black Cap (Pk 1000)</v>
          </cell>
        </row>
        <row r="2667">
          <cell r="A2667" t="str">
            <v>Sample Tubes 7ml Pk250</v>
          </cell>
        </row>
        <row r="2668">
          <cell r="A2668" t="str">
            <v>Sample Vials 774 (Pack 100)</v>
          </cell>
        </row>
        <row r="2669">
          <cell r="A2669" t="str">
            <v>Sampler - Manche Rallonge vert</v>
          </cell>
        </row>
        <row r="2670">
          <cell r="A2670" t="str">
            <v>Sampling Tube - Merck Hitachi L-2200</v>
          </cell>
        </row>
        <row r="2671">
          <cell r="A2671" t="str">
            <v>Sanicid 5 - 5.0L</v>
          </cell>
        </row>
        <row r="2672">
          <cell r="A2672" t="str">
            <v>Sanicid 5 inodore (Detergent)</v>
          </cell>
        </row>
        <row r="2673">
          <cell r="A2673" t="str">
            <v>Sanitizer 1L</v>
          </cell>
        </row>
        <row r="2674">
          <cell r="A2674" t="str">
            <v>Saponin</v>
          </cell>
        </row>
        <row r="2675">
          <cell r="A2675" t="str">
            <v>Scissors Textile</v>
          </cell>
        </row>
        <row r="2676">
          <cell r="A2676" t="str">
            <v>Screw cap GL14</v>
          </cell>
        </row>
        <row r="2677">
          <cell r="A2677" t="str">
            <v>Screwdriver</v>
          </cell>
        </row>
        <row r="2678">
          <cell r="A2678" t="str">
            <v>SDS Agar/ Na Dodecyl Sulphate Polymyxin (500g)</v>
          </cell>
        </row>
        <row r="2679">
          <cell r="A2679" t="str">
            <v>Seam Smoothness Replicas</v>
          </cell>
        </row>
        <row r="2680">
          <cell r="A2680" t="str">
            <v>Sec Amylalcohol (2-Pentanol - 98%) 100ml</v>
          </cell>
        </row>
        <row r="2681">
          <cell r="A2681" t="str">
            <v>Sec Butylalcohol (2-Butanol) 250ml</v>
          </cell>
        </row>
        <row r="2682">
          <cell r="A2682" t="str">
            <v>Sediment by Extraction - Glass Support</v>
          </cell>
        </row>
        <row r="2683">
          <cell r="A2683" t="str">
            <v>Sediment by Extraction - Water Cup</v>
          </cell>
        </row>
        <row r="2684">
          <cell r="A2684" t="str">
            <v>Sediments Total O-Rings</v>
          </cell>
        </row>
        <row r="2685">
          <cell r="A2685" t="str">
            <v>Sediments Total Sintered Disc</v>
          </cell>
        </row>
        <row r="2686">
          <cell r="A2686" t="str">
            <v>Selenite Broth Twin Pack (500g)</v>
          </cell>
        </row>
        <row r="2687">
          <cell r="A2687" t="str">
            <v>Selenium  250g</v>
          </cell>
        </row>
        <row r="2688">
          <cell r="A2688" t="str">
            <v>Selenium 10g</v>
          </cell>
        </row>
        <row r="2689">
          <cell r="A2689" t="str">
            <v>Self Adhesive labels 89 x 127D, TTP, Ptd1 col</v>
          </cell>
        </row>
        <row r="2690">
          <cell r="A2690" t="str">
            <v>Semi-solid Nutrient Agar (500g)</v>
          </cell>
        </row>
        <row r="2691">
          <cell r="A2691" t="str">
            <v>Senseur Temp/Humidité Relative THGR 228</v>
          </cell>
        </row>
        <row r="2692">
          <cell r="A2692" t="str">
            <v>Sensor BP ASTM/BPT/Holdr</v>
          </cell>
        </row>
        <row r="2693">
          <cell r="A2693" t="str">
            <v>Sensor Cap Replacement</v>
          </cell>
        </row>
        <row r="2694">
          <cell r="A2694" t="str">
            <v>Separating Funnel 1000ml</v>
          </cell>
        </row>
        <row r="2695">
          <cell r="A2695" t="str">
            <v>Separating Funnel 2000ml</v>
          </cell>
        </row>
        <row r="2696">
          <cell r="A2696" t="str">
            <v>Separating Funnel 250 ml</v>
          </cell>
        </row>
        <row r="2697">
          <cell r="A2697" t="str">
            <v>Separating Funnel 500ml</v>
          </cell>
        </row>
        <row r="2698">
          <cell r="A2698" t="str">
            <v>Separating Funnel 50ml</v>
          </cell>
        </row>
        <row r="2699">
          <cell r="A2699" t="str">
            <v>Septum</v>
          </cell>
        </row>
        <row r="2700">
          <cell r="A2700" t="str">
            <v>Septum 774 (Pack 100)</v>
          </cell>
        </row>
        <row r="2701">
          <cell r="A2701" t="str">
            <v>Seta - Viscometer 100 Cannon-Fenske</v>
          </cell>
        </row>
        <row r="2702">
          <cell r="A2702" t="str">
            <v>Seta - Viscometer 350 Cannon-Fenske</v>
          </cell>
        </row>
        <row r="2703">
          <cell r="A2703" t="str">
            <v>Seta - Viscometer 400 Cannon-Fenske</v>
          </cell>
        </row>
        <row r="2704">
          <cell r="A2704" t="str">
            <v>Sewing Threads</v>
          </cell>
        </row>
        <row r="2705">
          <cell r="A2705" t="str">
            <v>Shigella Boydii ATCC 9207</v>
          </cell>
        </row>
        <row r="2706">
          <cell r="A2706" t="str">
            <v>Shigella Broth Base (500g)</v>
          </cell>
        </row>
        <row r="2707">
          <cell r="A2707" t="str">
            <v>Shigella Flexneri ATCC 12022</v>
          </cell>
        </row>
        <row r="2708">
          <cell r="A2708" t="str">
            <v>Shigella Selectvie supplement</v>
          </cell>
        </row>
        <row r="2709">
          <cell r="A2709" t="str">
            <v>Shigella Sonnei ATCC 25931</v>
          </cell>
        </row>
        <row r="2710">
          <cell r="A2710" t="str">
            <v>Shrinkage Ruler - ISO</v>
          </cell>
        </row>
        <row r="2711">
          <cell r="A2711" t="str">
            <v>Shrinkage Ruler (Wira)</v>
          </cell>
        </row>
        <row r="2712">
          <cell r="A2712" t="str">
            <v>Shrinkage Scale AATCC</v>
          </cell>
        </row>
        <row r="2713">
          <cell r="A2713" t="str">
            <v>Shrinkage Template- Perspex-ISO</v>
          </cell>
        </row>
        <row r="2714">
          <cell r="A2714" t="str">
            <v>Sieve - 8 half Stainless/SS #100 USM"</v>
          </cell>
        </row>
        <row r="2715">
          <cell r="A2715" t="str">
            <v>Sieve - 8 half Stainless/SS #325 USM"</v>
          </cell>
        </row>
        <row r="2716">
          <cell r="A2716" t="str">
            <v>Sieve - 8 half Stainless/SS #35 USM"</v>
          </cell>
        </row>
        <row r="2717">
          <cell r="A2717" t="str">
            <v>Sieve - 8 half Stainless/SS #50 USM"</v>
          </cell>
        </row>
        <row r="2718">
          <cell r="A2718" t="str">
            <v>Signal Biohazard 15 cm (Pk10)</v>
          </cell>
        </row>
        <row r="2719">
          <cell r="A2719" t="str">
            <v>Signaux Protection visage</v>
          </cell>
        </row>
        <row r="2720">
          <cell r="A2720" t="str">
            <v>Signaux Protection voie respiratoire</v>
          </cell>
        </row>
        <row r="2721">
          <cell r="A2721" t="str">
            <v>Signaux Protection Vue</v>
          </cell>
        </row>
        <row r="2722">
          <cell r="A2722" t="str">
            <v>Signaux Sauvetage Douche</v>
          </cell>
        </row>
        <row r="2723">
          <cell r="A2723" t="str">
            <v>Signaux Sauvetage Rinse-oeil</v>
          </cell>
        </row>
        <row r="2724">
          <cell r="A2724" t="str">
            <v xml:space="preserve">Silica Gel (1Kg)  </v>
          </cell>
        </row>
        <row r="2725">
          <cell r="A2725" t="str">
            <v>Silica Gel (500g)</v>
          </cell>
        </row>
        <row r="2726">
          <cell r="A2726" t="str">
            <v>Silica gel dessicant (500g)</v>
          </cell>
        </row>
        <row r="2727">
          <cell r="A2727" t="str">
            <v>Silica gel Dessicant (for FIA) (1Kg)</v>
          </cell>
        </row>
        <row r="2728">
          <cell r="A2728" t="str">
            <v>Silica gel Dessicant (for FIA) (500g)</v>
          </cell>
        </row>
        <row r="2729">
          <cell r="A2729" t="str">
            <v>Silica Gel Plate Dessicant (Pack 6)</v>
          </cell>
        </row>
        <row r="2730">
          <cell r="A2730" t="str">
            <v>Silicon antifoam</v>
          </cell>
        </row>
        <row r="2731">
          <cell r="A2731" t="str">
            <v>Silicon Antifoaming 500ml</v>
          </cell>
        </row>
        <row r="2732">
          <cell r="A2732" t="str">
            <v>Silicon Oil (5L)</v>
          </cell>
        </row>
        <row r="2733">
          <cell r="A2733" t="str">
            <v>Silicon Oil Cloth Application</v>
          </cell>
        </row>
        <row r="2734">
          <cell r="A2734" t="str">
            <v>Silicon Oil HACH (15mls)</v>
          </cell>
        </row>
        <row r="2735">
          <cell r="A2735" t="str">
            <v>Silicon Oil Total Sediment (20L)</v>
          </cell>
        </row>
        <row r="2736">
          <cell r="A2736" t="str">
            <v>Silicone carbide grain 150 grit</v>
          </cell>
        </row>
        <row r="2737">
          <cell r="A2737" t="str">
            <v>Silicone carbon paper 150 grit</v>
          </cell>
        </row>
        <row r="2738">
          <cell r="A2738" t="str">
            <v>Silicone Carbon Paper 220 Gr</v>
          </cell>
        </row>
        <row r="2739">
          <cell r="A2739" t="str">
            <v>Silicone carbon paper 240 grit</v>
          </cell>
        </row>
        <row r="2740">
          <cell r="A2740" t="str">
            <v>Silicone Gas Tubing Repl/FT</v>
          </cell>
        </row>
        <row r="2741">
          <cell r="A2741" t="str">
            <v>Silicone Grease 50g</v>
          </cell>
        </row>
        <row r="2742">
          <cell r="A2742" t="str">
            <v>Silver Corrosion Tube</v>
          </cell>
        </row>
        <row r="2743">
          <cell r="A2743" t="str">
            <v>Silver Nitrate (100g)</v>
          </cell>
        </row>
        <row r="2744">
          <cell r="A2744" t="str">
            <v>Silver Nitrate 500g</v>
          </cell>
        </row>
        <row r="2745">
          <cell r="A2745" t="str">
            <v>Silver Nitrate 50g</v>
          </cell>
        </row>
        <row r="2746">
          <cell r="A2746" t="str">
            <v>Silver Sulfate AR 25g</v>
          </cell>
        </row>
        <row r="2747">
          <cell r="A2747" t="str">
            <v>Silver Sulphate AR (100g)</v>
          </cell>
        </row>
        <row r="2748">
          <cell r="A2748" t="str">
            <v>Silver Sulphate AR (50g)</v>
          </cell>
        </row>
        <row r="2749">
          <cell r="A2749" t="str">
            <v>Simmon's Citrate Agar</v>
          </cell>
        </row>
        <row r="2750">
          <cell r="A2750" t="str">
            <v>Simplate Campylobacter Color indicator (100 tests)</v>
          </cell>
        </row>
        <row r="2751">
          <cell r="A2751" t="str">
            <v>Simplate Tray Assemble Pk20</v>
          </cell>
        </row>
        <row r="2752">
          <cell r="A2752" t="str">
            <v>Single Disc Ejector</v>
          </cell>
        </row>
        <row r="2753">
          <cell r="A2753" t="str">
            <v>Single Use Syringle for Pipette Filler</v>
          </cell>
        </row>
        <row r="2754">
          <cell r="A2754" t="str">
            <v>Siphon plastique Jumbo""</v>
          </cell>
        </row>
        <row r="2755">
          <cell r="A2755" t="str">
            <v>Skim Milk Agar</v>
          </cell>
        </row>
        <row r="2756">
          <cell r="A2756" t="str">
            <v>Slanetz &amp; Bartley Medium (500g)</v>
          </cell>
        </row>
        <row r="2757">
          <cell r="A2757" t="str">
            <v>Slanetz &amp; Bertley Agar (500g)</v>
          </cell>
        </row>
        <row r="2758">
          <cell r="A2758" t="str">
            <v>Snagging Drum for Pilliscope (P21A)</v>
          </cell>
        </row>
        <row r="2759">
          <cell r="A2759" t="str">
            <v>Snagging Kit for Pilling Drum</v>
          </cell>
        </row>
        <row r="2760">
          <cell r="A2760" t="str">
            <v>SO2 Free Reagent  (16ml)</v>
          </cell>
        </row>
        <row r="2761">
          <cell r="A2761" t="str">
            <v>SO2 Free Reagent Blank (16ml)</v>
          </cell>
        </row>
        <row r="2762">
          <cell r="A2762" t="str">
            <v>SO2 Total Reagent (16ml)</v>
          </cell>
        </row>
        <row r="2763">
          <cell r="A2763" t="str">
            <v>SO2 Total Reagent Blank (16ml)</v>
          </cell>
        </row>
        <row r="2764">
          <cell r="A2764" t="str">
            <v>Soap Standard 2Kgs</v>
          </cell>
        </row>
        <row r="2765">
          <cell r="A2765" t="str">
            <v>Sodium Acetate Anhydrous 1Kg</v>
          </cell>
        </row>
        <row r="2766">
          <cell r="A2766" t="str">
            <v>Sodium Acetate Anhydrous AR (500g)</v>
          </cell>
        </row>
        <row r="2767">
          <cell r="A2767" t="str">
            <v>Sodium Acetate Trihydrate (500g)</v>
          </cell>
        </row>
        <row r="2768">
          <cell r="A2768" t="str">
            <v>Sodium Acetate Trihydrate 1Kg</v>
          </cell>
        </row>
        <row r="2769">
          <cell r="A2769" t="str">
            <v>Sodium Acetate Tryhydrate 250g</v>
          </cell>
        </row>
        <row r="2770">
          <cell r="A2770" t="str">
            <v>Sodium Azide (100g)</v>
          </cell>
        </row>
        <row r="2771">
          <cell r="A2771" t="str">
            <v>Sodium Azide (5g)</v>
          </cell>
        </row>
        <row r="2772">
          <cell r="A2772" t="str">
            <v>Sodium Borohydride 100g</v>
          </cell>
        </row>
        <row r="2773">
          <cell r="A2773" t="str">
            <v>Sodium Carbonate Anhydrous (1Kg)</v>
          </cell>
        </row>
        <row r="2774">
          <cell r="A2774" t="str">
            <v>Sodium Carbonate Anhydrous (250g)</v>
          </cell>
        </row>
        <row r="2775">
          <cell r="A2775" t="str">
            <v>Sodium Carbonate AR 500g</v>
          </cell>
        </row>
        <row r="2776">
          <cell r="A2776" t="str">
            <v>Sodium Chloride (1Kg)</v>
          </cell>
        </row>
        <row r="2777">
          <cell r="A2777" t="str">
            <v>Sodium Chloride (500g)</v>
          </cell>
        </row>
        <row r="2778">
          <cell r="A2778" t="str">
            <v>Sodium Chloride Physiological (500g)</v>
          </cell>
        </row>
        <row r="2779">
          <cell r="A2779" t="str">
            <v>Sodium Chloride Purum 99.5% (1Kg)</v>
          </cell>
        </row>
        <row r="2780">
          <cell r="A2780" t="str">
            <v>Sodium Chloride Ultra +99.5% (250g)</v>
          </cell>
        </row>
        <row r="2781">
          <cell r="A2781" t="str">
            <v>Sodium Chlorite 1Kg</v>
          </cell>
        </row>
        <row r="2782">
          <cell r="A2782" t="str">
            <v>Sodium Citrate Tribasic dihydrate 1Kg</v>
          </cell>
        </row>
        <row r="2783">
          <cell r="A2783" t="str">
            <v>Sodium Deoxycholate (500g)</v>
          </cell>
        </row>
        <row r="2784">
          <cell r="A2784" t="str">
            <v>Sodium Di Thionite</v>
          </cell>
        </row>
        <row r="2785">
          <cell r="A2785" t="str">
            <v>Sodium Di Thionite 500g</v>
          </cell>
        </row>
        <row r="2786">
          <cell r="A2786" t="str">
            <v>Sodium Dichloroisocyanurate Acid (5g)</v>
          </cell>
        </row>
        <row r="2787">
          <cell r="A2787" t="str">
            <v>Sodium Dichloroisocyanurate Dihydrate 250 gms</v>
          </cell>
        </row>
        <row r="2788">
          <cell r="A2788" t="str">
            <v>Sodium Di-Hydrogen Orthophosphate Anhydrous</v>
          </cell>
        </row>
        <row r="2789">
          <cell r="A2789" t="str">
            <v>Sodium Dihydrogen Orthophosphate Dihydrate (500g)</v>
          </cell>
        </row>
        <row r="2790">
          <cell r="A2790" t="str">
            <v xml:space="preserve">Sodium Dihydrogen Phosphate Dihydrate (1Kg)  </v>
          </cell>
        </row>
        <row r="2791">
          <cell r="A2791" t="str">
            <v>Sodium Dihydrogenophosphate Monohydrate (500g)</v>
          </cell>
        </row>
        <row r="2792">
          <cell r="A2792" t="str">
            <v>Sodium Dithionite (LAB) 500g</v>
          </cell>
        </row>
        <row r="2793">
          <cell r="A2793" t="str">
            <v>Sodium D-Panthotenate C9H16NNaO5 (25g)</v>
          </cell>
        </row>
        <row r="2794">
          <cell r="A2794" t="str">
            <v>Sodium Fluoride</v>
          </cell>
        </row>
        <row r="2795">
          <cell r="A2795" t="str">
            <v>Sodium Fluoride 250 gms</v>
          </cell>
        </row>
        <row r="2796">
          <cell r="A2796" t="str">
            <v>Sodium Hexafluorosilicate 500g</v>
          </cell>
        </row>
        <row r="2797">
          <cell r="A2797" t="str">
            <v>Sodium Hydrogen carbonate (500g)</v>
          </cell>
        </row>
        <row r="2798">
          <cell r="A2798" t="str">
            <v>Sodium Hydrogen Phosphate 250gms</v>
          </cell>
        </row>
        <row r="2799">
          <cell r="A2799" t="str">
            <v>Sodium Hydrosulfite 500g</v>
          </cell>
        </row>
        <row r="2800">
          <cell r="A2800" t="str">
            <v>Sodium Hydroxide 0.1mol/L (170ml)</v>
          </cell>
        </row>
        <row r="2801">
          <cell r="A2801" t="str">
            <v>Sodium Hydroxide Micropills (500g)</v>
          </cell>
        </row>
        <row r="2802">
          <cell r="A2802" t="str">
            <v>Sodium Hydroxide Pellets AR (1kg)</v>
          </cell>
        </row>
        <row r="2803">
          <cell r="A2803" t="str">
            <v>Sodium Hydroxide Pellets AR (500g)</v>
          </cell>
        </row>
        <row r="2804">
          <cell r="A2804" t="str">
            <v>Sodium Hydroxide Pellets AR 5 Kgs</v>
          </cell>
        </row>
        <row r="2805">
          <cell r="A2805" t="str">
            <v>Sodium Hypochlorite 4-6% 500ML</v>
          </cell>
        </row>
        <row r="2806">
          <cell r="A2806" t="str">
            <v>Sodium Hypochlorite 6-14% (1L)</v>
          </cell>
        </row>
        <row r="2807">
          <cell r="A2807" t="str">
            <v>Sodium Hypochlorite 6-14% (5L)</v>
          </cell>
        </row>
        <row r="2808">
          <cell r="A2808" t="str">
            <v>Sodium Hypochlorite 6-14% Active Chlorine (2.5L)</v>
          </cell>
        </row>
        <row r="2809">
          <cell r="A2809" t="str">
            <v>Sodium Metabisulfite 1Kg</v>
          </cell>
        </row>
        <row r="2810">
          <cell r="A2810" t="str">
            <v>Sodium metasilicate (1)</v>
          </cell>
        </row>
        <row r="2811">
          <cell r="A2811" t="str">
            <v xml:space="preserve">Sodium Metasilicate Pentahydrate (5H2O) 1kg  </v>
          </cell>
        </row>
        <row r="2812">
          <cell r="A2812" t="str">
            <v>Sodium Metasilicate Pentahydrate 250 gms</v>
          </cell>
        </row>
        <row r="2813">
          <cell r="A2813" t="str">
            <v>Sodium molybdate Dihydrate (2H2O) 25g</v>
          </cell>
        </row>
        <row r="2814">
          <cell r="A2814" t="str">
            <v>Sodium Molybdenum Oxide Dihydrate 98% 100g</v>
          </cell>
        </row>
        <row r="2815">
          <cell r="A2815" t="str">
            <v>Sodium nitrite 100g</v>
          </cell>
        </row>
        <row r="2816">
          <cell r="A2816" t="str">
            <v>Sodium nitrite AR 500g</v>
          </cell>
        </row>
        <row r="2817">
          <cell r="A2817" t="str">
            <v>Sodium nitroferricyanide (iii) dihydrate</v>
          </cell>
        </row>
        <row r="2818">
          <cell r="A2818" t="str">
            <v>Sodium Nitroprussite (100g)</v>
          </cell>
        </row>
        <row r="2819">
          <cell r="A2819" t="str">
            <v>Sodium Nitroprussite (5g)</v>
          </cell>
        </row>
        <row r="2820">
          <cell r="A2820" t="str">
            <v>Sodium Oxalate (250g)</v>
          </cell>
        </row>
        <row r="2821">
          <cell r="A2821" t="str">
            <v xml:space="preserve">Sodium Oxalate (50g)  </v>
          </cell>
        </row>
        <row r="2822">
          <cell r="A2822" t="str">
            <v>Sodium Oxalate 500g</v>
          </cell>
        </row>
        <row r="2823">
          <cell r="A2823" t="str">
            <v>Sodium Perborate Tetrahydrate (1kg)</v>
          </cell>
        </row>
        <row r="2824">
          <cell r="A2824" t="str">
            <v>Sodium Perborate Tetrahydrate (500g)</v>
          </cell>
        </row>
        <row r="2825">
          <cell r="A2825" t="str">
            <v>Sodium Phosphate Dibasic Anhydrous (500g)</v>
          </cell>
        </row>
        <row r="2826">
          <cell r="A2826" t="str">
            <v>Sodium Phosphate Dibasic Dihydrate 500g</v>
          </cell>
        </row>
        <row r="2827">
          <cell r="A2827" t="str">
            <v>Sodium Phosphate Dibasic Dodecahydrate (500g)</v>
          </cell>
        </row>
        <row r="2828">
          <cell r="A2828" t="str">
            <v>Sodium phosphate Dibasic Dodecahydrate 1Kg</v>
          </cell>
        </row>
        <row r="2829">
          <cell r="A2829" t="str">
            <v>Sodium Phosphate Monobasic Anhydrous (500g)</v>
          </cell>
        </row>
        <row r="2830">
          <cell r="A2830" t="str">
            <v>Sodium Phosphate Monobasic Dihydrate 250g</v>
          </cell>
        </row>
        <row r="2831">
          <cell r="A2831" t="str">
            <v>Sodium Phosphate Monobasic Monohydrate (1Kg)</v>
          </cell>
        </row>
        <row r="2832">
          <cell r="A2832" t="str">
            <v>Sodium Phosphate Monobasic Monohydrate (250g)</v>
          </cell>
        </row>
        <row r="2833">
          <cell r="A2833" t="str">
            <v>Sodium Phosphate Monobasic Monohydrate (500g)</v>
          </cell>
        </row>
        <row r="2834">
          <cell r="A2834" t="str">
            <v>Sodium Salicylate (250g)</v>
          </cell>
        </row>
        <row r="2835">
          <cell r="A2835" t="str">
            <v>Sodium Salicylate (500g)</v>
          </cell>
        </row>
        <row r="2836">
          <cell r="A2836" t="str">
            <v>Sodium Salicylate 5g</v>
          </cell>
        </row>
        <row r="2837">
          <cell r="A2837" t="str">
            <v>Sodium Sulfate 500g</v>
          </cell>
        </row>
        <row r="2838">
          <cell r="A2838" t="str">
            <v>Sodium Sulfate for Pesticide Residue analysis 500g</v>
          </cell>
        </row>
        <row r="2839">
          <cell r="A2839" t="str">
            <v>Sodium Sulfide Nonahydrate 98% 250g</v>
          </cell>
        </row>
        <row r="2840">
          <cell r="A2840" t="str">
            <v>Sodium Sulphate andydrous ACS 1 kg</v>
          </cell>
        </row>
        <row r="2841">
          <cell r="A2841" t="str">
            <v>Sodium Sulphate Anhydrous (250g)</v>
          </cell>
        </row>
        <row r="2842">
          <cell r="A2842" t="str">
            <v>Sodium Sulphate Anhydrous GR (500g)</v>
          </cell>
        </row>
        <row r="2843">
          <cell r="A2843" t="str">
            <v>Sodium Sulphite AR (500g)</v>
          </cell>
        </row>
        <row r="2844">
          <cell r="A2844" t="str">
            <v>Sodium Tetraborate Decahydrate 25g</v>
          </cell>
        </row>
        <row r="2845">
          <cell r="A2845" t="str">
            <v>Sodium Tetraborate Decahydrate 500gms</v>
          </cell>
        </row>
        <row r="2846">
          <cell r="A2846" t="str">
            <v>Sodium Tetraborate Powder (250g)</v>
          </cell>
        </row>
        <row r="2847">
          <cell r="A2847" t="str">
            <v>Sodium Thiosulphate 5-Hydrate (1kg)</v>
          </cell>
        </row>
        <row r="2848">
          <cell r="A2848" t="str">
            <v>Sodium Thiosulphate 5-Hydrate (500g)</v>
          </cell>
        </row>
        <row r="2849">
          <cell r="A2849" t="str">
            <v>Sodium Thiosulphate Anhydrous (250g)</v>
          </cell>
        </row>
        <row r="2850">
          <cell r="A2850" t="str">
            <v>Sodium Thiosulphate Anhydrous (500g)</v>
          </cell>
        </row>
        <row r="2851">
          <cell r="A2851" t="str">
            <v>Sodium Thiosulphate anhydrous 1Kg</v>
          </cell>
        </row>
        <row r="2852">
          <cell r="A2852" t="str">
            <v>Solution de nettoyage GP11</v>
          </cell>
        </row>
        <row r="2853">
          <cell r="A2853" t="str">
            <v>Solution tampon PH 4,00</v>
          </cell>
        </row>
        <row r="2854">
          <cell r="A2854" t="str">
            <v>Solution tampon PH 7,00</v>
          </cell>
        </row>
        <row r="2855">
          <cell r="A2855" t="str">
            <v>Solution to Store pH Electrode 500ml</v>
          </cell>
        </row>
        <row r="2856">
          <cell r="A2856" t="str">
            <v>Sonde LDO Intellical Outdoor Cable 5M</v>
          </cell>
        </row>
        <row r="2857">
          <cell r="A2857" t="str">
            <v>Sonde Temperature</v>
          </cell>
        </row>
        <row r="2858">
          <cell r="A2858" t="str">
            <v>Sorbitol (25 dics)</v>
          </cell>
        </row>
        <row r="2859">
          <cell r="A2859" t="str">
            <v>Sorbitol Macconkey Agar 500g</v>
          </cell>
        </row>
        <row r="2860">
          <cell r="A2860" t="str">
            <v>Sorbitol Peptone Broth and Bile Salts (ISO10273) 500g</v>
          </cell>
        </row>
        <row r="2861">
          <cell r="A2861" t="str">
            <v>Soxhlet Extrator 100 ml</v>
          </cell>
        </row>
        <row r="2862">
          <cell r="A2862" t="str">
            <v>Soyabean Casein Digest Agar (500g)</v>
          </cell>
        </row>
        <row r="2863">
          <cell r="A2863" t="str">
            <v>Soyabean Casein Digest Medium (500g)</v>
          </cell>
        </row>
        <row r="2864">
          <cell r="A2864" t="str">
            <v xml:space="preserve">SPADNS Trisodium Salt (10g)    </v>
          </cell>
        </row>
        <row r="2865">
          <cell r="A2865" t="str">
            <v xml:space="preserve">SPADNS Trisodium Salt AR (25g)  </v>
          </cell>
        </row>
        <row r="2866">
          <cell r="A2866" t="str">
            <v>SPADNS Trisodium Salt AR (5g)</v>
          </cell>
        </row>
        <row r="2867">
          <cell r="A2867" t="str">
            <v>Spare part K 459-0-1313</v>
          </cell>
        </row>
        <row r="2868">
          <cell r="A2868" t="str">
            <v>Spatula Innox</v>
          </cell>
        </row>
        <row r="2869">
          <cell r="A2869" t="str">
            <v>Specimen Mounting Jig (Stand, Tube &amp; Plug)</v>
          </cell>
        </row>
        <row r="2870">
          <cell r="A2870" t="str">
            <v>Spectacle cord</v>
          </cell>
        </row>
        <row r="2871">
          <cell r="A2871" t="str">
            <v>Spectroflux 120A</v>
          </cell>
        </row>
        <row r="2872">
          <cell r="A2872" t="str">
            <v>Spectroil - Auxiliary Contact 11DILEM</v>
          </cell>
        </row>
        <row r="2873">
          <cell r="A2873" t="str">
            <v>Spectroil - Belt Toothed 6T2.5/330</v>
          </cell>
        </row>
        <row r="2874">
          <cell r="A2874" t="str">
            <v>Spectroil - Brush Carbon w/Spring</v>
          </cell>
        </row>
        <row r="2875">
          <cell r="A2875" t="str">
            <v>Spectroil - Card EK-0011 DSP Ethernet Controller</v>
          </cell>
        </row>
        <row r="2876">
          <cell r="A2876" t="str">
            <v>Spectroil - Card EK-0310 Controller Data Acquisition</v>
          </cell>
        </row>
        <row r="2877">
          <cell r="A2877" t="str">
            <v>Spectroil - Contactor DILEM-10-G 24V 4PNO</v>
          </cell>
        </row>
        <row r="2878">
          <cell r="A2878" t="str">
            <v>Spectroil - Cutter Insert Mini Screw-on TP61 K68</v>
          </cell>
        </row>
        <row r="2879">
          <cell r="A2879" t="str">
            <v>Spectroil - Electrode Tungsten 25mm</v>
          </cell>
        </row>
        <row r="2880">
          <cell r="A2880" t="str">
            <v>Spectroil - Fan 92mm Sq x 25mm 115V50 60Hz</v>
          </cell>
        </row>
        <row r="2881">
          <cell r="A2881" t="str">
            <v>Spectroil - Fan Filter Assy 92mm Plastic</v>
          </cell>
        </row>
        <row r="2882">
          <cell r="A2882" t="str">
            <v>Spectroil - Fan filter Media 92mm x 5</v>
          </cell>
        </row>
        <row r="2883">
          <cell r="A2883" t="str">
            <v>Spectroil - Fuse 200mm T 2.5A 250V</v>
          </cell>
        </row>
        <row r="2884">
          <cell r="A2884" t="str">
            <v>Spectroil - Fuse 20mm T 500mA 250V</v>
          </cell>
        </row>
        <row r="2885">
          <cell r="A2885" t="str">
            <v>Spectroil - Fuse 3AG 1.0A</v>
          </cell>
        </row>
        <row r="2886">
          <cell r="A2886" t="str">
            <v>Spectroil - Fuse 3AG 1.5A</v>
          </cell>
        </row>
        <row r="2887">
          <cell r="A2887" t="str">
            <v>Spectroil - Fuse 3AG 2.5A SLO-BLO</v>
          </cell>
        </row>
        <row r="2888">
          <cell r="A2888" t="str">
            <v>Spectroil - Fuse 3AG 5.0A</v>
          </cell>
        </row>
        <row r="2889">
          <cell r="A2889" t="str">
            <v>Spectroil - Graphite Disc D'' ADKSP (Pack 500)</v>
          </cell>
        </row>
        <row r="2890">
          <cell r="A2890" t="str">
            <v>Spectroil - Graphite Rod 242x6'' AGKSP (Pk 50)</v>
          </cell>
        </row>
        <row r="2891">
          <cell r="A2891" t="str">
            <v>Spectroil - I-Loc &amp; Power monitor Assy - Mod 6</v>
          </cell>
        </row>
        <row r="2892">
          <cell r="A2892" t="str">
            <v>Spectroil - Proximity Switch IE5090</v>
          </cell>
        </row>
        <row r="2893">
          <cell r="A2893" t="str">
            <v>Spectroil - Sample Holder Cover Reusable for low flsh ponit samples</v>
          </cell>
        </row>
        <row r="2894">
          <cell r="A2894" t="str">
            <v>Spectroil - Sample Holder Reusable White</v>
          </cell>
        </row>
        <row r="2895">
          <cell r="A2895" t="str">
            <v>Spectroil - Sampling Ploy Tube 1/4'' OD 100'</v>
          </cell>
        </row>
        <row r="2896">
          <cell r="A2896" t="str">
            <v>Spectroil - Sampling Pump 38x Reusable for Taking oil/fuel sample</v>
          </cell>
        </row>
        <row r="2897">
          <cell r="A2897" t="str">
            <v>Spectroil - Shaft Disc Electrode L=82mm</v>
          </cell>
        </row>
        <row r="2898">
          <cell r="A2898" t="str">
            <v>Spectroil - Source Assy M &amp; M/N Combo CE RoHs</v>
          </cell>
        </row>
        <row r="2899">
          <cell r="A2899" t="str">
            <v>Spectroil - Switch 16mm DPDT momentary Push Button Green</v>
          </cell>
        </row>
        <row r="2900">
          <cell r="A2900" t="str">
            <v>Spectroil - Switch 16mm DPDT Momentory Push Button Red</v>
          </cell>
        </row>
        <row r="2901">
          <cell r="A2901" t="str">
            <v>Spot Indole DMACA 10ml</v>
          </cell>
        </row>
        <row r="2902">
          <cell r="A2902" t="str">
            <v>Spray Soap Dispenser</v>
          </cell>
        </row>
        <row r="2903">
          <cell r="A2903" t="str">
            <v>Spring Clip for Titan</v>
          </cell>
        </row>
        <row r="2904">
          <cell r="A2904" t="str">
            <v>Spring Clips for Standard Finger</v>
          </cell>
        </row>
        <row r="2905">
          <cell r="A2905" t="str">
            <v>SS Agar-Salmonella Shigella Agar (500g)</v>
          </cell>
        </row>
        <row r="2906">
          <cell r="A2906" t="str">
            <v>SSDC Agar Comform ISO 10273 100ml</v>
          </cell>
        </row>
        <row r="2907">
          <cell r="A2907" t="str">
            <v>Stabcal Turbidity Standards Calibration Kit for 2100P</v>
          </cell>
        </row>
        <row r="2908">
          <cell r="A2908" t="str">
            <v>Stand - Anneau acier inox-100mm</v>
          </cell>
        </row>
        <row r="2909">
          <cell r="A2909" t="str">
            <v>Stand - Anneau acier inox-50mm</v>
          </cell>
        </row>
        <row r="2910">
          <cell r="A2910" t="str">
            <v>Stand - Anneau acier inox-70mm</v>
          </cell>
        </row>
        <row r="2911">
          <cell r="A2911" t="str">
            <v>STANDARD CALIBRATION 12880</v>
          </cell>
        </row>
        <row r="2912">
          <cell r="A2912" t="str">
            <v>STANDARD CALIBRATION SOL 1413us/CM 20ml</v>
          </cell>
        </row>
        <row r="2913">
          <cell r="A2913" t="str">
            <v>Standard Calibration Solution 10.01 pH 25% 20ml</v>
          </cell>
        </row>
        <row r="2914">
          <cell r="A2914" t="str">
            <v>Standard Calibration Solution 1413 pH 25% 20ml</v>
          </cell>
        </row>
        <row r="2915">
          <cell r="A2915" t="str">
            <v>Standard Calibration solution 4.01 pH 20ml 25%</v>
          </cell>
        </row>
        <row r="2916">
          <cell r="A2916" t="str">
            <v>Standard Calibration Solution 7.01 pH 20ml 25%</v>
          </cell>
        </row>
        <row r="2917">
          <cell r="A2917" t="str">
            <v>STANDARD CALIBRATION SOLUTION 84</v>
          </cell>
        </row>
        <row r="2918">
          <cell r="A2918" t="str">
            <v>Standard Oil SMA-900 (200g)</v>
          </cell>
        </row>
        <row r="2919">
          <cell r="A2919" t="str">
            <v>Stannous chloride</v>
          </cell>
        </row>
        <row r="2920">
          <cell r="A2920" t="str">
            <v>Stannous Chloride 100g</v>
          </cell>
        </row>
        <row r="2921">
          <cell r="A2921" t="str">
            <v>Stannous chloride 250g</v>
          </cell>
        </row>
        <row r="2922">
          <cell r="A2922" t="str">
            <v>Stannous Chloride AR 500g</v>
          </cell>
        </row>
        <row r="2923">
          <cell r="A2923" t="str">
            <v>Staphylococcus Aureus ATCC 6538</v>
          </cell>
        </row>
        <row r="2924">
          <cell r="A2924" t="str">
            <v>Starch Soluble AR (500g)</v>
          </cell>
        </row>
        <row r="2925">
          <cell r="A2925" t="str">
            <v>Starter Kit QGA/QGO-M</v>
          </cell>
        </row>
        <row r="2926">
          <cell r="A2926" t="str">
            <v>Stearic Acid (500g)</v>
          </cell>
        </row>
        <row r="2927">
          <cell r="A2927" t="str">
            <v>STEEL BALL</v>
          </cell>
        </row>
        <row r="2928">
          <cell r="A2928" t="str">
            <v>Sterikon Plus Bioindicator 100Amp</v>
          </cell>
        </row>
        <row r="2929">
          <cell r="A2929" t="str">
            <v>Sterile defibrinated sheep blood</v>
          </cell>
        </row>
        <row r="2930">
          <cell r="A2930" t="str">
            <v>Sterile L-Shaped Spreaders</v>
          </cell>
        </row>
        <row r="2931">
          <cell r="A2931" t="str">
            <v>Sterile mineral oil</v>
          </cell>
        </row>
        <row r="2932">
          <cell r="A2932" t="str">
            <v>Sterile physiological saline solution</v>
          </cell>
        </row>
        <row r="2933">
          <cell r="A2933" t="str">
            <v>Stirrer Bar Magnetic - L 150mm, Ø 10mm</v>
          </cell>
        </row>
        <row r="2934">
          <cell r="A2934" t="str">
            <v>Stirrer Bar Magnetic - L 250mm, Ø 10mm</v>
          </cell>
        </row>
        <row r="2935">
          <cell r="A2935" t="str">
            <v>Stirring Bar Remover RSE</v>
          </cell>
        </row>
        <row r="2936">
          <cell r="A2936" t="str">
            <v>Stirring Rod plastic 10cm</v>
          </cell>
        </row>
        <row r="2937">
          <cell r="A2937" t="str">
            <v>Stomacher Bag</v>
          </cell>
        </row>
        <row r="2938">
          <cell r="A2938" t="str">
            <v>Stomacher Bags 400 Classic</v>
          </cell>
        </row>
        <row r="2939">
          <cell r="A2939" t="str">
            <v>Stomacher Bags 80 Classic</v>
          </cell>
        </row>
        <row r="2940">
          <cell r="A2940" t="str">
            <v>Stomacher Holder Plexy Glass</v>
          </cell>
        </row>
        <row r="2941">
          <cell r="A2941" t="str">
            <v>Stomacher Holder Walls 1.5-2mm</v>
          </cell>
        </row>
        <row r="2942">
          <cell r="A2942" t="str">
            <v>Stomacher Holder Walls 1mm</v>
          </cell>
        </row>
        <row r="2943">
          <cell r="A2943" t="str">
            <v>Stomacher Holder Walls 3mm</v>
          </cell>
        </row>
        <row r="2944">
          <cell r="A2944" t="str">
            <v>Stomacher Seward 400</v>
          </cell>
        </row>
        <row r="2945">
          <cell r="A2945" t="str">
            <v>Stomacher Support 1 sac</v>
          </cell>
        </row>
        <row r="2946">
          <cell r="A2946" t="str">
            <v>Stomacher Support 10 sac</v>
          </cell>
        </row>
        <row r="2947">
          <cell r="A2947" t="str">
            <v>Stopper Percé Caout.</v>
          </cell>
        </row>
        <row r="2948">
          <cell r="A2948" t="str">
            <v>Stopper Rubber No 37 1hole</v>
          </cell>
        </row>
        <row r="2949">
          <cell r="A2949" t="str">
            <v>Stopper Small Balck</v>
          </cell>
        </row>
        <row r="2950">
          <cell r="A2950" t="str">
            <v>Stopwatch</v>
          </cell>
        </row>
        <row r="2951">
          <cell r="A2951" t="str">
            <v>Straight Delivery Adaptor</v>
          </cell>
        </row>
        <row r="2952">
          <cell r="A2952" t="str">
            <v>String test solution</v>
          </cell>
        </row>
        <row r="2953">
          <cell r="A2953" t="str">
            <v>Strontium chloride AR</v>
          </cell>
        </row>
        <row r="2954">
          <cell r="A2954" t="str">
            <v xml:space="preserve">Succinic acid 250g  </v>
          </cell>
        </row>
        <row r="2955">
          <cell r="A2955" t="str">
            <v>Succinic acid 500 gms</v>
          </cell>
        </row>
        <row r="2956">
          <cell r="A2956" t="str">
            <v>Sucrose (25 dics)</v>
          </cell>
        </row>
        <row r="2957">
          <cell r="A2957" t="str">
            <v>Sucrose AR 500g</v>
          </cell>
        </row>
        <row r="2958">
          <cell r="A2958" t="str">
            <v>Sugar Combination Standard (3ml)</v>
          </cell>
        </row>
        <row r="2959">
          <cell r="A2959" t="str">
            <v>Sulfanilamide 100g</v>
          </cell>
        </row>
        <row r="2960">
          <cell r="A2960" t="str">
            <v>Sulfanilic Acid for Analysis 100g</v>
          </cell>
        </row>
        <row r="2961">
          <cell r="A2961" t="str">
            <v>Sulfur Calibration Standard  0%</v>
          </cell>
        </row>
        <row r="2962">
          <cell r="A2962" t="str">
            <v>Sulfur Calibration Standard  0% - cancelled</v>
          </cell>
        </row>
        <row r="2963">
          <cell r="A2963" t="str">
            <v>Sulfur Calibration Standard 0.11%</v>
          </cell>
        </row>
        <row r="2964">
          <cell r="A2964" t="str">
            <v>Sulfur Calibration Standard 0.11% - cancelled</v>
          </cell>
        </row>
        <row r="2965">
          <cell r="A2965" t="str">
            <v>Sulfur Calibration Standard 0.21%</v>
          </cell>
        </row>
        <row r="2966">
          <cell r="A2966" t="str">
            <v>Sulfur Calibration Standard 0.21% - cancelled</v>
          </cell>
        </row>
        <row r="2967">
          <cell r="A2967" t="str">
            <v>Sulfur Calibration Standard 0.50%</v>
          </cell>
        </row>
        <row r="2968">
          <cell r="A2968" t="str">
            <v>Sulfur Calibration Standard 0.50% - cancelled</v>
          </cell>
        </row>
        <row r="2969">
          <cell r="A2969" t="str">
            <v>Sulfur Calibration Standard 1%</v>
          </cell>
        </row>
        <row r="2970">
          <cell r="A2970" t="str">
            <v>Sulfur Calibration Standard 1% - cancelled</v>
          </cell>
        </row>
        <row r="2971">
          <cell r="A2971" t="str">
            <v>Sulfur Calibration Standard 1.04%</v>
          </cell>
        </row>
        <row r="2972">
          <cell r="A2972" t="str">
            <v>Sulfur Calibration Standard 2%</v>
          </cell>
        </row>
        <row r="2973">
          <cell r="A2973" t="str">
            <v>Sulfur Calibration Standard 2% - cancelled</v>
          </cell>
        </row>
        <row r="2974">
          <cell r="A2974" t="str">
            <v>Sulfur Calibration Standard 3%</v>
          </cell>
        </row>
        <row r="2975">
          <cell r="A2975" t="str">
            <v>Sulfur Calibration Standard 3.94%</v>
          </cell>
        </row>
        <row r="2976">
          <cell r="A2976" t="str">
            <v>Sulfur Calibration Standard 4%</v>
          </cell>
        </row>
        <row r="2977">
          <cell r="A2977" t="str">
            <v>Sulfur Calibration Standard 4% - cancelled</v>
          </cell>
        </row>
        <row r="2978">
          <cell r="A2978" t="str">
            <v>Sulfur Calibration Standard 5% (100ml)</v>
          </cell>
        </row>
        <row r="2979">
          <cell r="A2979" t="str">
            <v>Sulfur Calibration Standard 6% (100ml)</v>
          </cell>
        </row>
        <row r="2980">
          <cell r="A2980" t="str">
            <v>Sulfur Consumables Kit (Disposable inners &amp; lids)</v>
          </cell>
        </row>
        <row r="2981">
          <cell r="A2981" t="str">
            <v>Sulphamethoxazole/Trimethoprim</v>
          </cell>
        </row>
        <row r="2982">
          <cell r="A2982" t="str">
            <v>Sulphamic acid AR</v>
          </cell>
        </row>
        <row r="2983">
          <cell r="A2983" t="str">
            <v>Sulphanilamide GPR</v>
          </cell>
        </row>
        <row r="2984">
          <cell r="A2984" t="str">
            <v>Sulphanilic Acid</v>
          </cell>
        </row>
        <row r="2985">
          <cell r="A2985" t="str">
            <v>Sulphate R1 (20ml)</v>
          </cell>
        </row>
        <row r="2986">
          <cell r="A2986" t="str">
            <v>Sulphate R1XL 60ml</v>
          </cell>
        </row>
        <row r="2987">
          <cell r="A2987" t="str">
            <v>Sulphate Standard 500ml</v>
          </cell>
        </row>
        <row r="2988">
          <cell r="A2988" t="str">
            <v>Sulphuric Acid 0.5mol/L (1L)</v>
          </cell>
        </row>
        <row r="2989">
          <cell r="A2989" t="str">
            <v>Sulphuric Acid 0.5mol/L (500ml)</v>
          </cell>
        </row>
        <row r="2990">
          <cell r="A2990" t="str">
            <v>Sulphuric Acid 98% (1L)</v>
          </cell>
        </row>
        <row r="2991">
          <cell r="A2991" t="str">
            <v>Sulphuric Acid 98% (2.5L)</v>
          </cell>
        </row>
        <row r="2992">
          <cell r="A2992" t="str">
            <v>Sulphuric Acid 98% EP (2.5L)</v>
          </cell>
        </row>
        <row r="2993">
          <cell r="A2993" t="str">
            <v>Sulphuric Acid C&gt;95% AR (2.5L)</v>
          </cell>
        </row>
        <row r="2994">
          <cell r="A2994" t="str">
            <v>Sulphuric Acid C&gt;95% CP (2.5L)</v>
          </cell>
        </row>
        <row r="2995">
          <cell r="A2995" t="str">
            <v>Sulphuric Acid Fisher (2.5L)</v>
          </cell>
        </row>
        <row r="2996">
          <cell r="A2996" t="str">
            <v>Supelco Fame Mix C4-C24 Neat 1ml</v>
          </cell>
        </row>
        <row r="2997">
          <cell r="A2997" t="str">
            <v>Super Heater Existant gum</v>
          </cell>
        </row>
        <row r="2998">
          <cell r="A2998" t="str">
            <v>Support de filtre PC 47MM 250ml</v>
          </cell>
        </row>
        <row r="2999">
          <cell r="A2999" t="str">
            <v>Support Fitting for 3mm tube-FIA</v>
          </cell>
        </row>
        <row r="3000">
          <cell r="A3000" t="str">
            <v>Support Fritte Inox Combisart</v>
          </cell>
        </row>
        <row r="3001">
          <cell r="A3001" t="str">
            <v>Support IMHOFF Cone 2PL PMMA</v>
          </cell>
        </row>
        <row r="3002">
          <cell r="A3002" t="str">
            <v>Swabs</v>
          </cell>
        </row>
        <row r="3003">
          <cell r="A3003" t="str">
            <v>Switch Flow CS-5+6</v>
          </cell>
        </row>
        <row r="3004">
          <cell r="A3004" t="str">
            <v>Switch Level SPST 3A</v>
          </cell>
        </row>
        <row r="3005">
          <cell r="A3005" t="str">
            <v>Switch PB Momentary WHT</v>
          </cell>
        </row>
        <row r="3006">
          <cell r="A3006" t="str">
            <v>Syringe 1ml w/o needle 1001 RN</v>
          </cell>
        </row>
        <row r="3007">
          <cell r="A3007" t="str">
            <v>Syringe Micro 1ml GAs tight with Luer Lock</v>
          </cell>
        </row>
        <row r="3008">
          <cell r="A3008" t="str">
            <v>Syringe Sample application</v>
          </cell>
        </row>
        <row r="3009">
          <cell r="A3009" t="str">
            <v>Syringe w/o needle 1705 RN 50UL</v>
          </cell>
        </row>
        <row r="3010">
          <cell r="A3010" t="str">
            <v>Syringe w/o needle 1750 RN500UL</v>
          </cell>
        </row>
        <row r="3011">
          <cell r="A3011" t="str">
            <v>Systeme Compact pour Soxhlet 100 ML</v>
          </cell>
        </row>
        <row r="3012">
          <cell r="A3012" t="str">
            <v>T1N1</v>
          </cell>
        </row>
        <row r="3013">
          <cell r="A3013" t="str">
            <v>T27 Rubber-Lined Faces 75 x 25 mm</v>
          </cell>
        </row>
        <row r="3014">
          <cell r="A3014" t="str">
            <v>Tampon PH 10,00</v>
          </cell>
        </row>
        <row r="3015">
          <cell r="A3015" t="str">
            <v>Tape Adhesive Double Sided ( app 25mm x 36yd)</v>
          </cell>
        </row>
        <row r="3016">
          <cell r="A3016" t="str">
            <v>Tartaric Acid (250g)</v>
          </cell>
        </row>
        <row r="3017">
          <cell r="A3017" t="str">
            <v>TCBS Agar (500g)</v>
          </cell>
        </row>
        <row r="3018">
          <cell r="A3018" t="str">
            <v>TCBS Agar Selective (500g)</v>
          </cell>
        </row>
        <row r="3019">
          <cell r="A3019" t="str">
            <v>Teepol</v>
          </cell>
        </row>
        <row r="3020">
          <cell r="A3020" t="str">
            <v>Temperature controller furnace-OGC</v>
          </cell>
        </row>
        <row r="3021">
          <cell r="A3021" t="str">
            <v>Temperature Controller Safety Monitoring Modules</v>
          </cell>
        </row>
        <row r="3022">
          <cell r="A3022" t="str">
            <v>Temperature Indicator</v>
          </cell>
        </row>
        <row r="3023">
          <cell r="A3023" t="str">
            <v>Temperature Sensor</v>
          </cell>
        </row>
        <row r="3024">
          <cell r="A3024" t="str">
            <v>Tergitol 7 Agar Base (500g)</v>
          </cell>
        </row>
        <row r="3025">
          <cell r="A3025" t="str">
            <v>Tert Amylalcohol (2,2 - Dimethyl - 1 - propanol - 99%)10g</v>
          </cell>
        </row>
        <row r="3026">
          <cell r="A3026" t="str">
            <v>Tert Butyl Methyl Ether for Liquid Chromatography 1L</v>
          </cell>
        </row>
        <row r="3027">
          <cell r="A3027" t="str">
            <v>Tert Butylalcohol 500ml</v>
          </cell>
        </row>
        <row r="3028">
          <cell r="A3028" t="str">
            <v>Tert-Butyl Methyl Ether 99% 1L</v>
          </cell>
        </row>
        <row r="3029">
          <cell r="A3029" t="str">
            <v>Test Tube</v>
          </cell>
        </row>
        <row r="3030">
          <cell r="A3030" t="str">
            <v>Test Tube 10ml Quickfit</v>
          </cell>
        </row>
        <row r="3031">
          <cell r="A3031" t="str">
            <v>Test Tube 12x55mm PP</v>
          </cell>
        </row>
        <row r="3032">
          <cell r="A3032" t="str">
            <v>Test Tube Rack Metal</v>
          </cell>
        </row>
        <row r="3033">
          <cell r="A3033" t="str">
            <v>Tête IonSur à clips - cable 1m fiche BNC</v>
          </cell>
        </row>
        <row r="3034">
          <cell r="A3034" t="str">
            <v>Tetine Caoutchou Bleu 1ml</v>
          </cell>
        </row>
        <row r="3035">
          <cell r="A3035" t="str">
            <v>Tetine Caoutchouc Noir</v>
          </cell>
        </row>
        <row r="3036">
          <cell r="A3036" t="str">
            <v>Tetrachloroethylene 99.5% 1L</v>
          </cell>
        </row>
        <row r="3037">
          <cell r="A3037" t="str">
            <v>Tetrachloroethylene for Spectroscopy 2.5L</v>
          </cell>
        </row>
        <row r="3038">
          <cell r="A3038" t="str">
            <v>Tetrahydrofuran Reagent plus 1L</v>
          </cell>
        </row>
        <row r="3039">
          <cell r="A3039" t="str">
            <v>Thermobouton temperature &amp; Hygrometrie Type T/H</v>
          </cell>
        </row>
        <row r="3040">
          <cell r="A3040" t="str">
            <v>Thermocouple PT100 for LEF</v>
          </cell>
        </row>
        <row r="3041">
          <cell r="A3041" t="str">
            <v>Thermocouple-Type J</v>
          </cell>
        </row>
        <row r="3042">
          <cell r="A3042" t="str">
            <v>Thermocouple-Type K</v>
          </cell>
        </row>
        <row r="3043">
          <cell r="A3043" t="str">
            <v>Thermofuse</v>
          </cell>
        </row>
        <row r="3044">
          <cell r="A3044" t="str">
            <v>Thermohygrograph- Feltpen</v>
          </cell>
        </row>
        <row r="3045">
          <cell r="A3045" t="str">
            <v>Thermohygrograph paper / Chart paper</v>
          </cell>
        </row>
        <row r="3046">
          <cell r="A3046" t="str">
            <v>Thermometer 114C</v>
          </cell>
        </row>
        <row r="3047">
          <cell r="A3047" t="str">
            <v>Thermometer 120C</v>
          </cell>
        </row>
        <row r="3048">
          <cell r="A3048" t="str">
            <v>Thermometer 121C</v>
          </cell>
        </row>
        <row r="3049">
          <cell r="A3049" t="str">
            <v>Thermometer 127C</v>
          </cell>
        </row>
        <row r="3050">
          <cell r="A3050" t="str">
            <v>Thermometer 12C</v>
          </cell>
        </row>
        <row r="3051">
          <cell r="A3051" t="str">
            <v>Thermometer 12F</v>
          </cell>
        </row>
        <row r="3052">
          <cell r="A3052" t="str">
            <v>Thermometer 22C</v>
          </cell>
        </row>
        <row r="3053">
          <cell r="A3053" t="str">
            <v>Thermometer 3C</v>
          </cell>
        </row>
        <row r="3054">
          <cell r="A3054" t="str">
            <v>Thermometer 40C</v>
          </cell>
        </row>
        <row r="3055">
          <cell r="A3055" t="str">
            <v>Thermometer 42C</v>
          </cell>
        </row>
        <row r="3056">
          <cell r="A3056" t="str">
            <v>Thermometer 46C</v>
          </cell>
        </row>
        <row r="3057">
          <cell r="A3057" t="str">
            <v>Thermometer 5C</v>
          </cell>
        </row>
        <row r="3058">
          <cell r="A3058" t="str">
            <v>Thermometer 6C</v>
          </cell>
        </row>
        <row r="3059">
          <cell r="A3059" t="str">
            <v>Thermometer 7C</v>
          </cell>
        </row>
        <row r="3060">
          <cell r="A3060" t="str">
            <v>Thermometer 8C ASTM</v>
          </cell>
        </row>
        <row r="3061">
          <cell r="A3061" t="str">
            <v>Thermometer 94to 106C</v>
          </cell>
        </row>
        <row r="3062">
          <cell r="A3062" t="str">
            <v>Thermometer 9C</v>
          </cell>
        </row>
        <row r="3063">
          <cell r="A3063" t="str">
            <v>Thermometer ASTM</v>
          </cell>
        </row>
        <row r="3064">
          <cell r="A3064" t="str">
            <v>Thermometer Glass HG 0/50 C at 0,1 C</v>
          </cell>
        </row>
        <row r="3065">
          <cell r="A3065" t="str">
            <v>Thermometer IP 64C</v>
          </cell>
        </row>
        <row r="3066">
          <cell r="A3066" t="str">
            <v>Thermometer IP 74C</v>
          </cell>
        </row>
        <row r="3067">
          <cell r="A3067" t="str">
            <v>Thermometer IP 75C</v>
          </cell>
        </row>
        <row r="3068">
          <cell r="A3068" t="str">
            <v>Thermometer IP62C</v>
          </cell>
        </row>
        <row r="3069">
          <cell r="A3069" t="str">
            <v>Thermometer IP67 Infra Rouge Visee Laser</v>
          </cell>
        </row>
        <row r="3070">
          <cell r="A3070" t="str">
            <v>Thermometer sonde pic enfoncé</v>
          </cell>
        </row>
        <row r="3071">
          <cell r="A3071" t="str">
            <v>Thermometer -Traceable® Excursion-Trac Datalogging Thermometers</v>
          </cell>
        </row>
        <row r="3072">
          <cell r="A3072" t="str">
            <v>Thermometre A400 Infra-rouge</v>
          </cell>
        </row>
        <row r="3073">
          <cell r="A3073" t="str">
            <v>Thermometre Cadran 45mm 0/+250°C</v>
          </cell>
        </row>
        <row r="3074">
          <cell r="A3074" t="str">
            <v>Thermometre Digital hanna</v>
          </cell>
        </row>
        <row r="3075">
          <cell r="A3075" t="str">
            <v>Thermometre Freezer With Alarme</v>
          </cell>
        </row>
        <row r="3076">
          <cell r="A3076" t="str">
            <v>Thermometre Infrarouge, 831</v>
          </cell>
        </row>
        <row r="3077">
          <cell r="A3077" t="str">
            <v>Thermometre IR -33/+200°C</v>
          </cell>
        </row>
        <row r="3078">
          <cell r="A3078" t="str">
            <v>Thermoreacteur 2 x 12 trous - Bloc chauffant 24 postes</v>
          </cell>
        </row>
        <row r="3079">
          <cell r="A3079" t="str">
            <v>Thimble Sediment OGC</v>
          </cell>
        </row>
        <row r="3080">
          <cell r="A3080" t="str">
            <v>Thimbles for Soxhlet extractors 37mm x 80mm</v>
          </cell>
        </row>
        <row r="3081">
          <cell r="A3081" t="str">
            <v>Thiosulfate Citrate Bile Sucrose Agar (500g)</v>
          </cell>
        </row>
        <row r="3082">
          <cell r="A3082" t="str">
            <v>Thymolphthalein C28H30O4 5g</v>
          </cell>
        </row>
        <row r="3083">
          <cell r="A3083" t="str">
            <v>Thymolphthalein Indicator 10g</v>
          </cell>
        </row>
        <row r="3084">
          <cell r="A3084" t="str">
            <v>Ticarcillin Supplement (5V)</v>
          </cell>
        </row>
        <row r="3085">
          <cell r="A3085" t="str">
            <v>Tige pour statif Inox 12 x 750 mm</v>
          </cell>
        </row>
        <row r="3086">
          <cell r="A3086" t="str">
            <v>Tige Telescopique 3M</v>
          </cell>
        </row>
        <row r="3087">
          <cell r="A3087" t="str">
            <v>Timer</v>
          </cell>
        </row>
        <row r="3088">
          <cell r="A3088" t="str">
            <v>Tin (II) Chloride 97% Dihydrate (250g)</v>
          </cell>
        </row>
        <row r="3089">
          <cell r="A3089" t="str">
            <v>Tin (II) Chloride Anhydrous (1kg)</v>
          </cell>
        </row>
        <row r="3090">
          <cell r="A3090" t="str">
            <v>Tin (II) Chloride Anhydrous (500g)</v>
          </cell>
        </row>
        <row r="3091">
          <cell r="A3091" t="str">
            <v>Tin (II) Chloride Dihydrate (100g)</v>
          </cell>
        </row>
        <row r="3092">
          <cell r="A3092" t="str">
            <v>Tin (II) Chloride Dihydrate (500g)</v>
          </cell>
        </row>
        <row r="3093">
          <cell r="A3093" t="str">
            <v>Tips 1000µl Blue Pk500</v>
          </cell>
        </row>
        <row r="3094">
          <cell r="A3094" t="str">
            <v>Tips Box 1000µl Axygen</v>
          </cell>
        </row>
        <row r="3095">
          <cell r="A3095" t="str">
            <v>Tips Box 1000µl x 96 Universal Grad</v>
          </cell>
        </row>
        <row r="3096">
          <cell r="A3096" t="str">
            <v>Tips Box 1-200µl x 96 Eppendorf</v>
          </cell>
        </row>
        <row r="3097">
          <cell r="A3097" t="str">
            <v>Tips Box 200ul Axygen</v>
          </cell>
        </row>
        <row r="3098">
          <cell r="A3098" t="str">
            <v>Tips Box 20ul Axygen</v>
          </cell>
        </row>
        <row r="3099">
          <cell r="A3099" t="str">
            <v>Tips Box 50-1000µl x 96 Eppendorf</v>
          </cell>
        </row>
        <row r="3100">
          <cell r="A3100" t="str">
            <v>Tips Box coffret 0.1ml Eppendorf</v>
          </cell>
        </row>
        <row r="3101">
          <cell r="A3101" t="str">
            <v>Tips Box coffret 1.0ml Eppendorf</v>
          </cell>
        </row>
        <row r="3102">
          <cell r="A3102" t="str">
            <v>Tips Nichiryo 1~10ml (Pk200)</v>
          </cell>
        </row>
        <row r="3103">
          <cell r="A3103" t="str">
            <v>Tips Nichiryo Pointe Graduee 1 (Pk 500)</v>
          </cell>
        </row>
        <row r="3104">
          <cell r="A3104" t="str">
            <v>Tips Pointe Ultrafine Bulk 1000ul Pk1000</v>
          </cell>
        </row>
        <row r="3105">
          <cell r="A3105" t="str">
            <v>Tips Pointes 0.1 ml - x 1000 Eppendorf</v>
          </cell>
        </row>
        <row r="3106">
          <cell r="A3106" t="str">
            <v>Tips Pointes 10 ml - long Eppendorf</v>
          </cell>
        </row>
        <row r="3107">
          <cell r="A3107" t="str">
            <v>Tips Pointes 10ml Eppendorf (Pk200)</v>
          </cell>
        </row>
        <row r="3108">
          <cell r="A3108" t="str">
            <v>Tips Pointes 1-5 ML EPP/BIOHIT Vrac (PK 250)</v>
          </cell>
        </row>
        <row r="3109">
          <cell r="A3109" t="str">
            <v>Tips Pointes 5ml Eppendorf (Pk 500)</v>
          </cell>
        </row>
        <row r="3110">
          <cell r="A3110" t="str">
            <v>Tips Pointes Graduee Type Gilson Vrac 1-5ml Pk250</v>
          </cell>
        </row>
        <row r="3111">
          <cell r="A3111" t="str">
            <v>Tips Punta Macro (Pk250)</v>
          </cell>
        </row>
        <row r="3112">
          <cell r="A3112" t="str">
            <v>Tips Standard 100-5000 µl Eppendorf (Pk100)</v>
          </cell>
        </row>
        <row r="3113">
          <cell r="A3113" t="str">
            <v>Tips Standard 1-10 ml Eppendorf (Pk 100)</v>
          </cell>
        </row>
        <row r="3114">
          <cell r="A3114" t="str">
            <v>Tips Standard 2-200 µl Eppendorf (Pk 500)</v>
          </cell>
        </row>
        <row r="3115">
          <cell r="A3115" t="str">
            <v>Tips Standard 50-1000 µl Eppendof (Pk 500)</v>
          </cell>
        </row>
        <row r="3116">
          <cell r="A3116" t="str">
            <v>TN Agar (500g)</v>
          </cell>
        </row>
        <row r="3117">
          <cell r="A3117" t="str">
            <v>To cancel - Shigella sonnei NCTC 8574 IFM 2401</v>
          </cell>
        </row>
        <row r="3118">
          <cell r="A3118" t="str">
            <v xml:space="preserve">Toilet Paper Maxi Jumbo Roll Small Cone Core measure 4.5cms               </v>
          </cell>
        </row>
        <row r="3119">
          <cell r="A3119" t="str">
            <v>Toluene 1LT</v>
          </cell>
        </row>
        <row r="3120">
          <cell r="A3120" t="str">
            <v>Toluene AR (2.5L)</v>
          </cell>
        </row>
        <row r="3121">
          <cell r="A3121" t="str">
            <v>Toluene AR 500ml</v>
          </cell>
        </row>
        <row r="3122">
          <cell r="A3122" t="str">
            <v>Toluene AR2.5L (Univar)</v>
          </cell>
        </row>
        <row r="3123">
          <cell r="A3123" t="str">
            <v>Toluene for Pesticide Residue analysis 1L</v>
          </cell>
        </row>
        <row r="3124">
          <cell r="A3124" t="str">
            <v>Toluene TG</v>
          </cell>
        </row>
        <row r="3125">
          <cell r="A3125" t="str">
            <v>Toluene TG 2.5L</v>
          </cell>
        </row>
        <row r="3126">
          <cell r="A3126" t="str">
            <v>Ton R1 (125ml)</v>
          </cell>
        </row>
        <row r="3127">
          <cell r="A3127" t="str">
            <v>Ton R2 (20ml)</v>
          </cell>
        </row>
        <row r="3128">
          <cell r="A3128" t="str">
            <v>Ton R2XL 60ml</v>
          </cell>
        </row>
        <row r="3129">
          <cell r="A3129" t="str">
            <v>Ton R3 (20ml)</v>
          </cell>
        </row>
        <row r="3130">
          <cell r="A3130" t="str">
            <v>Ton R3L 20ml</v>
          </cell>
        </row>
        <row r="3131">
          <cell r="A3131" t="str">
            <v>Ton Vanadium R1 (10ml)</v>
          </cell>
        </row>
        <row r="3132">
          <cell r="A3132" t="str">
            <v>Ton Vanadium R1 500ml</v>
          </cell>
        </row>
        <row r="3133">
          <cell r="A3133" t="str">
            <v>Ton Vanadium R2 (10ml)</v>
          </cell>
        </row>
        <row r="3134">
          <cell r="A3134" t="str">
            <v>Ton Vanadium R2 500ml</v>
          </cell>
        </row>
        <row r="3135">
          <cell r="A3135" t="str">
            <v>Total Iron (FE) Reagent A 20ml</v>
          </cell>
        </row>
        <row r="3136">
          <cell r="A3136" t="str">
            <v>Total Iron (FE) Reagent B</v>
          </cell>
        </row>
        <row r="3137">
          <cell r="A3137" t="str">
            <v>Total Iron (FE) Reagent C 10ml</v>
          </cell>
        </row>
        <row r="3138">
          <cell r="A3138" t="str">
            <v>Total Sediment - Buchner Flask Assy 500ml</v>
          </cell>
        </row>
        <row r="3139">
          <cell r="A3139" t="str">
            <v>Total Sediment - Silicone Rubber Tube</v>
          </cell>
        </row>
        <row r="3140">
          <cell r="A3140" t="str">
            <v>Total Sediment - Tube Connector (Side Arm)</v>
          </cell>
        </row>
        <row r="3141">
          <cell r="A3141" t="str">
            <v>Transmitter/Sensor Humid</v>
          </cell>
        </row>
        <row r="3142">
          <cell r="A3142" t="str">
            <v>Transport Swab Amies Medium</v>
          </cell>
        </row>
        <row r="3143">
          <cell r="A3143" t="str">
            <v>Trap 5ml Dean &amp; stark B24</v>
          </cell>
        </row>
        <row r="3144">
          <cell r="A3144" t="str">
            <v>Trichloroacetic acid 250 gms</v>
          </cell>
        </row>
        <row r="3145">
          <cell r="A3145" t="str">
            <v>Trimethylamine Solution 500ml</v>
          </cell>
        </row>
        <row r="3146">
          <cell r="A3146" t="str">
            <v>Triple Sugar Iron Agar (500g)</v>
          </cell>
        </row>
        <row r="3147">
          <cell r="A3147" t="str">
            <v>Tri-sodium Citrate AR(500g)</v>
          </cell>
        </row>
        <row r="3148">
          <cell r="A3148" t="str">
            <v>Tri-sodium Citrate Dihydrate (500g)</v>
          </cell>
        </row>
        <row r="3149">
          <cell r="A3149" t="str">
            <v>Tri-sodium Citrate Dihydrate(250g)</v>
          </cell>
        </row>
        <row r="3150">
          <cell r="A3150" t="str">
            <v>Triundecanoin 100Mg</v>
          </cell>
        </row>
        <row r="3151">
          <cell r="A3151" t="str">
            <v>Trousers Ring Multi Risk</v>
          </cell>
        </row>
        <row r="3152">
          <cell r="A3152" t="str">
            <v>Truburst 1mm Diaphragm (Pk 10)</v>
          </cell>
        </row>
        <row r="3153">
          <cell r="A3153" t="str">
            <v>Trypticasein Glucose Extract Agar 500g</v>
          </cell>
        </row>
        <row r="3154">
          <cell r="A3154" t="str">
            <v>Trypto-casein Soy Agar 500g</v>
          </cell>
        </row>
        <row r="3155">
          <cell r="A3155" t="str">
            <v>Tryptone 500g</v>
          </cell>
        </row>
        <row r="3156">
          <cell r="A3156" t="str">
            <v>Tryptone Bile Agar (500g)</v>
          </cell>
        </row>
        <row r="3157">
          <cell r="A3157" t="str">
            <v>Tryptone Bile Glucuronic Agar (500g)</v>
          </cell>
        </row>
        <row r="3158">
          <cell r="A3158" t="str">
            <v>Tryptone Bile X-Glucuronide Chromogenic Agar (TBX) (ISO16649-2,3) 500g</v>
          </cell>
        </row>
        <row r="3159">
          <cell r="A3159" t="str">
            <v>Tryptone Soy Agar (500g)</v>
          </cell>
        </row>
        <row r="3160">
          <cell r="A3160" t="str">
            <v>Tryptone Soy Yeast Extract Agar (TSYEA) (ISO11290-1) 500g</v>
          </cell>
        </row>
        <row r="3161">
          <cell r="A3161" t="str">
            <v>Tryptone Soya Agar (Soyabean Casein Digest) (500g)</v>
          </cell>
        </row>
        <row r="3162">
          <cell r="A3162" t="str">
            <v>Tryptone Soya Yeast Extract Agar (500g)</v>
          </cell>
        </row>
        <row r="3163">
          <cell r="A3163" t="str">
            <v>Tryptone Soya Yeast Extract Broth (500g)</v>
          </cell>
        </row>
        <row r="3164">
          <cell r="A3164" t="str">
            <v>Tryptone Water (500g)</v>
          </cell>
        </row>
        <row r="3165">
          <cell r="A3165" t="str">
            <v>Tryptone Yeast Extract Agar (500g)</v>
          </cell>
        </row>
        <row r="3166">
          <cell r="A3166" t="str">
            <v>Tryptone Yeast Extract Agar with BCP (500g)</v>
          </cell>
        </row>
        <row r="3167">
          <cell r="A3167" t="str">
            <v>Tryptophan Broth 500g</v>
          </cell>
        </row>
        <row r="3168">
          <cell r="A3168" t="str">
            <v>TSC Agar Base (500g)</v>
          </cell>
        </row>
        <row r="3169">
          <cell r="A3169" t="str">
            <v>TSC Perfringens Selective Supplement (1 vial)</v>
          </cell>
        </row>
        <row r="3170">
          <cell r="A3170" t="str">
            <v>TSC Perfringens Selective Supplement (5 vials)</v>
          </cell>
        </row>
        <row r="3171">
          <cell r="A3171" t="str">
            <v>TSC Selective Supplement (D-cycloserine) 10v</v>
          </cell>
        </row>
        <row r="3172">
          <cell r="A3172" t="str">
            <v>TSC Sup. SR088E (10 Vials)</v>
          </cell>
        </row>
        <row r="3173">
          <cell r="A3173" t="str">
            <v>TSYE Agar 500gms ( BK171)</v>
          </cell>
        </row>
        <row r="3174">
          <cell r="A3174" t="str">
            <v>TTC Solution 1% , 10ml/Vial (10V)</v>
          </cell>
        </row>
        <row r="3175">
          <cell r="A3175" t="str">
            <v>TTC Solution 1% , 10ml/Vial (5V)</v>
          </cell>
        </row>
        <row r="3176">
          <cell r="A3176" t="str">
            <v>TTC Supplement 12,5mg/l 10V</v>
          </cell>
        </row>
        <row r="3177">
          <cell r="A3177" t="str">
            <v>TTC Supplement 50mg/l 10V</v>
          </cell>
        </row>
        <row r="3178">
          <cell r="A3178" t="str">
            <v>Tube 15ml 120x17mm PP Conical (Pk50)</v>
          </cell>
        </row>
        <row r="3179">
          <cell r="A3179" t="str">
            <v>Tube 50 ml 114x28mm PP</v>
          </cell>
        </row>
        <row r="3180">
          <cell r="A3180" t="str">
            <v>Tube 50ml PP Conical Graduated + Screwcap AS</v>
          </cell>
        </row>
        <row r="3181">
          <cell r="A3181" t="str">
            <v>Tube Aluminium 20x60mm with Screw Cap</v>
          </cell>
        </row>
        <row r="3182">
          <cell r="A3182" t="str">
            <v>Tube DCO</v>
          </cell>
        </row>
        <row r="3183">
          <cell r="A3183" t="str">
            <v>Tube Durham 6,7x35mm 0,4</v>
          </cell>
        </row>
        <row r="3184">
          <cell r="A3184" t="str">
            <v>Tube Plastic for Midas (Pk500)</v>
          </cell>
        </row>
        <row r="3185">
          <cell r="A3185" t="str">
            <v>Tubes 12x75mm Glass Test Tube 12 EA.</v>
          </cell>
        </row>
        <row r="3186">
          <cell r="A3186" t="str">
            <v>Tubes 13x100mm Glass Test Tube 12 EA.</v>
          </cell>
        </row>
        <row r="3187">
          <cell r="A3187" t="str">
            <v>Tubing Maintenance Solution 20ml</v>
          </cell>
        </row>
        <row r="3188">
          <cell r="A3188" t="str">
            <v>Turbidity Standard &lt;0.1 NTU (100ml)</v>
          </cell>
        </row>
        <row r="3189">
          <cell r="A3189" t="str">
            <v>Turbidity Standard 1 NTU (100ml)</v>
          </cell>
        </row>
        <row r="3190">
          <cell r="A3190" t="str">
            <v>Turbidity Standard 10 NTU (100ml)</v>
          </cell>
        </row>
        <row r="3191">
          <cell r="A3191" t="str">
            <v>Turbidity Standard 100 NTU (100ml)</v>
          </cell>
        </row>
        <row r="3192">
          <cell r="A3192" t="str">
            <v>Turbidity Standard 20 NTU (100ml)</v>
          </cell>
        </row>
        <row r="3193">
          <cell r="A3193" t="str">
            <v>Turbidity Standard 800 NTU (100ml)</v>
          </cell>
        </row>
        <row r="3194">
          <cell r="A3194" t="str">
            <v>Turner Design test tube 25x150mm</v>
          </cell>
        </row>
        <row r="3195">
          <cell r="A3195" t="str">
            <v>Tween 20 C56H114O26 (500ml)</v>
          </cell>
        </row>
        <row r="3196">
          <cell r="A3196" t="str">
            <v>Tween 80</v>
          </cell>
        </row>
        <row r="3197">
          <cell r="A3197" t="str">
            <v>Tween 80 (100g)</v>
          </cell>
        </row>
        <row r="3198">
          <cell r="A3198" t="str">
            <v>Tween 80 500ml Merck 22187</v>
          </cell>
        </row>
        <row r="3199">
          <cell r="A3199" t="str">
            <v>Tweezers (Bout arrondi)</v>
          </cell>
        </row>
        <row r="3200">
          <cell r="A3200" t="str">
            <v>TWEEZERS (Pince)</v>
          </cell>
        </row>
        <row r="3201">
          <cell r="A3201" t="str">
            <v>UKAS Cert - Orbitor 516</v>
          </cell>
        </row>
        <row r="3202">
          <cell r="A3202" t="str">
            <v>Ultimate Union Kit, deactivated</v>
          </cell>
        </row>
        <row r="3203">
          <cell r="A3203" t="str">
            <v>Urbanti TPX 100MM Funnel</v>
          </cell>
        </row>
        <row r="3204">
          <cell r="A3204" t="str">
            <v>Urea (Ammonia) Reagent 1 (16ml)</v>
          </cell>
        </row>
        <row r="3205">
          <cell r="A3205" t="str">
            <v>Urea (Ammonia) Reagent 2 (4.5ml)</v>
          </cell>
        </row>
        <row r="3206">
          <cell r="A3206" t="str">
            <v>Urea (Ammonia) Reagent 3 (4.5ml)</v>
          </cell>
        </row>
        <row r="3207">
          <cell r="A3207" t="str">
            <v>Urea 100g</v>
          </cell>
        </row>
        <row r="3208">
          <cell r="A3208" t="str">
            <v>Urea 40% (5Vials)</v>
          </cell>
        </row>
        <row r="3209">
          <cell r="A3209" t="str">
            <v>Urea Agar Base Christensen (500g)</v>
          </cell>
        </row>
        <row r="3210">
          <cell r="A3210" t="str">
            <v>Urea Standard (3ml)</v>
          </cell>
        </row>
        <row r="3211">
          <cell r="A3211" t="str">
            <v>UV Cary- Rectangular 10mm Top Glass</v>
          </cell>
        </row>
        <row r="3212">
          <cell r="A3212" t="str">
            <v>UV Cary- Rectangular 10mm-Top Quartz</v>
          </cell>
        </row>
        <row r="3213">
          <cell r="A3213" t="str">
            <v>UV Cary- Rectangular 17.5ml 50mm- Top glass</v>
          </cell>
        </row>
        <row r="3214">
          <cell r="A3214" t="str">
            <v>UV Cary- Rectangular 35ml 100mm</v>
          </cell>
        </row>
        <row r="3215">
          <cell r="A3215" t="str">
            <v>UV Cary-Disposable Rectangular Cell (Pk100)</v>
          </cell>
        </row>
        <row r="3216">
          <cell r="A3216" t="str">
            <v>UV Lamp 12 Led</v>
          </cell>
        </row>
        <row r="3217">
          <cell r="A3217" t="str">
            <v>UV Pen - Textilan</v>
          </cell>
        </row>
        <row r="3218">
          <cell r="A3218" t="str">
            <v>Vaccum flask</v>
          </cell>
        </row>
        <row r="3219">
          <cell r="A3219" t="str">
            <v>Vacuum Grease 60g</v>
          </cell>
        </row>
        <row r="3220">
          <cell r="A3220" t="str">
            <v>Vacuum pump (Total Sediment) Accessories</v>
          </cell>
        </row>
        <row r="3221">
          <cell r="A3221" t="str">
            <v>Vacuum Pump Fluid 1QT Inland 45</v>
          </cell>
        </row>
        <row r="3222">
          <cell r="A3222" t="str">
            <v>Valet Caoutchouc Bibase 0,5-2L</v>
          </cell>
        </row>
        <row r="3223">
          <cell r="A3223" t="str">
            <v>Vaper Pressure Tester - Chamber Solenoid Valve</v>
          </cell>
        </row>
        <row r="3224">
          <cell r="A3224" t="str">
            <v>Vaper Pressure Tester - Drain Solenoid Valve</v>
          </cell>
        </row>
        <row r="3225">
          <cell r="A3225" t="str">
            <v>Vaper Pressure Tester - Septum Holder</v>
          </cell>
        </row>
        <row r="3226">
          <cell r="A3226" t="str">
            <v>Vaper Pressure Tester - Syringe 5ml c/w LeurLock</v>
          </cell>
        </row>
        <row r="3227">
          <cell r="A3227" t="str">
            <v>Varian UV Accessory Board</v>
          </cell>
        </row>
        <row r="3228">
          <cell r="A3228" t="str">
            <v>Varian UV Cable</v>
          </cell>
        </row>
        <row r="3229">
          <cell r="A3229" t="str">
            <v>Varian UV Circuit</v>
          </cell>
        </row>
        <row r="3230">
          <cell r="A3230" t="str">
            <v>Varian UV Fuse</v>
          </cell>
        </row>
        <row r="3231">
          <cell r="A3231" t="str">
            <v>Varian UV Lamp</v>
          </cell>
        </row>
        <row r="3232">
          <cell r="A3232" t="str">
            <v>Varian UV Prise</v>
          </cell>
        </row>
        <row r="3233">
          <cell r="A3233" t="str">
            <v>Vent Device PTFE Vacushield 0.45µM 50mm</v>
          </cell>
        </row>
        <row r="3234">
          <cell r="A3234" t="str">
            <v>Venting Screws</v>
          </cell>
        </row>
        <row r="3235">
          <cell r="A3235" t="str">
            <v>Verification Fabric 2950 1M</v>
          </cell>
        </row>
        <row r="3236">
          <cell r="A3236" t="str">
            <v>Verification Fabric 2955 1M</v>
          </cell>
        </row>
        <row r="3237">
          <cell r="A3237" t="str">
            <v>Verification Fabric 2960 1M</v>
          </cell>
        </row>
        <row r="3238">
          <cell r="A3238" t="str">
            <v>Verification Fabric 2965 1M</v>
          </cell>
        </row>
        <row r="3239">
          <cell r="A3239" t="str">
            <v xml:space="preserve">Vial Round with lid, 24×48 mm (Ø×H) 10ml   </v>
          </cell>
        </row>
        <row r="3240">
          <cell r="A3240" t="str">
            <v>Vials 12x35 (Pk 100)</v>
          </cell>
        </row>
        <row r="3241">
          <cell r="A3241" t="str">
            <v>Vials 12x35 (Pk 100) - cancelled</v>
          </cell>
        </row>
        <row r="3242">
          <cell r="A3242" t="str">
            <v>Vials 12x75 (Pk 100)</v>
          </cell>
        </row>
        <row r="3243">
          <cell r="A3243" t="str">
            <v>Vials 12x75 (Pk100) - cancelled</v>
          </cell>
        </row>
        <row r="3244">
          <cell r="A3244" t="str">
            <v>Vials 21x70 (Pk 50)</v>
          </cell>
        </row>
        <row r="3245">
          <cell r="A3245" t="str">
            <v>Vibrio cholerea NCTC 11348 IFM 5702</v>
          </cell>
        </row>
        <row r="3246">
          <cell r="A3246" t="str">
            <v>Vibrio Parahaemolyticus</v>
          </cell>
        </row>
        <row r="3247">
          <cell r="A3247" t="str">
            <v>Vibrio Parahaemolyticus ATCC 17802</v>
          </cell>
        </row>
        <row r="3248">
          <cell r="A3248" t="str">
            <v>Vibrio parahaemolyticus IFM5701 NCTC 10885</v>
          </cell>
        </row>
        <row r="3249">
          <cell r="A3249" t="str">
            <v>Vim</v>
          </cell>
        </row>
        <row r="3250">
          <cell r="A3250" t="str">
            <v>Violet Red Bile 39.5g/l (500g)</v>
          </cell>
        </row>
        <row r="3251">
          <cell r="A3251" t="str">
            <v>Violet Red Bile Afnor 38.5g/l (500g)</v>
          </cell>
        </row>
        <row r="3252">
          <cell r="A3252" t="str">
            <v>Violet Red Bile Agar - CM0107B 38.5g / 500 gms</v>
          </cell>
        </row>
        <row r="3253">
          <cell r="A3253" t="str">
            <v>Violet Red Bile Agar 1.2% (500g)</v>
          </cell>
        </row>
        <row r="3254">
          <cell r="A3254" t="str">
            <v>Violet Red Bile Agar w/ Lactose (500g)</v>
          </cell>
        </row>
        <row r="3255">
          <cell r="A3255" t="str">
            <v>Violet Red Bile Agar w/Glucose (500g)</v>
          </cell>
        </row>
        <row r="3256">
          <cell r="A3256" t="str">
            <v>Viscometer Bath - Heater Insulator</v>
          </cell>
        </row>
        <row r="3257">
          <cell r="A3257" t="str">
            <v>Viscometer Tube GF Opaque No150</v>
          </cell>
        </row>
        <row r="3258">
          <cell r="A3258" t="str">
            <v>Viscometer Tube GF Opaque No400</v>
          </cell>
        </row>
        <row r="3259">
          <cell r="A3259" t="str">
            <v>Viscometer Tube Suspended Level Size 1</v>
          </cell>
        </row>
        <row r="3260">
          <cell r="A3260" t="str">
            <v>Viscose Rayon Adjacent Fabric BS EN ISO 105 F02</v>
          </cell>
        </row>
        <row r="3261">
          <cell r="A3261" t="str">
            <v>Viscosity and Density Ref Standard-S600</v>
          </cell>
        </row>
        <row r="3262">
          <cell r="A3262" t="str">
            <v>Viscosity Bath - Cannon-Fenske Rout Holder</v>
          </cell>
        </row>
        <row r="3263">
          <cell r="A3263" t="str">
            <v>Viscosity Bath - CF Opaque Cal Viscometer G81C</v>
          </cell>
        </row>
        <row r="3264">
          <cell r="A3264" t="str">
            <v>Viscosity Bath - Fluorescent Compact 120V 15W</v>
          </cell>
        </row>
        <row r="3265">
          <cell r="A3265" t="str">
            <v>Viscosity Bath - Motor 230V 50/60Hz</v>
          </cell>
        </row>
        <row r="3266">
          <cell r="A3266" t="str">
            <v>Viscosity Bath - RTD temp Probe 1/4'' x 12''</v>
          </cell>
        </row>
        <row r="3267">
          <cell r="A3267" t="str">
            <v>Viscosity Bath - Stirrer Coupling</v>
          </cell>
        </row>
        <row r="3268">
          <cell r="A3268" t="str">
            <v>Viscosity Bath - Stirrer Shaft</v>
          </cell>
        </row>
        <row r="3269">
          <cell r="A3269" t="str">
            <v>Viscosity Bath - Temp Ctrl 100-240V</v>
          </cell>
        </row>
        <row r="3270">
          <cell r="A3270" t="str">
            <v>Viscosity bath -20oC spare part</v>
          </cell>
        </row>
        <row r="3271">
          <cell r="A3271" t="str">
            <v>Viscosity Standard N 1.0 (500ml)</v>
          </cell>
        </row>
        <row r="3272">
          <cell r="A3272" t="str">
            <v>Viscosity Standard N 100 (500ml)</v>
          </cell>
        </row>
        <row r="3273">
          <cell r="A3273" t="str">
            <v>Viscosity Standard N 14 (500ml)</v>
          </cell>
        </row>
        <row r="3274">
          <cell r="A3274" t="str">
            <v>Viscosity Standard N 2 (500ml)</v>
          </cell>
        </row>
        <row r="3275">
          <cell r="A3275" t="str">
            <v>Viscosity Standard N 250 (500ml)</v>
          </cell>
        </row>
        <row r="3276">
          <cell r="A3276" t="str">
            <v>Viscosity Standard N 26 (500ml)</v>
          </cell>
        </row>
        <row r="3277">
          <cell r="A3277" t="str">
            <v>Viscosity Standard N 44 (500ml)</v>
          </cell>
        </row>
        <row r="3278">
          <cell r="A3278" t="str">
            <v>Viscosity Standard S 3 (500ml)</v>
          </cell>
        </row>
        <row r="3279">
          <cell r="A3279" t="str">
            <v>Viscosity Standard S 60 (500ml)</v>
          </cell>
        </row>
        <row r="3280">
          <cell r="A3280" t="str">
            <v>Viscosity Standard-N 100-Cannon</v>
          </cell>
        </row>
        <row r="3281">
          <cell r="A3281" t="str">
            <v>Viscosity Standard-S20</v>
          </cell>
        </row>
        <row r="3282">
          <cell r="A3282" t="str">
            <v>Viscosity Standard-S200</v>
          </cell>
        </row>
        <row r="3283">
          <cell r="A3283" t="str">
            <v>Viscosity Standard-S3</v>
          </cell>
        </row>
        <row r="3284">
          <cell r="A3284" t="str">
            <v>Viscosity Standard-S600 (500ml)</v>
          </cell>
        </row>
        <row r="3285">
          <cell r="A3285" t="str">
            <v>Volumetric Flask Glass  2000ml -Class A</v>
          </cell>
        </row>
        <row r="3286">
          <cell r="A3286" t="str">
            <v>Volumetric Flask Glass 1000ml -Class A</v>
          </cell>
        </row>
        <row r="3287">
          <cell r="A3287" t="str">
            <v>Volumetric Flask Glass 100ml -Class A</v>
          </cell>
        </row>
        <row r="3288">
          <cell r="A3288" t="str">
            <v>Volumetric Flask glass 10ml - Class A</v>
          </cell>
        </row>
        <row r="3289">
          <cell r="A3289" t="str">
            <v>Volumetric Flask Glass 200ml -Class A</v>
          </cell>
        </row>
        <row r="3290">
          <cell r="A3290" t="str">
            <v>Volumetric Flask glass 20ml - Class A</v>
          </cell>
        </row>
        <row r="3291">
          <cell r="A3291" t="str">
            <v>Volumetric Flask Glass- 250ml -Class A</v>
          </cell>
        </row>
        <row r="3292">
          <cell r="A3292" t="str">
            <v>Volumetric Flask Glass 25ml -Class A</v>
          </cell>
        </row>
        <row r="3293">
          <cell r="A3293" t="str">
            <v>Volumetric Flask Glass 50 ml -Classe A</v>
          </cell>
        </row>
        <row r="3294">
          <cell r="A3294" t="str">
            <v>Volumetric Flask Glass 5000ml -Class A</v>
          </cell>
        </row>
        <row r="3295">
          <cell r="A3295" t="str">
            <v>Volumetric Flask Glass 500ml -Class A</v>
          </cell>
        </row>
        <row r="3296">
          <cell r="A3296" t="str">
            <v>Volumetric Flask glass 5ml - Class A</v>
          </cell>
        </row>
        <row r="3297">
          <cell r="A3297" t="str">
            <v>Volumetric Flask Plastic 100ml</v>
          </cell>
        </row>
        <row r="3298">
          <cell r="A3298" t="str">
            <v>Volumetric Flask Plastic 50ml</v>
          </cell>
        </row>
        <row r="3299">
          <cell r="A3299" t="str">
            <v>Wash bottles 250ml</v>
          </cell>
        </row>
        <row r="3300">
          <cell r="A3300" t="str">
            <v>Wash bottles Plastic 500ml</v>
          </cell>
        </row>
        <row r="3301">
          <cell r="A3301" t="str">
            <v>Washer Filter 60x50, SS 0.820 dia</v>
          </cell>
        </row>
        <row r="3302">
          <cell r="A3302" t="str">
            <v>Washing Solution 4.5% 20ml</v>
          </cell>
        </row>
        <row r="3303">
          <cell r="A3303" t="str">
            <v>Watch Glass 100mm</v>
          </cell>
        </row>
        <row r="3304">
          <cell r="A3304" t="str">
            <v>Watch Glass 75mm</v>
          </cell>
        </row>
        <row r="3305">
          <cell r="A3305" t="str">
            <v>Watch Glass 90mm</v>
          </cell>
        </row>
        <row r="3306">
          <cell r="A3306" t="str">
            <v>Watchglass</v>
          </cell>
        </row>
        <row r="3307">
          <cell r="A3307" t="str">
            <v>Water - Jet Vacuum Pump Azlon</v>
          </cell>
        </row>
        <row r="3308">
          <cell r="A3308" t="str">
            <v>Water Condenser</v>
          </cell>
        </row>
        <row r="3309">
          <cell r="A3309" t="str">
            <v>WD-40</v>
          </cell>
        </row>
        <row r="3310">
          <cell r="A3310" t="str">
            <v>Whirling Hygrometer Wicks 1m</v>
          </cell>
        </row>
        <row r="3311">
          <cell r="A3311" t="str">
            <v>White mineral oil</v>
          </cell>
        </row>
        <row r="3312">
          <cell r="A3312" t="str">
            <v>Wick Insertion Tool</v>
          </cell>
        </row>
        <row r="3313">
          <cell r="A3313" t="str">
            <v>Wijs Solution 1L</v>
          </cell>
        </row>
        <row r="3314">
          <cell r="A3314" t="str">
            <v xml:space="preserve">Wijs Solution 500ml </v>
          </cell>
        </row>
        <row r="3315">
          <cell r="A3315" t="str">
            <v>Window Cleaner 1oz Bottle (Spectro)</v>
          </cell>
        </row>
        <row r="3316">
          <cell r="A3316" t="str">
            <v>Wira Steam Cylinder - Heater</v>
          </cell>
        </row>
        <row r="3317">
          <cell r="A3317" t="str">
            <v>Wire Gauze</v>
          </cell>
        </row>
        <row r="3318">
          <cell r="A3318" t="str">
            <v>Wool Adjacent Fabric ISO 105-F01 1M</v>
          </cell>
        </row>
        <row r="3319">
          <cell r="A3319" t="str">
            <v>Woolite (443L)</v>
          </cell>
        </row>
        <row r="3320">
          <cell r="A3320" t="str">
            <v>Wort agar base 500g</v>
          </cell>
        </row>
        <row r="3321">
          <cell r="A3321" t="str">
            <v>Wound Plast PVC Box</v>
          </cell>
        </row>
        <row r="3322">
          <cell r="A3322" t="str">
            <v>Woven Felt Pads - 140 mm PK20</v>
          </cell>
        </row>
        <row r="3323">
          <cell r="A3323" t="str">
            <v>Woven Felt Pads - 90mm Diameter Pk20</v>
          </cell>
        </row>
        <row r="3324">
          <cell r="A3324" t="str">
            <v>Woven Hologram (P18A)</v>
          </cell>
        </row>
        <row r="3325">
          <cell r="A3325" t="str">
            <v>Xenon - Black Panel Themometer</v>
          </cell>
        </row>
        <row r="3326">
          <cell r="A3326" t="str">
            <v>Xenon - Fan 220 VAC 50/60</v>
          </cell>
        </row>
        <row r="3327">
          <cell r="A3327" t="str">
            <v>Xenon - Motor Pump</v>
          </cell>
        </row>
        <row r="3328">
          <cell r="A3328" t="str">
            <v>Xenon - Water Filter</v>
          </cell>
        </row>
        <row r="3329">
          <cell r="A3329" t="str">
            <v>Xenon Burner 4.54 KW C21431</v>
          </cell>
        </row>
        <row r="3330">
          <cell r="A3330" t="str">
            <v>Xenon- Burner 4.5kW      </v>
          </cell>
        </row>
        <row r="3331">
          <cell r="A3331" t="str">
            <v>Xenon- Paper Chart Yokog</v>
          </cell>
        </row>
        <row r="3332">
          <cell r="A3332" t="str">
            <v>Xenon-Belt</v>
          </cell>
        </row>
        <row r="3333">
          <cell r="A3333" t="str">
            <v>Xenon-Black Standard Thermometer</v>
          </cell>
        </row>
        <row r="3334">
          <cell r="A3334" t="str">
            <v>Xenon-Cartridge Demineral Blue </v>
          </cell>
        </row>
        <row r="3335">
          <cell r="A3335" t="str">
            <v>Xenon-Casette Ribbon 6-channel Recorder</v>
          </cell>
        </row>
        <row r="3336">
          <cell r="A3336" t="str">
            <v>Xenon-CIRA Inner Filter 4.5/6.0 New</v>
          </cell>
        </row>
        <row r="3337">
          <cell r="A3337" t="str">
            <v>Xenon-Filter Air Alum Frm Ci 3k </v>
          </cell>
        </row>
        <row r="3338">
          <cell r="A3338" t="str">
            <v>Xenon-Filter Inner Boro            </v>
          </cell>
        </row>
        <row r="3339">
          <cell r="A3339" t="str">
            <v>Xenon-Filter Outer SL 4.5k        </v>
          </cell>
        </row>
        <row r="3340">
          <cell r="A3340" t="str">
            <v>Xenon-Gasket Burner 6.5/6.0      </v>
          </cell>
        </row>
        <row r="3341">
          <cell r="A3341" t="str">
            <v>Xenon-Gasket Water Fit 6.5/6.0  </v>
          </cell>
        </row>
        <row r="3342">
          <cell r="A3342" t="str">
            <v>Xenon-Glass Filter 220*70*2 mm</v>
          </cell>
        </row>
        <row r="3343">
          <cell r="A3343" t="str">
            <v>Xenon-Lamp Lower Clamp</v>
          </cell>
        </row>
        <row r="3344">
          <cell r="A3344" t="str">
            <v>Xenon-Liquid Air Alum Frm Ci3K</v>
          </cell>
        </row>
        <row r="3345">
          <cell r="A3345" t="str">
            <v>Xenon-Red Filter Sack</v>
          </cell>
        </row>
        <row r="3346">
          <cell r="A3346" t="str">
            <v>Xenon-Socket Burner 35/60/65  </v>
          </cell>
        </row>
        <row r="3347">
          <cell r="A3347" t="str">
            <v>XLD Agar (ISO6579) 500g</v>
          </cell>
        </row>
        <row r="3348">
          <cell r="A3348" t="str">
            <v>X-Ray Sulfurmeter Capacitor 10 000µF</v>
          </cell>
        </row>
        <row r="3349">
          <cell r="A3349" t="str">
            <v>X-Ray Sulfurmeter Fuse 250V-2A</v>
          </cell>
        </row>
        <row r="3350">
          <cell r="A3350" t="str">
            <v>Xylene AR (2.5L)</v>
          </cell>
        </row>
        <row r="3351">
          <cell r="A3351" t="str">
            <v>Xylene AR C6H4 (CH3)2 (1L)</v>
          </cell>
        </row>
        <row r="3352">
          <cell r="A3352" t="str">
            <v>Xylene AR2.5L (Univar)</v>
          </cell>
        </row>
        <row r="3353">
          <cell r="A3353" t="str">
            <v>Xylene Extra Pure ( 2.5 Lts)</v>
          </cell>
        </row>
        <row r="3354">
          <cell r="A3354" t="str">
            <v>Xylene HG 4L</v>
          </cell>
        </row>
        <row r="3355">
          <cell r="A3355" t="str">
            <v>Xylene TG 2.5L</v>
          </cell>
        </row>
        <row r="3356">
          <cell r="A3356" t="str">
            <v>Xylene TG 5L</v>
          </cell>
        </row>
        <row r="3357">
          <cell r="A3357" t="str">
            <v>Xylose (25 dics)</v>
          </cell>
        </row>
        <row r="3358">
          <cell r="A3358" t="str">
            <v>Xylose Lysine Deoxycholate Agar (500g)</v>
          </cell>
        </row>
        <row r="3359">
          <cell r="A3359" t="str">
            <v>Yeast &amp; Mould Aspergillus Niger ATCC 16404</v>
          </cell>
        </row>
        <row r="3360">
          <cell r="A3360" t="str">
            <v>Yeast &amp; Mould Candida Albicans ATCC 10231</v>
          </cell>
        </row>
        <row r="3361">
          <cell r="A3361" t="str">
            <v>Yeast &amp; Mould Saccharomyces Cerevisiae ATCC 9763</v>
          </cell>
        </row>
        <row r="3362">
          <cell r="A3362" t="str">
            <v>Yeast Extract Powder (500g)</v>
          </cell>
        </row>
        <row r="3363">
          <cell r="A3363" t="str">
            <v>Yersinia Enterocolitica IFM2801 NCTC10460</v>
          </cell>
        </row>
        <row r="3364">
          <cell r="A3364" t="str">
            <v>Yersinia Enterocolutica ATCC 23715</v>
          </cell>
        </row>
        <row r="3365">
          <cell r="A3365" t="str">
            <v>Yersinia Enterocolutica ATCC 9610</v>
          </cell>
        </row>
        <row r="3366">
          <cell r="A3366" t="str">
            <v>Yersinia Isolation Agar (500g)</v>
          </cell>
        </row>
        <row r="3367">
          <cell r="A3367" t="str">
            <v>Yersinia Selective Agar Base (500g)</v>
          </cell>
        </row>
        <row r="3368">
          <cell r="A3368" t="str">
            <v>Yersinia Selective Agar Base 500g</v>
          </cell>
        </row>
        <row r="3369">
          <cell r="A3369" t="str">
            <v>Yersinia Selective Supplement (5vials)</v>
          </cell>
        </row>
        <row r="3370">
          <cell r="A3370" t="str">
            <v>Yersinia Selective Supplement SR109E</v>
          </cell>
        </row>
        <row r="3371">
          <cell r="A3371" t="str">
            <v>Zinc Chloride 500g</v>
          </cell>
        </row>
        <row r="3372">
          <cell r="A3372" t="str">
            <v>Zinc Chloride Laboratory Reagent (500g)</v>
          </cell>
        </row>
        <row r="3373">
          <cell r="A3373" t="str">
            <v>Zinc Oxide 1Kg</v>
          </cell>
        </row>
        <row r="3374">
          <cell r="A3374" t="str">
            <v>Zinc oxide AR (500g)</v>
          </cell>
        </row>
        <row r="3375">
          <cell r="A3375" t="str">
            <v>Zinc Powder (500g)</v>
          </cell>
        </row>
        <row r="3376">
          <cell r="A3376" t="str">
            <v>Zinc Sulphate Heptahydrate (7H2O) 250g</v>
          </cell>
        </row>
        <row r="3377">
          <cell r="A3377" t="str">
            <v>Zinc Sulphate Heptahydrate 1Kg</v>
          </cell>
        </row>
        <row r="3378">
          <cell r="A3378" t="str">
            <v>Zinc Sulphate Heptahydrate Pure (500g)</v>
          </cell>
        </row>
        <row r="3379">
          <cell r="A3379" t="str">
            <v>Zipper Bag 25mm x 18.5mm</v>
          </cell>
        </row>
        <row r="3380">
          <cell r="A3380" t="str">
            <v>Zirconium (IV) Oxychloride Octahydrate 100g</v>
          </cell>
        </row>
        <row r="3381">
          <cell r="A3381" t="str">
            <v>Zirconyl Powder (5g)</v>
          </cell>
        </row>
        <row r="3382">
          <cell r="A3382" t="str">
            <v>Zirkon (IV) Oxidechloride (50g)</v>
          </cell>
        </row>
        <row r="3383">
          <cell r="A3383" t="str">
            <v xml:space="preserve">A4 Photocopy Paper </v>
          </cell>
        </row>
        <row r="3384">
          <cell r="A3384" t="str">
            <v>Travel Insurance Fee</v>
          </cell>
        </row>
        <row r="3385">
          <cell r="A3385" t="str">
            <v xml:space="preserve">Clear Bin Bags ref: PL15723R 28cms g + (10x2) x 58cms 15microns        </v>
          </cell>
        </row>
        <row r="3386">
          <cell r="A3386" t="str">
            <v xml:space="preserve">Clear Bin Bags 28x58cms 15microns (Small no gachette)                           </v>
          </cell>
        </row>
        <row r="3387">
          <cell r="A3387" t="str">
            <v>GE Fluo Tube TD G13 18W</v>
          </cell>
        </row>
        <row r="3388">
          <cell r="A3388" t="str">
            <v>Aerosol refill</v>
          </cell>
        </row>
        <row r="3389">
          <cell r="A3389" t="str">
            <v>Battery for Aerosol dispensers</v>
          </cell>
        </row>
        <row r="3390">
          <cell r="A3390" t="str">
            <v xml:space="preserve">Maxi Tidy Towel without core 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view="pageBreakPreview" topLeftCell="A4" zoomScale="80" zoomScaleNormal="100" zoomScaleSheetLayoutView="80" zoomScalePageLayoutView="30" workbookViewId="0">
      <selection activeCell="H26" sqref="H26"/>
    </sheetView>
  </sheetViews>
  <sheetFormatPr defaultColWidth="9.1796875" defaultRowHeight="11.5" x14ac:dyDescent="0.25"/>
  <cols>
    <col min="1" max="1" width="7.81640625" style="134" customWidth="1"/>
    <col min="2" max="2" width="9.54296875" style="134" bestFit="1" customWidth="1"/>
    <col min="3" max="3" width="11.54296875" style="134" customWidth="1"/>
    <col min="4" max="4" width="16.54296875" style="134" customWidth="1"/>
    <col min="5" max="5" width="11.54296875" style="134" customWidth="1"/>
    <col min="6" max="6" width="9.1796875" style="134"/>
    <col min="7" max="7" width="16.81640625" style="134" customWidth="1"/>
    <col min="8" max="8" width="13.7265625" style="134" customWidth="1"/>
    <col min="9" max="9" width="12.1796875" style="134" customWidth="1"/>
    <col min="10" max="10" width="6.7265625" style="134" customWidth="1"/>
    <col min="11" max="11" width="6.54296875" style="134" customWidth="1"/>
    <col min="12" max="12" width="12.1796875" style="137" customWidth="1"/>
    <col min="13" max="13" width="6.36328125" style="134" customWidth="1"/>
    <col min="14" max="14" width="19" style="134" bestFit="1" customWidth="1"/>
    <col min="15" max="16384" width="9.1796875" style="134"/>
  </cols>
  <sheetData>
    <row r="1" spans="1:14" s="117" customFormat="1" ht="21" customHeight="1" x14ac:dyDescent="0.35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142" t="s">
        <v>1</v>
      </c>
      <c r="L1" s="143"/>
      <c r="M1" s="144"/>
      <c r="N1" s="144" t="s">
        <v>70</v>
      </c>
    </row>
    <row r="2" spans="1:14" s="117" customFormat="1" ht="15.75" customHeight="1" x14ac:dyDescent="0.3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6" t="s">
        <v>2</v>
      </c>
      <c r="L2" s="147"/>
      <c r="M2" s="148"/>
      <c r="N2" s="149" t="s">
        <v>50</v>
      </c>
    </row>
    <row r="3" spans="1:14" s="117" customFormat="1" ht="15.75" customHeight="1" x14ac:dyDescent="0.3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42" t="s">
        <v>4</v>
      </c>
      <c r="L3" s="143"/>
      <c r="M3" s="151"/>
      <c r="N3" s="151" t="s">
        <v>36</v>
      </c>
    </row>
    <row r="4" spans="1:14" s="122" customFormat="1" ht="11.25" customHeight="1" x14ac:dyDescent="0.35">
      <c r="A4" s="152"/>
      <c r="B4" s="152"/>
      <c r="C4" s="152"/>
      <c r="D4" s="152"/>
      <c r="E4" s="152"/>
      <c r="F4" s="152"/>
      <c r="G4" s="152"/>
      <c r="H4" s="152"/>
      <c r="I4" s="150"/>
      <c r="J4" s="150"/>
      <c r="K4" s="150"/>
      <c r="L4" s="153"/>
      <c r="M4" s="146"/>
      <c r="N4" s="154"/>
    </row>
    <row r="5" spans="1:14" s="125" customFormat="1" ht="12" x14ac:dyDescent="0.3">
      <c r="A5" s="155" t="s">
        <v>5</v>
      </c>
      <c r="B5" s="155"/>
      <c r="C5" s="156" t="s">
        <v>41</v>
      </c>
      <c r="D5" s="157"/>
      <c r="E5" s="158"/>
      <c r="F5" s="159"/>
      <c r="G5" s="159"/>
      <c r="H5" s="160" t="s">
        <v>6</v>
      </c>
      <c r="I5" s="157"/>
      <c r="J5" s="157" t="s">
        <v>51</v>
      </c>
      <c r="K5" s="157"/>
      <c r="L5" s="155"/>
      <c r="M5" s="161"/>
      <c r="N5" s="162"/>
    </row>
    <row r="6" spans="1:14" s="125" customFormat="1" ht="12" x14ac:dyDescent="0.3">
      <c r="A6" s="155" t="s">
        <v>7</v>
      </c>
      <c r="B6" s="155"/>
      <c r="C6" s="157" t="s">
        <v>41</v>
      </c>
      <c r="D6" s="157"/>
      <c r="E6" s="158"/>
      <c r="F6" s="159"/>
      <c r="G6" s="159"/>
      <c r="H6" s="158"/>
      <c r="I6" s="157"/>
      <c r="J6" s="157" t="s">
        <v>52</v>
      </c>
      <c r="K6" s="157"/>
      <c r="L6" s="155"/>
      <c r="M6" s="161"/>
      <c r="N6" s="162"/>
    </row>
    <row r="7" spans="1:14" s="125" customFormat="1" ht="12" x14ac:dyDescent="0.3">
      <c r="A7" s="155"/>
      <c r="B7" s="155"/>
      <c r="C7" s="155"/>
      <c r="D7" s="155"/>
      <c r="E7" s="158"/>
      <c r="F7" s="159"/>
      <c r="G7" s="159"/>
      <c r="H7" s="158"/>
      <c r="I7" s="157"/>
      <c r="J7" s="157" t="s">
        <v>53</v>
      </c>
      <c r="K7" s="157"/>
      <c r="L7" s="156"/>
      <c r="M7" s="163"/>
      <c r="N7" s="162"/>
    </row>
    <row r="8" spans="1:14" s="125" customFormat="1" ht="12" x14ac:dyDescent="0.3">
      <c r="A8" s="156" t="s">
        <v>45</v>
      </c>
      <c r="B8" s="156"/>
      <c r="C8" s="157" t="s">
        <v>54</v>
      </c>
      <c r="D8" s="157"/>
      <c r="E8" s="158"/>
      <c r="F8" s="159"/>
      <c r="G8" s="159"/>
      <c r="H8" s="158"/>
      <c r="I8" s="157"/>
      <c r="J8" s="157" t="s">
        <v>8</v>
      </c>
      <c r="K8" s="157"/>
      <c r="L8" s="155"/>
      <c r="M8" s="163"/>
      <c r="N8" s="162"/>
    </row>
    <row r="9" spans="1:14" s="125" customFormat="1" ht="12" x14ac:dyDescent="0.3">
      <c r="A9" s="156"/>
      <c r="B9" s="156"/>
      <c r="C9" s="158"/>
      <c r="D9" s="156"/>
      <c r="E9" s="164"/>
      <c r="F9" s="164"/>
      <c r="G9" s="164"/>
      <c r="H9" s="158"/>
      <c r="I9" s="157"/>
      <c r="J9" s="157"/>
      <c r="K9" s="157"/>
      <c r="L9" s="155"/>
      <c r="M9" s="163"/>
      <c r="N9" s="162"/>
    </row>
    <row r="10" spans="1:14" s="125" customFormat="1" ht="4.5" customHeight="1" x14ac:dyDescent="0.3">
      <c r="A10" s="158"/>
      <c r="B10" s="158"/>
      <c r="C10" s="158"/>
      <c r="D10" s="156"/>
      <c r="E10" s="165"/>
      <c r="F10" s="155"/>
      <c r="G10" s="158"/>
      <c r="H10" s="158"/>
      <c r="I10" s="158"/>
      <c r="J10" s="158"/>
      <c r="K10" s="158"/>
      <c r="L10" s="166"/>
      <c r="M10" s="167"/>
      <c r="N10" s="167"/>
    </row>
    <row r="11" spans="1:14" s="125" customFormat="1" ht="12" x14ac:dyDescent="0.3">
      <c r="A11" s="158"/>
      <c r="B11" s="168" t="s">
        <v>9</v>
      </c>
      <c r="C11" s="157" t="s">
        <v>51</v>
      </c>
      <c r="D11" s="157"/>
      <c r="E11" s="166"/>
      <c r="F11" s="155"/>
      <c r="G11" s="166"/>
      <c r="H11" s="160" t="s">
        <v>10</v>
      </c>
      <c r="I11" s="157"/>
      <c r="J11" s="157" t="s">
        <v>51</v>
      </c>
      <c r="K11" s="157"/>
      <c r="L11" s="166"/>
      <c r="M11" s="161"/>
      <c r="N11" s="162"/>
    </row>
    <row r="12" spans="1:14" s="125" customFormat="1" ht="12" x14ac:dyDescent="0.3">
      <c r="A12" s="156"/>
      <c r="B12" s="156"/>
      <c r="C12" s="157" t="s">
        <v>52</v>
      </c>
      <c r="D12" s="157"/>
      <c r="E12" s="165"/>
      <c r="F12" s="155"/>
      <c r="G12" s="166"/>
      <c r="H12" s="166"/>
      <c r="I12" s="157"/>
      <c r="J12" s="157" t="s">
        <v>52</v>
      </c>
      <c r="K12" s="157"/>
      <c r="L12" s="155"/>
      <c r="M12" s="163"/>
      <c r="N12" s="162"/>
    </row>
    <row r="13" spans="1:14" s="125" customFormat="1" ht="12" x14ac:dyDescent="0.3">
      <c r="A13" s="169"/>
      <c r="B13" s="169"/>
      <c r="C13" s="157" t="s">
        <v>53</v>
      </c>
      <c r="D13" s="157"/>
      <c r="E13" s="155"/>
      <c r="F13" s="156"/>
      <c r="G13" s="156"/>
      <c r="H13" s="156"/>
      <c r="I13" s="156"/>
      <c r="J13" s="157" t="s">
        <v>53</v>
      </c>
      <c r="K13" s="169"/>
      <c r="L13" s="155"/>
      <c r="M13" s="170"/>
      <c r="N13" s="170"/>
    </row>
    <row r="14" spans="1:14" s="125" customFormat="1" ht="12" x14ac:dyDescent="0.3">
      <c r="A14" s="155"/>
      <c r="B14" s="155"/>
      <c r="C14" s="157" t="s">
        <v>8</v>
      </c>
      <c r="D14" s="157"/>
      <c r="E14" s="155"/>
      <c r="F14" s="155"/>
      <c r="G14" s="166"/>
      <c r="H14" s="166"/>
      <c r="I14" s="166"/>
      <c r="J14" s="157" t="s">
        <v>8</v>
      </c>
      <c r="K14" s="158"/>
      <c r="L14" s="155"/>
      <c r="M14" s="161"/>
      <c r="N14" s="161"/>
    </row>
    <row r="15" spans="1:14" s="125" customFormat="1" ht="12" x14ac:dyDescent="0.3">
      <c r="A15" s="155"/>
      <c r="B15" s="155"/>
      <c r="C15" s="157"/>
      <c r="D15" s="157"/>
      <c r="E15" s="155"/>
      <c r="F15" s="155"/>
      <c r="G15" s="166"/>
      <c r="H15" s="166"/>
      <c r="I15" s="166"/>
      <c r="J15" s="158"/>
      <c r="K15" s="158"/>
      <c r="L15" s="155"/>
      <c r="M15" s="161"/>
      <c r="N15" s="161"/>
    </row>
    <row r="16" spans="1:14" s="131" customFormat="1" ht="4.5" customHeight="1" x14ac:dyDescent="0.3">
      <c r="A16" s="171"/>
      <c r="B16" s="171"/>
      <c r="C16" s="171"/>
      <c r="D16" s="171"/>
      <c r="E16" s="165"/>
      <c r="F16" s="156"/>
      <c r="G16" s="156"/>
      <c r="H16" s="156"/>
      <c r="I16" s="171"/>
      <c r="J16" s="171"/>
      <c r="K16" s="171"/>
      <c r="L16" s="172"/>
      <c r="M16" s="171"/>
      <c r="N16" s="173"/>
    </row>
    <row r="17" spans="1:14" s="131" customFormat="1" ht="12" x14ac:dyDescent="0.3">
      <c r="A17" s="156" t="s">
        <v>11</v>
      </c>
      <c r="B17" s="156"/>
      <c r="C17" s="156"/>
      <c r="D17" s="170" t="s">
        <v>94</v>
      </c>
      <c r="E17" s="174"/>
      <c r="F17" s="170"/>
      <c r="G17" s="170"/>
      <c r="H17" s="170"/>
      <c r="I17" s="170"/>
      <c r="J17" s="156" t="s">
        <v>12</v>
      </c>
      <c r="K17" s="171"/>
      <c r="L17" s="156" t="s">
        <v>93</v>
      </c>
      <c r="M17" s="175"/>
      <c r="N17" s="176"/>
    </row>
    <row r="18" spans="1:14" s="131" customFormat="1" ht="5.25" customHeight="1" x14ac:dyDescent="0.3">
      <c r="A18" s="155"/>
      <c r="B18" s="155"/>
      <c r="C18" s="155"/>
      <c r="D18" s="157"/>
      <c r="E18" s="157"/>
      <c r="F18" s="157"/>
      <c r="G18" s="157"/>
      <c r="H18" s="157"/>
      <c r="I18" s="157"/>
      <c r="J18" s="155"/>
      <c r="K18" s="177"/>
      <c r="L18" s="175"/>
      <c r="M18" s="177"/>
      <c r="N18" s="178"/>
    </row>
    <row r="19" spans="1:14" s="131" customFormat="1" ht="12" x14ac:dyDescent="0.3">
      <c r="A19" s="156" t="s">
        <v>13</v>
      </c>
      <c r="B19" s="156"/>
      <c r="C19" s="156"/>
      <c r="D19" s="156" t="s">
        <v>95</v>
      </c>
      <c r="E19" s="174"/>
      <c r="F19" s="170"/>
      <c r="G19" s="170"/>
      <c r="H19" s="170"/>
      <c r="I19" s="170"/>
      <c r="J19" s="156" t="s">
        <v>14</v>
      </c>
      <c r="K19" s="171"/>
      <c r="L19" s="155" t="s">
        <v>15</v>
      </c>
      <c r="M19" s="168"/>
      <c r="N19" s="179"/>
    </row>
    <row r="20" spans="1:14" s="131" customFormat="1" ht="9.75" customHeight="1" x14ac:dyDescent="0.3">
      <c r="A20" s="177"/>
      <c r="B20" s="177"/>
      <c r="C20" s="177"/>
      <c r="D20" s="177"/>
      <c r="E20" s="155"/>
      <c r="F20" s="177"/>
      <c r="G20" s="177"/>
      <c r="H20" s="177"/>
      <c r="I20" s="177"/>
      <c r="J20" s="177"/>
      <c r="K20" s="177"/>
      <c r="L20" s="175"/>
      <c r="M20" s="177"/>
      <c r="N20" s="178"/>
    </row>
    <row r="21" spans="1:14" s="122" customFormat="1" ht="20.25" customHeight="1" x14ac:dyDescent="0.35">
      <c r="A21" s="152" t="s">
        <v>16</v>
      </c>
      <c r="B21" s="180" t="s">
        <v>17</v>
      </c>
      <c r="C21" s="180"/>
      <c r="D21" s="180"/>
      <c r="E21" s="180"/>
      <c r="F21" s="180"/>
      <c r="G21" s="180"/>
      <c r="H21" s="180" t="s">
        <v>18</v>
      </c>
      <c r="I21" s="180" t="s">
        <v>19</v>
      </c>
      <c r="J21" s="181" t="s">
        <v>20</v>
      </c>
      <c r="K21" s="182" t="s">
        <v>21</v>
      </c>
      <c r="L21" s="182" t="s">
        <v>22</v>
      </c>
      <c r="M21" s="183"/>
      <c r="N21" s="184" t="s">
        <v>23</v>
      </c>
    </row>
    <row r="22" spans="1:14" s="133" customFormat="1" ht="34.5" customHeight="1" x14ac:dyDescent="0.35">
      <c r="A22" s="185">
        <v>1</v>
      </c>
      <c r="B22" s="230" t="s">
        <v>59</v>
      </c>
      <c r="C22" s="230"/>
      <c r="D22" s="230"/>
      <c r="E22" s="230"/>
      <c r="F22" s="230"/>
      <c r="G22" s="230"/>
      <c r="H22" s="186"/>
      <c r="I22" s="187" t="s">
        <v>69</v>
      </c>
      <c r="J22" s="187">
        <v>2</v>
      </c>
      <c r="K22" s="188" t="s">
        <v>96</v>
      </c>
      <c r="L22" s="189">
        <v>81231.06</v>
      </c>
      <c r="M22" s="190"/>
      <c r="N22" s="191">
        <f t="shared" ref="N22:N53" si="0">L22*J22</f>
        <v>162462.12</v>
      </c>
    </row>
    <row r="23" spans="1:14" s="133" customFormat="1" ht="34.5" customHeight="1" x14ac:dyDescent="0.35">
      <c r="A23" s="185">
        <v>2</v>
      </c>
      <c r="B23" s="230" t="s">
        <v>60</v>
      </c>
      <c r="C23" s="230"/>
      <c r="D23" s="230"/>
      <c r="E23" s="230"/>
      <c r="F23" s="230"/>
      <c r="G23" s="230"/>
      <c r="H23" s="186"/>
      <c r="I23" s="187" t="s">
        <v>69</v>
      </c>
      <c r="J23" s="187">
        <v>2</v>
      </c>
      <c r="K23" s="188" t="s">
        <v>96</v>
      </c>
      <c r="L23" s="189">
        <v>1449.8440000000001</v>
      </c>
      <c r="M23" s="190"/>
      <c r="N23" s="191">
        <f t="shared" si="0"/>
        <v>2899.6880000000001</v>
      </c>
    </row>
    <row r="24" spans="1:14" s="133" customFormat="1" ht="34.5" customHeight="1" x14ac:dyDescent="0.35">
      <c r="A24" s="185">
        <v>3</v>
      </c>
      <c r="B24" s="230" t="s">
        <v>61</v>
      </c>
      <c r="C24" s="230"/>
      <c r="D24" s="230"/>
      <c r="E24" s="230"/>
      <c r="F24" s="230"/>
      <c r="G24" s="230"/>
      <c r="H24" s="186"/>
      <c r="I24" s="187" t="s">
        <v>69</v>
      </c>
      <c r="J24" s="187">
        <v>2</v>
      </c>
      <c r="K24" s="188"/>
      <c r="L24" s="189">
        <v>833.22429999999997</v>
      </c>
      <c r="M24" s="190"/>
      <c r="N24" s="191">
        <f t="shared" si="0"/>
        <v>1666.4485999999999</v>
      </c>
    </row>
    <row r="25" spans="1:14" s="133" customFormat="1" ht="34.5" customHeight="1" x14ac:dyDescent="0.35">
      <c r="A25" s="185">
        <v>4</v>
      </c>
      <c r="B25" s="230" t="s">
        <v>62</v>
      </c>
      <c r="C25" s="230"/>
      <c r="D25" s="230"/>
      <c r="E25" s="230"/>
      <c r="F25" s="230"/>
      <c r="G25" s="230"/>
      <c r="H25" s="186"/>
      <c r="I25" s="187" t="s">
        <v>69</v>
      </c>
      <c r="J25" s="187">
        <v>2</v>
      </c>
      <c r="K25" s="188"/>
      <c r="L25" s="189">
        <v>4765.3119999999999</v>
      </c>
      <c r="M25" s="190"/>
      <c r="N25" s="191">
        <f t="shared" si="0"/>
        <v>9530.6239999999998</v>
      </c>
    </row>
    <row r="26" spans="1:14" s="133" customFormat="1" ht="34.5" customHeight="1" x14ac:dyDescent="0.35">
      <c r="A26" s="185">
        <v>5</v>
      </c>
      <c r="B26" s="230" t="s">
        <v>63</v>
      </c>
      <c r="C26" s="230"/>
      <c r="D26" s="230"/>
      <c r="E26" s="230"/>
      <c r="F26" s="230"/>
      <c r="G26" s="230"/>
      <c r="H26" s="186"/>
      <c r="I26" s="187" t="s">
        <v>69</v>
      </c>
      <c r="J26" s="187">
        <v>2</v>
      </c>
      <c r="K26" s="188"/>
      <c r="L26" s="189">
        <v>9354.6849999999995</v>
      </c>
      <c r="M26" s="190"/>
      <c r="N26" s="191">
        <f t="shared" si="0"/>
        <v>18709.37</v>
      </c>
    </row>
    <row r="27" spans="1:14" s="133" customFormat="1" ht="34.5" customHeight="1" x14ac:dyDescent="0.35">
      <c r="A27" s="185">
        <v>6</v>
      </c>
      <c r="B27" s="230" t="s">
        <v>64</v>
      </c>
      <c r="C27" s="230"/>
      <c r="D27" s="230"/>
      <c r="E27" s="230"/>
      <c r="F27" s="230"/>
      <c r="G27" s="230"/>
      <c r="H27" s="186"/>
      <c r="I27" s="187" t="s">
        <v>69</v>
      </c>
      <c r="J27" s="187">
        <v>2</v>
      </c>
      <c r="K27" s="188"/>
      <c r="L27" s="189">
        <v>897.95669999999996</v>
      </c>
      <c r="M27" s="190"/>
      <c r="N27" s="191">
        <f t="shared" si="0"/>
        <v>1795.9133999999999</v>
      </c>
    </row>
    <row r="28" spans="1:14" s="133" customFormat="1" ht="34.5" customHeight="1" x14ac:dyDescent="0.35">
      <c r="A28" s="185">
        <v>7</v>
      </c>
      <c r="B28" s="230" t="s">
        <v>65</v>
      </c>
      <c r="C28" s="230"/>
      <c r="D28" s="230"/>
      <c r="E28" s="230"/>
      <c r="F28" s="230"/>
      <c r="G28" s="230"/>
      <c r="H28" s="186"/>
      <c r="I28" s="187" t="s">
        <v>69</v>
      </c>
      <c r="J28" s="187">
        <v>2</v>
      </c>
      <c r="K28" s="188"/>
      <c r="L28" s="189">
        <v>448.53559999999999</v>
      </c>
      <c r="M28" s="190"/>
      <c r="N28" s="191">
        <f t="shared" si="0"/>
        <v>897.07119999999998</v>
      </c>
    </row>
    <row r="29" spans="1:14" s="133" customFormat="1" ht="34.5" customHeight="1" x14ac:dyDescent="0.35">
      <c r="A29" s="185">
        <v>9</v>
      </c>
      <c r="B29" s="230" t="s">
        <v>66</v>
      </c>
      <c r="C29" s="230"/>
      <c r="D29" s="230"/>
      <c r="E29" s="230"/>
      <c r="F29" s="230"/>
      <c r="G29" s="230"/>
      <c r="H29" s="186"/>
      <c r="I29" s="187" t="s">
        <v>69</v>
      </c>
      <c r="J29" s="187">
        <v>2</v>
      </c>
      <c r="K29" s="188"/>
      <c r="L29" s="189">
        <v>887.18610000000001</v>
      </c>
      <c r="M29" s="190"/>
      <c r="N29" s="191">
        <f t="shared" si="0"/>
        <v>1774.3722</v>
      </c>
    </row>
    <row r="30" spans="1:14" s="133" customFormat="1" ht="34.5" customHeight="1" x14ac:dyDescent="0.35">
      <c r="A30" s="185">
        <v>12</v>
      </c>
      <c r="B30" s="230" t="s">
        <v>67</v>
      </c>
      <c r="C30" s="230"/>
      <c r="D30" s="230"/>
      <c r="E30" s="230"/>
      <c r="F30" s="230"/>
      <c r="G30" s="230"/>
      <c r="H30" s="186"/>
      <c r="I30" s="187" t="s">
        <v>69</v>
      </c>
      <c r="J30" s="187">
        <v>2</v>
      </c>
      <c r="K30" s="188"/>
      <c r="L30" s="189">
        <v>2315.4340000000002</v>
      </c>
      <c r="M30" s="190"/>
      <c r="N30" s="191">
        <f t="shared" si="0"/>
        <v>4630.8680000000004</v>
      </c>
    </row>
    <row r="31" spans="1:14" s="133" customFormat="1" ht="34.5" customHeight="1" x14ac:dyDescent="0.35">
      <c r="A31" s="185">
        <v>13</v>
      </c>
      <c r="B31" s="230" t="s">
        <v>68</v>
      </c>
      <c r="C31" s="230"/>
      <c r="D31" s="230"/>
      <c r="E31" s="230"/>
      <c r="F31" s="230"/>
      <c r="G31" s="230"/>
      <c r="H31" s="186"/>
      <c r="I31" s="187" t="s">
        <v>69</v>
      </c>
      <c r="J31" s="187">
        <v>2</v>
      </c>
      <c r="K31" s="188"/>
      <c r="L31" s="189">
        <v>2108.7869999999998</v>
      </c>
      <c r="M31" s="190"/>
      <c r="N31" s="191">
        <f t="shared" si="0"/>
        <v>4217.5739999999996</v>
      </c>
    </row>
    <row r="32" spans="1:14" s="133" customFormat="1" ht="34.5" customHeight="1" x14ac:dyDescent="0.35">
      <c r="A32" s="185">
        <v>14</v>
      </c>
      <c r="B32" s="229" t="s">
        <v>77</v>
      </c>
      <c r="C32" s="229"/>
      <c r="D32" s="229"/>
      <c r="E32" s="229"/>
      <c r="F32" s="229"/>
      <c r="G32" s="229"/>
      <c r="H32" s="192"/>
      <c r="I32" s="187" t="s">
        <v>69</v>
      </c>
      <c r="J32" s="193">
        <v>6</v>
      </c>
      <c r="K32" s="194"/>
      <c r="L32" s="195">
        <f>12401.1/14.7949</f>
        <v>838.20100169653062</v>
      </c>
      <c r="M32" s="196"/>
      <c r="N32" s="197">
        <f t="shared" si="0"/>
        <v>5029.206010179184</v>
      </c>
    </row>
    <row r="33" spans="1:14" s="133" customFormat="1" ht="34.5" customHeight="1" x14ac:dyDescent="0.35">
      <c r="A33" s="185">
        <v>15</v>
      </c>
      <c r="B33" s="229" t="s">
        <v>78</v>
      </c>
      <c r="C33" s="229"/>
      <c r="D33" s="229"/>
      <c r="E33" s="229"/>
      <c r="F33" s="229"/>
      <c r="G33" s="229"/>
      <c r="H33" s="192"/>
      <c r="I33" s="187" t="s">
        <v>69</v>
      </c>
      <c r="J33" s="193">
        <v>2</v>
      </c>
      <c r="K33" s="194"/>
      <c r="L33" s="195">
        <f>4200.8/14.7949</f>
        <v>283.93568053856399</v>
      </c>
      <c r="M33" s="196"/>
      <c r="N33" s="197">
        <f t="shared" si="0"/>
        <v>567.87136107712797</v>
      </c>
    </row>
    <row r="34" spans="1:14" s="133" customFormat="1" ht="34.5" customHeight="1" x14ac:dyDescent="0.35">
      <c r="A34" s="185">
        <v>16</v>
      </c>
      <c r="B34" s="229" t="s">
        <v>79</v>
      </c>
      <c r="C34" s="229"/>
      <c r="D34" s="229"/>
      <c r="E34" s="229"/>
      <c r="F34" s="229"/>
      <c r="G34" s="229"/>
      <c r="H34" s="192"/>
      <c r="I34" s="187" t="s">
        <v>69</v>
      </c>
      <c r="J34" s="193">
        <v>2</v>
      </c>
      <c r="K34" s="194"/>
      <c r="L34" s="195">
        <f>14212.94/14.7949</f>
        <v>960.66482368924426</v>
      </c>
      <c r="M34" s="196"/>
      <c r="N34" s="197">
        <f t="shared" si="0"/>
        <v>1921.3296473784885</v>
      </c>
    </row>
    <row r="35" spans="1:14" s="133" customFormat="1" ht="34.5" customHeight="1" x14ac:dyDescent="0.35">
      <c r="A35" s="185">
        <v>17</v>
      </c>
      <c r="B35" s="229" t="s">
        <v>80</v>
      </c>
      <c r="C35" s="229"/>
      <c r="D35" s="229"/>
      <c r="E35" s="229"/>
      <c r="F35" s="229"/>
      <c r="G35" s="229"/>
      <c r="H35" s="192"/>
      <c r="I35" s="187" t="s">
        <v>69</v>
      </c>
      <c r="J35" s="193">
        <v>1</v>
      </c>
      <c r="K35" s="194"/>
      <c r="L35" s="195">
        <f>120.79/14.7949</f>
        <v>8.1642998600869223</v>
      </c>
      <c r="M35" s="196"/>
      <c r="N35" s="197">
        <f t="shared" si="0"/>
        <v>8.1642998600869223</v>
      </c>
    </row>
    <row r="36" spans="1:14" s="133" customFormat="1" ht="34.5" customHeight="1" x14ac:dyDescent="0.35">
      <c r="A36" s="185">
        <v>18</v>
      </c>
      <c r="B36" s="229" t="s">
        <v>81</v>
      </c>
      <c r="C36" s="229"/>
      <c r="D36" s="229"/>
      <c r="E36" s="229"/>
      <c r="F36" s="229"/>
      <c r="G36" s="229"/>
      <c r="H36" s="192"/>
      <c r="I36" s="187" t="s">
        <v>69</v>
      </c>
      <c r="J36" s="193">
        <v>3</v>
      </c>
      <c r="K36" s="194"/>
      <c r="L36" s="195">
        <f>20883.23/14.7949</f>
        <v>1411.5154546499132</v>
      </c>
      <c r="M36" s="196"/>
      <c r="N36" s="197">
        <f t="shared" si="0"/>
        <v>4234.5463639497393</v>
      </c>
    </row>
    <row r="37" spans="1:14" s="133" customFormat="1" ht="34.5" customHeight="1" x14ac:dyDescent="0.35">
      <c r="A37" s="185">
        <v>19</v>
      </c>
      <c r="B37" s="229" t="s">
        <v>82</v>
      </c>
      <c r="C37" s="229"/>
      <c r="D37" s="229"/>
      <c r="E37" s="229"/>
      <c r="F37" s="229"/>
      <c r="G37" s="229"/>
      <c r="H37" s="192"/>
      <c r="I37" s="187" t="s">
        <v>69</v>
      </c>
      <c r="J37" s="193">
        <v>2</v>
      </c>
      <c r="K37" s="194"/>
      <c r="L37" s="195">
        <f>1704.48/7949</f>
        <v>0.21442697194615676</v>
      </c>
      <c r="M37" s="196"/>
      <c r="N37" s="197">
        <f t="shared" si="0"/>
        <v>0.42885394389231352</v>
      </c>
    </row>
    <row r="38" spans="1:14" s="133" customFormat="1" ht="34.5" customHeight="1" x14ac:dyDescent="0.35">
      <c r="A38" s="185">
        <v>20</v>
      </c>
      <c r="B38" s="229" t="s">
        <v>83</v>
      </c>
      <c r="C38" s="229"/>
      <c r="D38" s="229"/>
      <c r="E38" s="229"/>
      <c r="F38" s="229"/>
      <c r="G38" s="229"/>
      <c r="H38" s="192"/>
      <c r="I38" s="187" t="s">
        <v>69</v>
      </c>
      <c r="J38" s="193">
        <v>2</v>
      </c>
      <c r="K38" s="194"/>
      <c r="L38" s="195">
        <f>793.59/14.7949</f>
        <v>53.639429803513373</v>
      </c>
      <c r="M38" s="196"/>
      <c r="N38" s="197">
        <f t="shared" si="0"/>
        <v>107.27885960702675</v>
      </c>
    </row>
    <row r="39" spans="1:14" s="133" customFormat="1" ht="34.5" customHeight="1" x14ac:dyDescent="0.35">
      <c r="A39" s="185">
        <v>21</v>
      </c>
      <c r="B39" s="229" t="s">
        <v>84</v>
      </c>
      <c r="C39" s="229"/>
      <c r="D39" s="229"/>
      <c r="E39" s="229"/>
      <c r="F39" s="229"/>
      <c r="G39" s="229"/>
      <c r="H39" s="192"/>
      <c r="I39" s="187" t="s">
        <v>69</v>
      </c>
      <c r="J39" s="193">
        <v>1</v>
      </c>
      <c r="K39" s="194"/>
      <c r="L39" s="195">
        <f>506.26/14.7949</f>
        <v>34.218548283530133</v>
      </c>
      <c r="M39" s="196"/>
      <c r="N39" s="197">
        <f t="shared" si="0"/>
        <v>34.218548283530133</v>
      </c>
    </row>
    <row r="40" spans="1:14" s="133" customFormat="1" ht="34.5" customHeight="1" x14ac:dyDescent="0.35">
      <c r="A40" s="185">
        <v>22</v>
      </c>
      <c r="B40" s="231" t="s">
        <v>85</v>
      </c>
      <c r="C40" s="232"/>
      <c r="D40" s="232"/>
      <c r="E40" s="232"/>
      <c r="F40" s="232"/>
      <c r="G40" s="233"/>
      <c r="H40" s="192"/>
      <c r="I40" s="187" t="s">
        <v>69</v>
      </c>
      <c r="J40" s="193">
        <v>1</v>
      </c>
      <c r="K40" s="194"/>
      <c r="L40" s="195">
        <f>208088.06/14.7949</f>
        <v>14064.85072558787</v>
      </c>
      <c r="M40" s="196"/>
      <c r="N40" s="197">
        <f t="shared" si="0"/>
        <v>14064.85072558787</v>
      </c>
    </row>
    <row r="41" spans="1:14" s="133" customFormat="1" ht="34.5" customHeight="1" x14ac:dyDescent="0.35">
      <c r="A41" s="185">
        <v>23</v>
      </c>
      <c r="B41" s="229" t="s">
        <v>86</v>
      </c>
      <c r="C41" s="229"/>
      <c r="D41" s="229"/>
      <c r="E41" s="229"/>
      <c r="F41" s="229"/>
      <c r="G41" s="229"/>
      <c r="H41" s="192"/>
      <c r="I41" s="187" t="s">
        <v>69</v>
      </c>
      <c r="J41" s="193">
        <v>1</v>
      </c>
      <c r="K41" s="194"/>
      <c r="L41" s="195">
        <f>62172.81/14.7949</f>
        <v>4202.3136351039884</v>
      </c>
      <c r="M41" s="196"/>
      <c r="N41" s="197">
        <f t="shared" si="0"/>
        <v>4202.3136351039884</v>
      </c>
    </row>
    <row r="42" spans="1:14" s="133" customFormat="1" ht="34.5" customHeight="1" x14ac:dyDescent="0.35">
      <c r="A42" s="185">
        <v>24</v>
      </c>
      <c r="B42" s="229" t="s">
        <v>87</v>
      </c>
      <c r="C42" s="229"/>
      <c r="D42" s="229"/>
      <c r="E42" s="229"/>
      <c r="F42" s="229"/>
      <c r="G42" s="229"/>
      <c r="H42" s="192"/>
      <c r="I42" s="187" t="s">
        <v>69</v>
      </c>
      <c r="J42" s="193">
        <v>1</v>
      </c>
      <c r="K42" s="194"/>
      <c r="L42" s="195">
        <f>69258.11/14.7949</f>
        <v>4681.2151484633214</v>
      </c>
      <c r="M42" s="196"/>
      <c r="N42" s="197">
        <f t="shared" si="0"/>
        <v>4681.2151484633214</v>
      </c>
    </row>
    <row r="43" spans="1:14" s="133" customFormat="1" ht="34.5" customHeight="1" x14ac:dyDescent="0.35">
      <c r="A43" s="185">
        <v>25</v>
      </c>
      <c r="B43" s="229" t="s">
        <v>88</v>
      </c>
      <c r="C43" s="229"/>
      <c r="D43" s="229"/>
      <c r="E43" s="229"/>
      <c r="F43" s="229"/>
      <c r="G43" s="229"/>
      <c r="H43" s="192"/>
      <c r="I43" s="187" t="s">
        <v>69</v>
      </c>
      <c r="J43" s="193">
        <v>1</v>
      </c>
      <c r="K43" s="194"/>
      <c r="L43" s="195">
        <f>112763.39/14.7949</f>
        <v>7621.7743952307892</v>
      </c>
      <c r="M43" s="196"/>
      <c r="N43" s="197">
        <f t="shared" si="0"/>
        <v>7621.7743952307892</v>
      </c>
    </row>
    <row r="44" spans="1:14" s="133" customFormat="1" ht="34.5" customHeight="1" x14ac:dyDescent="0.35">
      <c r="A44" s="185">
        <v>26</v>
      </c>
      <c r="B44" s="229" t="s">
        <v>89</v>
      </c>
      <c r="C44" s="229"/>
      <c r="D44" s="229"/>
      <c r="E44" s="229"/>
      <c r="F44" s="229"/>
      <c r="G44" s="229"/>
      <c r="H44" s="192"/>
      <c r="I44" s="187" t="s">
        <v>69</v>
      </c>
      <c r="J44" s="193">
        <v>1</v>
      </c>
      <c r="K44" s="194"/>
      <c r="L44" s="195">
        <f>173210.63/14.7949</f>
        <v>11707.45527174905</v>
      </c>
      <c r="M44" s="196"/>
      <c r="N44" s="197">
        <f t="shared" si="0"/>
        <v>11707.45527174905</v>
      </c>
    </row>
    <row r="45" spans="1:14" s="133" customFormat="1" ht="34.5" customHeight="1" x14ac:dyDescent="0.35">
      <c r="A45" s="185">
        <v>27</v>
      </c>
      <c r="B45" s="229" t="s">
        <v>90</v>
      </c>
      <c r="C45" s="229"/>
      <c r="D45" s="229"/>
      <c r="E45" s="229"/>
      <c r="F45" s="229"/>
      <c r="G45" s="229"/>
      <c r="H45" s="192"/>
      <c r="I45" s="187" t="s">
        <v>69</v>
      </c>
      <c r="J45" s="193">
        <v>1</v>
      </c>
      <c r="K45" s="194"/>
      <c r="L45" s="195">
        <f>85232.7/14.7949</f>
        <v>5760.9514089314562</v>
      </c>
      <c r="M45" s="196"/>
      <c r="N45" s="197">
        <f t="shared" si="0"/>
        <v>5760.9514089314562</v>
      </c>
    </row>
    <row r="46" spans="1:14" s="133" customFormat="1" ht="34.5" customHeight="1" x14ac:dyDescent="0.35">
      <c r="A46" s="185">
        <v>28</v>
      </c>
      <c r="B46" s="229" t="s">
        <v>91</v>
      </c>
      <c r="C46" s="229"/>
      <c r="D46" s="229"/>
      <c r="E46" s="229"/>
      <c r="F46" s="229"/>
      <c r="G46" s="229"/>
      <c r="H46" s="192"/>
      <c r="I46" s="187" t="s">
        <v>69</v>
      </c>
      <c r="J46" s="193">
        <v>1</v>
      </c>
      <c r="K46" s="194"/>
      <c r="L46" s="195">
        <f>249815.48/14.7949</f>
        <v>16885.242887751861</v>
      </c>
      <c r="M46" s="196"/>
      <c r="N46" s="197">
        <f t="shared" si="0"/>
        <v>16885.242887751861</v>
      </c>
    </row>
    <row r="47" spans="1:14" s="133" customFormat="1" ht="34.5" customHeight="1" x14ac:dyDescent="0.35">
      <c r="A47" s="185">
        <v>29</v>
      </c>
      <c r="B47" s="229" t="s">
        <v>92</v>
      </c>
      <c r="C47" s="229"/>
      <c r="D47" s="229"/>
      <c r="E47" s="229"/>
      <c r="F47" s="229"/>
      <c r="G47" s="229"/>
      <c r="H47" s="192"/>
      <c r="I47" s="187" t="s">
        <v>69</v>
      </c>
      <c r="J47" s="193">
        <v>1</v>
      </c>
      <c r="K47" s="194"/>
      <c r="L47" s="195">
        <f>59532.17/14.7949</f>
        <v>4023.8305091619409</v>
      </c>
      <c r="M47" s="196"/>
      <c r="N47" s="197">
        <f t="shared" si="0"/>
        <v>4023.8305091619409</v>
      </c>
    </row>
    <row r="48" spans="1:14" s="141" customFormat="1" ht="34.5" customHeight="1" x14ac:dyDescent="0.35">
      <c r="A48" s="185">
        <v>30</v>
      </c>
      <c r="B48" s="229" t="s">
        <v>71</v>
      </c>
      <c r="C48" s="229"/>
      <c r="D48" s="229"/>
      <c r="E48" s="229"/>
      <c r="F48" s="229"/>
      <c r="G48" s="229"/>
      <c r="H48" s="192"/>
      <c r="I48" s="193" t="s">
        <v>69</v>
      </c>
      <c r="J48" s="193">
        <v>2</v>
      </c>
      <c r="K48" s="194"/>
      <c r="L48" s="195">
        <f>305.95/14.7949</f>
        <v>20.679423314790906</v>
      </c>
      <c r="M48" s="196"/>
      <c r="N48" s="197">
        <f t="shared" si="0"/>
        <v>41.358846629581812</v>
      </c>
    </row>
    <row r="49" spans="1:14" s="141" customFormat="1" ht="34.5" customHeight="1" x14ac:dyDescent="0.35">
      <c r="A49" s="185">
        <v>31</v>
      </c>
      <c r="B49" s="229" t="s">
        <v>72</v>
      </c>
      <c r="C49" s="229"/>
      <c r="D49" s="229"/>
      <c r="E49" s="229"/>
      <c r="F49" s="229"/>
      <c r="G49" s="229"/>
      <c r="H49" s="192"/>
      <c r="I49" s="193" t="s">
        <v>69</v>
      </c>
      <c r="J49" s="193">
        <v>2</v>
      </c>
      <c r="K49" s="194"/>
      <c r="L49" s="195">
        <f>193.23/14.7949</f>
        <v>13.060581686932659</v>
      </c>
      <c r="M49" s="196"/>
      <c r="N49" s="197">
        <f t="shared" si="0"/>
        <v>26.121163373865318</v>
      </c>
    </row>
    <row r="50" spans="1:14" s="141" customFormat="1" ht="34.5" customHeight="1" x14ac:dyDescent="0.35">
      <c r="A50" s="185">
        <v>32</v>
      </c>
      <c r="B50" s="229" t="s">
        <v>73</v>
      </c>
      <c r="C50" s="229"/>
      <c r="D50" s="229"/>
      <c r="E50" s="229"/>
      <c r="F50" s="229"/>
      <c r="G50" s="229"/>
      <c r="H50" s="192"/>
      <c r="I50" s="193" t="s">
        <v>69</v>
      </c>
      <c r="J50" s="193">
        <v>2</v>
      </c>
      <c r="K50" s="194"/>
      <c r="L50" s="195">
        <f>305.95/14.7949</f>
        <v>20.679423314790906</v>
      </c>
      <c r="M50" s="196"/>
      <c r="N50" s="197">
        <f t="shared" si="0"/>
        <v>41.358846629581812</v>
      </c>
    </row>
    <row r="51" spans="1:14" s="141" customFormat="1" ht="34.5" customHeight="1" x14ac:dyDescent="0.35">
      <c r="A51" s="185">
        <v>33</v>
      </c>
      <c r="B51" s="229" t="s">
        <v>74</v>
      </c>
      <c r="C51" s="229"/>
      <c r="D51" s="229"/>
      <c r="E51" s="229"/>
      <c r="F51" s="229"/>
      <c r="G51" s="229"/>
      <c r="H51" s="192"/>
      <c r="I51" s="193" t="s">
        <v>69</v>
      </c>
      <c r="J51" s="193">
        <v>1</v>
      </c>
      <c r="K51" s="194"/>
      <c r="L51" s="195">
        <f>11010.18/14.7949</f>
        <v>744.18752407924353</v>
      </c>
      <c r="M51" s="196"/>
      <c r="N51" s="197">
        <f t="shared" si="0"/>
        <v>744.18752407924353</v>
      </c>
    </row>
    <row r="52" spans="1:14" s="141" customFormat="1" ht="34.5" customHeight="1" x14ac:dyDescent="0.35">
      <c r="A52" s="185">
        <v>34</v>
      </c>
      <c r="B52" s="229" t="s">
        <v>75</v>
      </c>
      <c r="C52" s="229"/>
      <c r="D52" s="229"/>
      <c r="E52" s="229"/>
      <c r="F52" s="229"/>
      <c r="G52" s="229"/>
      <c r="H52" s="192"/>
      <c r="I52" s="193" t="s">
        <v>69</v>
      </c>
      <c r="J52" s="193">
        <v>1</v>
      </c>
      <c r="K52" s="194"/>
      <c r="L52" s="195">
        <f>7697.38/14.7949</f>
        <v>520.27252634353727</v>
      </c>
      <c r="M52" s="196"/>
      <c r="N52" s="197">
        <f t="shared" si="0"/>
        <v>520.27252634353727</v>
      </c>
    </row>
    <row r="53" spans="1:14" s="141" customFormat="1" ht="34.5" customHeight="1" x14ac:dyDescent="0.35">
      <c r="A53" s="185">
        <v>35</v>
      </c>
      <c r="B53" s="229" t="s">
        <v>76</v>
      </c>
      <c r="C53" s="229"/>
      <c r="D53" s="229"/>
      <c r="E53" s="229"/>
      <c r="F53" s="229"/>
      <c r="G53" s="229"/>
      <c r="H53" s="192"/>
      <c r="I53" s="193" t="s">
        <v>69</v>
      </c>
      <c r="J53" s="193">
        <v>1</v>
      </c>
      <c r="K53" s="194"/>
      <c r="L53" s="195">
        <f>8379.43/14.7949</f>
        <v>566.37287173282687</v>
      </c>
      <c r="M53" s="196"/>
      <c r="N53" s="197">
        <f t="shared" si="0"/>
        <v>566.37287173282687</v>
      </c>
    </row>
    <row r="54" spans="1:14" s="131" customFormat="1" ht="12" x14ac:dyDescent="0.3">
      <c r="A54" s="177"/>
      <c r="B54" s="177"/>
      <c r="C54" s="177"/>
      <c r="D54" s="177"/>
      <c r="E54" s="177"/>
      <c r="F54" s="177"/>
      <c r="G54" s="177"/>
      <c r="H54" s="177"/>
      <c r="I54" s="198"/>
      <c r="J54" s="236" t="s">
        <v>49</v>
      </c>
      <c r="K54" s="236"/>
      <c r="L54" s="236"/>
      <c r="M54" s="199"/>
      <c r="N54" s="200">
        <f>SUM(N22:N53)</f>
        <v>291374.39910504787</v>
      </c>
    </row>
    <row r="55" spans="1:14" s="136" customFormat="1" ht="12" x14ac:dyDescent="0.25">
      <c r="A55" s="201"/>
      <c r="B55" s="202"/>
      <c r="C55" s="202"/>
      <c r="D55" s="203"/>
      <c r="E55" s="204"/>
      <c r="F55" s="204"/>
      <c r="G55" s="204"/>
      <c r="H55" s="204"/>
      <c r="I55" s="205"/>
      <c r="J55" s="206"/>
      <c r="K55" s="207"/>
      <c r="L55" s="208"/>
      <c r="M55" s="209"/>
      <c r="N55" s="210"/>
    </row>
    <row r="56" spans="1:14" s="136" customFormat="1" ht="12" x14ac:dyDescent="0.25">
      <c r="A56" s="201"/>
      <c r="B56" s="202"/>
      <c r="C56" s="202"/>
      <c r="D56" s="203"/>
      <c r="E56" s="204"/>
      <c r="F56" s="204"/>
      <c r="G56" s="204"/>
      <c r="H56" s="204"/>
      <c r="I56" s="205"/>
      <c r="J56" s="206"/>
      <c r="K56" s="207"/>
      <c r="L56" s="208"/>
      <c r="M56" s="209"/>
      <c r="N56" s="210"/>
    </row>
    <row r="57" spans="1:14" s="136" customFormat="1" ht="12" x14ac:dyDescent="0.25">
      <c r="A57" s="201"/>
      <c r="B57" s="202"/>
      <c r="C57" s="202"/>
      <c r="D57" s="203"/>
      <c r="E57" s="204"/>
      <c r="F57" s="204"/>
      <c r="G57" s="204"/>
      <c r="H57" s="204"/>
      <c r="I57" s="205"/>
      <c r="J57" s="206"/>
      <c r="K57" s="207"/>
      <c r="L57" s="208"/>
      <c r="M57" s="209"/>
      <c r="N57" s="210"/>
    </row>
    <row r="58" spans="1:14" s="140" customFormat="1" ht="12" x14ac:dyDescent="0.3">
      <c r="A58" s="211"/>
      <c r="B58" s="211"/>
      <c r="C58" s="211"/>
      <c r="D58" s="212"/>
      <c r="E58" s="212"/>
      <c r="F58" s="212"/>
      <c r="G58" s="213"/>
      <c r="H58" s="213"/>
      <c r="I58" s="213"/>
      <c r="J58" s="213"/>
      <c r="K58" s="214"/>
      <c r="L58" s="215" t="s">
        <v>24</v>
      </c>
      <c r="M58" s="216"/>
      <c r="N58" s="217">
        <f>N54</f>
        <v>291374.39910504787</v>
      </c>
    </row>
    <row r="59" spans="1:14" s="140" customFormat="1" ht="12" x14ac:dyDescent="0.3">
      <c r="A59" s="211"/>
      <c r="B59" s="211"/>
      <c r="C59" s="211"/>
      <c r="D59" s="218"/>
      <c r="E59" s="218"/>
      <c r="F59" s="214"/>
      <c r="G59" s="218"/>
      <c r="H59" s="219"/>
      <c r="I59" s="219"/>
      <c r="J59" s="218"/>
      <c r="K59" s="220"/>
      <c r="L59" s="215" t="s">
        <v>25</v>
      </c>
      <c r="M59" s="216"/>
      <c r="N59" s="200">
        <f>N58*0%</f>
        <v>0</v>
      </c>
    </row>
    <row r="60" spans="1:14" s="140" customFormat="1" ht="6" customHeight="1" thickBot="1" x14ac:dyDescent="0.3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20"/>
      <c r="L60" s="215"/>
      <c r="M60" s="216"/>
      <c r="N60" s="200"/>
    </row>
    <row r="61" spans="1:14" s="140" customFormat="1" ht="12" x14ac:dyDescent="0.3">
      <c r="A61" s="221" t="s">
        <v>26</v>
      </c>
      <c r="B61" s="211"/>
      <c r="C61" s="211"/>
      <c r="D61" s="222"/>
      <c r="E61" s="211"/>
      <c r="F61" s="211"/>
      <c r="G61" s="211"/>
      <c r="H61" s="211"/>
      <c r="I61" s="211"/>
      <c r="J61" s="211"/>
      <c r="K61" s="214"/>
      <c r="L61" s="215" t="s">
        <v>27</v>
      </c>
      <c r="M61" s="216"/>
      <c r="N61" s="223">
        <f>N58+N59</f>
        <v>291374.39910504787</v>
      </c>
    </row>
    <row r="62" spans="1:14" s="140" customFormat="1" ht="3.75" customHeight="1" x14ac:dyDescent="0.3">
      <c r="A62" s="211"/>
      <c r="B62" s="211"/>
      <c r="C62" s="211"/>
      <c r="D62" s="224"/>
      <c r="E62" s="211"/>
      <c r="F62" s="211"/>
      <c r="G62" s="211"/>
      <c r="H62" s="211"/>
      <c r="I62" s="212"/>
      <c r="J62" s="211"/>
      <c r="K62" s="225"/>
      <c r="L62" s="226"/>
      <c r="M62" s="211"/>
      <c r="N62" s="211"/>
    </row>
    <row r="63" spans="1:14" s="135" customFormat="1" ht="3" customHeight="1" x14ac:dyDescent="0.3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8"/>
      <c r="M63" s="227"/>
      <c r="N63" s="227"/>
    </row>
    <row r="64" spans="1:14" s="135" customFormat="1" ht="12" x14ac:dyDescent="0.3">
      <c r="A64" s="212" t="s">
        <v>28</v>
      </c>
      <c r="B64" s="212"/>
      <c r="C64" s="211" t="s">
        <v>55</v>
      </c>
      <c r="D64" s="227"/>
      <c r="E64" s="227"/>
      <c r="F64" s="227"/>
      <c r="G64" s="227"/>
      <c r="H64" s="227"/>
      <c r="I64" s="227"/>
      <c r="J64" s="227"/>
      <c r="K64" s="227"/>
      <c r="L64" s="228"/>
      <c r="M64" s="227"/>
      <c r="N64" s="227"/>
    </row>
    <row r="65" spans="1:14" s="135" customFormat="1" ht="12" x14ac:dyDescent="0.3">
      <c r="A65" s="212" t="s">
        <v>29</v>
      </c>
      <c r="B65" s="212"/>
      <c r="C65" s="211" t="s">
        <v>56</v>
      </c>
      <c r="D65" s="227"/>
      <c r="E65" s="227"/>
      <c r="F65" s="227"/>
      <c r="G65" s="227"/>
      <c r="H65" s="227"/>
      <c r="I65" s="227"/>
      <c r="J65" s="227"/>
      <c r="K65" s="227"/>
      <c r="L65" s="228"/>
      <c r="M65" s="227"/>
      <c r="N65" s="227"/>
    </row>
    <row r="66" spans="1:14" s="135" customFormat="1" ht="12" x14ac:dyDescent="0.3">
      <c r="A66" s="212" t="s">
        <v>30</v>
      </c>
      <c r="B66" s="212"/>
      <c r="C66" s="211" t="s">
        <v>57</v>
      </c>
      <c r="D66" s="227"/>
      <c r="E66" s="227"/>
      <c r="F66" s="227"/>
      <c r="G66" s="227"/>
      <c r="H66" s="227"/>
      <c r="I66" s="227"/>
      <c r="J66" s="227"/>
      <c r="K66" s="227"/>
      <c r="L66" s="228"/>
      <c r="M66" s="227"/>
      <c r="N66" s="227"/>
    </row>
    <row r="67" spans="1:14" s="135" customFormat="1" ht="12" x14ac:dyDescent="0.3">
      <c r="A67" s="212" t="s">
        <v>31</v>
      </c>
      <c r="B67" s="227"/>
      <c r="C67" s="211" t="s">
        <v>58</v>
      </c>
      <c r="D67" s="227"/>
      <c r="E67" s="227"/>
      <c r="F67" s="227"/>
      <c r="G67" s="227"/>
      <c r="H67" s="227"/>
      <c r="I67" s="227"/>
      <c r="J67" s="227"/>
      <c r="K67" s="227"/>
      <c r="L67" s="228"/>
      <c r="M67" s="227"/>
      <c r="N67" s="227"/>
    </row>
    <row r="68" spans="1:14" s="135" customFormat="1" ht="12" x14ac:dyDescent="0.3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8"/>
      <c r="M68" s="227"/>
      <c r="N68" s="227"/>
    </row>
    <row r="69" spans="1:14" s="135" customFormat="1" ht="12" x14ac:dyDescent="0.3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8"/>
      <c r="M69" s="227"/>
      <c r="N69" s="227"/>
    </row>
    <row r="70" spans="1:14" s="135" customFormat="1" ht="12" x14ac:dyDescent="0.3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8"/>
      <c r="M70" s="227"/>
      <c r="N70" s="227"/>
    </row>
    <row r="71" spans="1:14" s="135" customFormat="1" ht="12" x14ac:dyDescent="0.3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8"/>
      <c r="M71" s="227"/>
      <c r="N71" s="227"/>
    </row>
    <row r="72" spans="1:14" s="135" customFormat="1" ht="12" x14ac:dyDescent="0.3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8"/>
      <c r="M72" s="227"/>
      <c r="N72" s="227"/>
    </row>
    <row r="73" spans="1:14" s="135" customFormat="1" ht="12" x14ac:dyDescent="0.3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8"/>
      <c r="M73" s="227"/>
      <c r="N73" s="227"/>
    </row>
    <row r="74" spans="1:14" s="136" customFormat="1" x14ac:dyDescent="0.25">
      <c r="A74" s="132"/>
      <c r="B74" s="132"/>
      <c r="C74" s="132"/>
      <c r="D74" s="134"/>
      <c r="E74" s="134"/>
      <c r="F74" s="134"/>
      <c r="G74" s="134"/>
      <c r="H74" s="134"/>
      <c r="I74" s="134"/>
      <c r="J74" s="134"/>
      <c r="K74" s="134"/>
      <c r="L74" s="137"/>
      <c r="M74" s="134"/>
      <c r="N74" s="134"/>
    </row>
    <row r="75" spans="1:14" s="136" customFormat="1" x14ac:dyDescent="0.25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114"/>
      <c r="L75" s="115"/>
      <c r="M75" s="116"/>
      <c r="N75" s="116"/>
    </row>
    <row r="76" spans="1:14" s="136" customFormat="1" x14ac:dyDescent="0.25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18"/>
      <c r="L76" s="119"/>
      <c r="M76" s="120"/>
      <c r="N76" s="120"/>
    </row>
    <row r="77" spans="1:14" s="136" customFormat="1" x14ac:dyDescent="0.25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14"/>
      <c r="L77" s="115"/>
      <c r="M77" s="121"/>
      <c r="N77" s="121"/>
    </row>
    <row r="79" spans="1:14" s="136" customFormat="1" x14ac:dyDescent="0.25">
      <c r="A79" s="123"/>
      <c r="B79" s="123"/>
      <c r="C79" s="123"/>
      <c r="D79" s="123"/>
      <c r="E79" s="124"/>
      <c r="F79" s="138"/>
      <c r="G79" s="138"/>
      <c r="H79" s="138"/>
      <c r="I79" s="130"/>
      <c r="J79" s="125"/>
      <c r="K79" s="126"/>
      <c r="L79" s="127"/>
      <c r="M79" s="129"/>
      <c r="N79" s="139"/>
    </row>
  </sheetData>
  <sheetProtection selectLockedCells="1"/>
  <mergeCells count="35">
    <mergeCell ref="B32:G32"/>
    <mergeCell ref="B27:G27"/>
    <mergeCell ref="B41:G41"/>
    <mergeCell ref="B35:G35"/>
    <mergeCell ref="B36:G36"/>
    <mergeCell ref="B37:G37"/>
    <mergeCell ref="A75:J75"/>
    <mergeCell ref="A1:J1"/>
    <mergeCell ref="B22:G22"/>
    <mergeCell ref="B23:G23"/>
    <mergeCell ref="J54:L54"/>
    <mergeCell ref="B24:G24"/>
    <mergeCell ref="B30:G30"/>
    <mergeCell ref="B31:G31"/>
    <mergeCell ref="B48:G48"/>
    <mergeCell ref="B25:G25"/>
    <mergeCell ref="B26:G26"/>
    <mergeCell ref="B52:G52"/>
    <mergeCell ref="B53:G53"/>
    <mergeCell ref="B49:G49"/>
    <mergeCell ref="B50:G50"/>
    <mergeCell ref="B51:G51"/>
    <mergeCell ref="B28:G28"/>
    <mergeCell ref="B29:G29"/>
    <mergeCell ref="B47:G47"/>
    <mergeCell ref="B42:G42"/>
    <mergeCell ref="B43:G43"/>
    <mergeCell ref="B44:G44"/>
    <mergeCell ref="B45:G45"/>
    <mergeCell ref="B46:G46"/>
    <mergeCell ref="B38:G38"/>
    <mergeCell ref="B39:G39"/>
    <mergeCell ref="B40:G40"/>
    <mergeCell ref="B33:G33"/>
    <mergeCell ref="B34:G34"/>
  </mergeCells>
  <pageMargins left="0.25" right="0.25" top="0.75" bottom="0.75" header="0.3" footer="0.3"/>
  <pageSetup paperSize="9" scale="41" orientation="portrait" r:id="rId1"/>
  <headerFooter>
    <oddHeader xml:space="preserve">&amp;L&amp;G&amp;C
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view="pageLayout" zoomScale="75" zoomScaleNormal="100" zoomScalePageLayoutView="75" workbookViewId="0">
      <selection sqref="A1:J1"/>
    </sheetView>
  </sheetViews>
  <sheetFormatPr defaultColWidth="9.1796875" defaultRowHeight="14.5" x14ac:dyDescent="0.35"/>
  <cols>
    <col min="1" max="1" width="8.7265625" style="5" customWidth="1"/>
    <col min="2" max="2" width="11.36328125" style="5" customWidth="1"/>
    <col min="3" max="3" width="8.1796875" style="5" customWidth="1"/>
    <col min="4" max="4" width="14.7265625" style="5" customWidth="1"/>
    <col min="5" max="5" width="12.54296875" style="5" customWidth="1"/>
    <col min="6" max="7" width="9.1796875" style="5"/>
    <col min="8" max="8" width="15.54296875" style="5" customWidth="1"/>
    <col min="9" max="9" width="11.81640625" style="5" customWidth="1"/>
    <col min="10" max="10" width="7.81640625" style="5" customWidth="1"/>
    <col min="11" max="11" width="9.7265625" style="5" customWidth="1"/>
    <col min="12" max="12" width="13.81640625" style="5" customWidth="1"/>
    <col min="13" max="13" width="5.54296875" style="5" customWidth="1"/>
    <col min="14" max="14" width="13.1796875" style="5" customWidth="1"/>
    <col min="15" max="15" width="11.1796875" style="4" bestFit="1" customWidth="1"/>
    <col min="16" max="16384" width="9.1796875" style="5"/>
  </cols>
  <sheetData>
    <row r="1" spans="1:15" ht="28" x14ac:dyDescent="0.6">
      <c r="A1" s="237" t="s">
        <v>32</v>
      </c>
      <c r="B1" s="237"/>
      <c r="C1" s="237"/>
      <c r="D1" s="237"/>
      <c r="E1" s="237"/>
      <c r="F1" s="237"/>
      <c r="G1" s="237"/>
      <c r="H1" s="237"/>
      <c r="I1" s="237"/>
      <c r="J1" s="237"/>
      <c r="K1" s="1" t="s">
        <v>33</v>
      </c>
      <c r="L1" s="1"/>
      <c r="M1" s="2"/>
      <c r="N1" s="3"/>
    </row>
    <row r="2" spans="1:15" ht="18" customHeight="1" x14ac:dyDescent="0.35">
      <c r="K2" s="6" t="s">
        <v>34</v>
      </c>
      <c r="L2" s="6"/>
      <c r="M2" s="7"/>
      <c r="N2" s="8" t="s">
        <v>3</v>
      </c>
    </row>
    <row r="3" spans="1:15" ht="18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1" t="s">
        <v>35</v>
      </c>
      <c r="L3" s="1"/>
      <c r="M3" s="10"/>
      <c r="N3" s="10" t="s">
        <v>36</v>
      </c>
    </row>
    <row r="4" spans="1:15" s="17" customFormat="1" ht="17.5" x14ac:dyDescent="0.35">
      <c r="A4" s="11"/>
      <c r="B4" s="11"/>
      <c r="C4" s="11"/>
      <c r="D4" s="12"/>
      <c r="E4" s="11"/>
      <c r="F4" s="11"/>
      <c r="G4" s="11"/>
      <c r="H4" s="13"/>
      <c r="I4" s="13"/>
      <c r="J4" s="13"/>
      <c r="K4" s="13"/>
      <c r="L4" s="13"/>
      <c r="M4" s="14"/>
      <c r="N4" s="15"/>
      <c r="O4" s="16"/>
    </row>
    <row r="5" spans="1:15" s="20" customFormat="1" ht="20" x14ac:dyDescent="0.4">
      <c r="A5" s="18" t="s">
        <v>7</v>
      </c>
      <c r="B5" s="18"/>
      <c r="C5" s="18"/>
      <c r="D5" s="19" t="s">
        <v>41</v>
      </c>
      <c r="F5" s="21"/>
      <c r="G5" s="21"/>
      <c r="H5" s="22" t="s">
        <v>6</v>
      </c>
      <c r="I5" s="12" t="s">
        <v>44</v>
      </c>
      <c r="K5" s="18"/>
      <c r="L5" s="19"/>
      <c r="M5" s="23"/>
      <c r="N5" s="24"/>
      <c r="O5" s="16"/>
    </row>
    <row r="6" spans="1:15" s="20" customFormat="1" ht="20" x14ac:dyDescent="0.4">
      <c r="A6" s="11"/>
      <c r="B6" s="11"/>
      <c r="C6" s="11"/>
      <c r="D6" s="19"/>
      <c r="F6" s="21"/>
      <c r="G6" s="21"/>
      <c r="H6" s="25"/>
      <c r="I6" s="26" t="s">
        <v>41</v>
      </c>
      <c r="K6" s="25"/>
      <c r="L6" s="19"/>
      <c r="M6" s="23"/>
      <c r="N6" s="24"/>
      <c r="O6" s="16"/>
    </row>
    <row r="7" spans="1:15" s="20" customFormat="1" ht="20" x14ac:dyDescent="0.4">
      <c r="A7" s="11" t="s">
        <v>45</v>
      </c>
      <c r="B7" s="11"/>
      <c r="C7" s="11"/>
      <c r="D7" s="27" t="s">
        <v>41</v>
      </c>
      <c r="E7" s="28"/>
      <c r="F7" s="29"/>
      <c r="G7" s="21"/>
      <c r="H7" s="11"/>
      <c r="I7" s="30" t="s">
        <v>41</v>
      </c>
      <c r="K7" s="11"/>
      <c r="L7" s="31"/>
      <c r="M7" s="32"/>
      <c r="N7" s="24"/>
      <c r="O7" s="16"/>
    </row>
    <row r="8" spans="1:15" s="20" customFormat="1" ht="20" x14ac:dyDescent="0.4">
      <c r="A8" s="11"/>
      <c r="B8" s="11"/>
      <c r="C8" s="11"/>
      <c r="D8" s="19"/>
      <c r="F8" s="21"/>
      <c r="G8" s="21"/>
      <c r="H8" s="33"/>
      <c r="I8" s="26" t="s">
        <v>8</v>
      </c>
      <c r="K8" s="33"/>
      <c r="L8" s="19"/>
      <c r="M8" s="32"/>
      <c r="N8" s="24"/>
      <c r="O8" s="16"/>
    </row>
    <row r="9" spans="1:15" s="20" customFormat="1" ht="20" x14ac:dyDescent="0.4">
      <c r="A9" s="11"/>
      <c r="B9" s="11"/>
      <c r="C9" s="11"/>
      <c r="D9" s="19"/>
      <c r="E9" s="13"/>
      <c r="F9" s="13"/>
      <c r="G9" s="13"/>
      <c r="H9" s="33"/>
      <c r="I9" s="26"/>
      <c r="K9" s="33"/>
      <c r="L9" s="19"/>
      <c r="M9" s="32"/>
      <c r="N9" s="24"/>
      <c r="O9" s="16"/>
    </row>
    <row r="10" spans="1:15" s="20" customFormat="1" ht="20" x14ac:dyDescent="0.4">
      <c r="G10" s="33"/>
      <c r="H10" s="33"/>
      <c r="I10" s="34"/>
      <c r="J10" s="33"/>
      <c r="M10" s="35"/>
      <c r="N10" s="36"/>
      <c r="O10" s="16"/>
    </row>
    <row r="11" spans="1:15" s="20" customFormat="1" ht="20" x14ac:dyDescent="0.4">
      <c r="A11" s="22" t="s">
        <v>9</v>
      </c>
      <c r="B11" s="12" t="s">
        <v>44</v>
      </c>
      <c r="G11" s="37"/>
      <c r="H11" s="22" t="s">
        <v>10</v>
      </c>
      <c r="I11" s="12" t="s">
        <v>41</v>
      </c>
      <c r="K11" s="22"/>
      <c r="L11" s="27"/>
      <c r="M11" s="38"/>
      <c r="N11" s="39"/>
      <c r="O11" s="16"/>
    </row>
    <row r="12" spans="1:15" s="20" customFormat="1" ht="20" x14ac:dyDescent="0.4">
      <c r="A12" s="11"/>
      <c r="B12" s="26" t="s">
        <v>41</v>
      </c>
      <c r="G12" s="37"/>
      <c r="H12" s="37"/>
      <c r="I12" s="26"/>
      <c r="K12" s="11"/>
      <c r="L12" s="27"/>
      <c r="M12" s="40"/>
      <c r="N12" s="39"/>
      <c r="O12" s="16"/>
    </row>
    <row r="13" spans="1:15" s="25" customFormat="1" ht="18" x14ac:dyDescent="0.4">
      <c r="A13" s="41"/>
      <c r="B13" s="30" t="s">
        <v>41</v>
      </c>
      <c r="G13" s="42"/>
      <c r="H13" s="42"/>
      <c r="I13" s="30"/>
      <c r="K13" s="43"/>
      <c r="L13" s="27"/>
      <c r="M13" s="42"/>
      <c r="N13" s="42"/>
      <c r="O13" s="16"/>
    </row>
    <row r="14" spans="1:15" s="20" customFormat="1" ht="20" x14ac:dyDescent="0.4">
      <c r="A14" s="44"/>
      <c r="B14" s="26" t="s">
        <v>8</v>
      </c>
      <c r="G14" s="37"/>
      <c r="H14" s="37"/>
      <c r="I14" s="26"/>
      <c r="K14" s="25"/>
      <c r="L14" s="27"/>
      <c r="M14" s="37"/>
      <c r="N14" s="37"/>
      <c r="O14" s="16"/>
    </row>
    <row r="15" spans="1:15" s="20" customFormat="1" ht="20" x14ac:dyDescent="0.4">
      <c r="A15" s="44"/>
      <c r="B15" s="26"/>
      <c r="E15" s="45"/>
      <c r="F15" s="45"/>
      <c r="G15" s="37"/>
      <c r="H15" s="37"/>
      <c r="I15" s="26"/>
      <c r="K15" s="25"/>
      <c r="L15" s="27"/>
      <c r="M15" s="37"/>
      <c r="N15" s="37"/>
      <c r="O15" s="16"/>
    </row>
    <row r="16" spans="1:15" s="20" customFormat="1" ht="12.75" customHeight="1" x14ac:dyDescent="0.4">
      <c r="E16" s="46"/>
      <c r="F16" s="47"/>
      <c r="G16" s="47"/>
      <c r="H16" s="25"/>
      <c r="I16" s="25"/>
      <c r="J16" s="48"/>
      <c r="K16" s="25"/>
      <c r="L16" s="25"/>
      <c r="M16" s="25"/>
      <c r="N16" s="49"/>
      <c r="O16" s="16"/>
    </row>
    <row r="17" spans="1:15" s="25" customFormat="1" ht="20" x14ac:dyDescent="0.4">
      <c r="A17" s="11" t="s">
        <v>11</v>
      </c>
      <c r="B17" s="11"/>
      <c r="C17" s="11"/>
      <c r="D17" s="50" t="s">
        <v>47</v>
      </c>
      <c r="E17" s="51"/>
      <c r="F17" s="50"/>
      <c r="G17" s="50"/>
      <c r="H17" s="50"/>
      <c r="I17" s="50"/>
      <c r="J17" s="11" t="s">
        <v>12</v>
      </c>
      <c r="K17" s="20"/>
      <c r="L17" s="50" t="s">
        <v>46</v>
      </c>
      <c r="M17" s="43"/>
      <c r="N17" s="52"/>
      <c r="O17" s="16"/>
    </row>
    <row r="18" spans="1:15" s="25" customFormat="1" ht="5.25" customHeight="1" x14ac:dyDescent="0.35">
      <c r="A18" s="18"/>
      <c r="B18" s="18"/>
      <c r="C18" s="18"/>
      <c r="D18" s="53"/>
      <c r="E18" s="53"/>
      <c r="F18" s="53"/>
      <c r="G18" s="53"/>
      <c r="H18" s="53"/>
      <c r="I18" s="53"/>
      <c r="J18" s="18"/>
      <c r="K18" s="43"/>
      <c r="L18" s="43"/>
      <c r="M18" s="43"/>
      <c r="N18" s="54"/>
      <c r="O18" s="16"/>
    </row>
    <row r="19" spans="1:15" s="20" customFormat="1" ht="20" x14ac:dyDescent="0.4">
      <c r="A19" s="11" t="s">
        <v>13</v>
      </c>
      <c r="B19" s="11"/>
      <c r="C19" s="11"/>
      <c r="D19" s="50" t="s">
        <v>37</v>
      </c>
      <c r="E19" s="55"/>
      <c r="F19" s="50"/>
      <c r="G19" s="50"/>
      <c r="H19" s="50"/>
      <c r="I19" s="50"/>
      <c r="J19" s="11" t="s">
        <v>14</v>
      </c>
      <c r="L19" s="19" t="s">
        <v>15</v>
      </c>
      <c r="M19" s="56"/>
      <c r="N19" s="57"/>
      <c r="O19" s="16"/>
    </row>
    <row r="20" spans="1:15" s="25" customFormat="1" ht="9.75" customHeight="1" x14ac:dyDescent="0.4">
      <c r="A20" s="41"/>
      <c r="B20" s="41"/>
      <c r="C20" s="41"/>
      <c r="D20" s="43"/>
      <c r="E20" s="45"/>
      <c r="F20" s="43"/>
      <c r="G20" s="43"/>
      <c r="H20" s="43"/>
      <c r="I20" s="43"/>
      <c r="J20" s="43"/>
      <c r="K20" s="43"/>
      <c r="L20" s="43"/>
      <c r="M20" s="43"/>
      <c r="N20" s="54"/>
      <c r="O20" s="16"/>
    </row>
    <row r="21" spans="1:15" s="25" customFormat="1" ht="6" customHeight="1" x14ac:dyDescent="0.4">
      <c r="A21" s="41"/>
      <c r="B21" s="41"/>
      <c r="C21" s="41"/>
      <c r="D21" s="43"/>
      <c r="E21" s="45"/>
      <c r="F21" s="43"/>
      <c r="G21" s="43"/>
      <c r="H21" s="43"/>
      <c r="I21" s="43"/>
      <c r="J21" s="43"/>
      <c r="K21" s="43"/>
      <c r="L21" s="43"/>
      <c r="M21" s="43"/>
      <c r="N21" s="54"/>
      <c r="O21" s="16"/>
    </row>
    <row r="22" spans="1:15" s="64" customFormat="1" ht="20.25" customHeight="1" thickBot="1" x14ac:dyDescent="0.4">
      <c r="A22" s="58" t="s">
        <v>16</v>
      </c>
      <c r="B22" s="58" t="s">
        <v>38</v>
      </c>
      <c r="C22" s="58" t="s">
        <v>19</v>
      </c>
      <c r="D22" s="238" t="s">
        <v>17</v>
      </c>
      <c r="E22" s="238"/>
      <c r="F22" s="238"/>
      <c r="G22" s="238"/>
      <c r="H22" s="238"/>
      <c r="I22" s="59"/>
      <c r="J22" s="60" t="s">
        <v>20</v>
      </c>
      <c r="K22" s="61" t="s">
        <v>21</v>
      </c>
      <c r="L22" s="60" t="s">
        <v>22</v>
      </c>
      <c r="M22" s="62"/>
      <c r="N22" s="63" t="s">
        <v>23</v>
      </c>
    </row>
    <row r="23" spans="1:15" s="73" customFormat="1" ht="18" customHeight="1" x14ac:dyDescent="0.35">
      <c r="A23" s="65">
        <v>1</v>
      </c>
      <c r="B23" s="65"/>
      <c r="C23" s="65" t="e">
        <f>#REF!</f>
        <v>#REF!</v>
      </c>
      <c r="D23" s="66"/>
      <c r="E23" s="66"/>
      <c r="F23" s="66"/>
      <c r="G23" s="66"/>
      <c r="H23" s="66"/>
      <c r="I23" s="67"/>
      <c r="J23" s="68">
        <v>0</v>
      </c>
      <c r="K23" s="69" t="s">
        <v>39</v>
      </c>
      <c r="L23" s="70">
        <v>0</v>
      </c>
      <c r="M23" s="71"/>
      <c r="N23" s="72">
        <f>L23*J23</f>
        <v>0</v>
      </c>
    </row>
    <row r="24" spans="1:15" s="73" customFormat="1" ht="18" customHeight="1" x14ac:dyDescent="0.35">
      <c r="A24" s="65">
        <v>2</v>
      </c>
      <c r="B24" s="65"/>
      <c r="C24" s="65" t="e">
        <f>#REF!</f>
        <v>#REF!</v>
      </c>
      <c r="D24" s="66"/>
      <c r="E24" s="66"/>
      <c r="F24" s="66"/>
      <c r="G24" s="66"/>
      <c r="H24" s="66"/>
      <c r="I24" s="67"/>
      <c r="J24" s="68">
        <v>0</v>
      </c>
      <c r="K24" s="69" t="s">
        <v>39</v>
      </c>
      <c r="L24" s="70">
        <v>0</v>
      </c>
      <c r="M24" s="71"/>
      <c r="N24" s="72">
        <f>L24*J24</f>
        <v>0</v>
      </c>
      <c r="O24" s="74"/>
    </row>
    <row r="25" spans="1:15" s="73" customFormat="1" ht="18" customHeight="1" x14ac:dyDescent="0.35">
      <c r="A25" s="65">
        <v>3</v>
      </c>
      <c r="B25" s="65"/>
      <c r="C25" s="65" t="e">
        <f>#REF!</f>
        <v>#REF!</v>
      </c>
      <c r="D25" s="66"/>
      <c r="E25" s="66"/>
      <c r="F25" s="66"/>
      <c r="G25" s="66"/>
      <c r="H25" s="66"/>
      <c r="I25" s="67"/>
      <c r="J25" s="68">
        <v>0</v>
      </c>
      <c r="K25" s="69" t="s">
        <v>39</v>
      </c>
      <c r="L25" s="70">
        <v>0</v>
      </c>
      <c r="M25" s="71"/>
      <c r="N25" s="72">
        <f t="shared" ref="N25:N27" si="0">L25*J25</f>
        <v>0</v>
      </c>
      <c r="O25" s="74"/>
    </row>
    <row r="26" spans="1:15" s="73" customFormat="1" ht="18" customHeight="1" x14ac:dyDescent="0.35">
      <c r="A26" s="65">
        <v>4</v>
      </c>
      <c r="B26" s="65"/>
      <c r="C26" s="65" t="e">
        <f>#REF!</f>
        <v>#REF!</v>
      </c>
      <c r="D26" s="66"/>
      <c r="E26" s="66"/>
      <c r="F26" s="66"/>
      <c r="G26" s="66"/>
      <c r="H26" s="66"/>
      <c r="I26" s="67"/>
      <c r="J26" s="68">
        <v>0</v>
      </c>
      <c r="K26" s="69" t="s">
        <v>39</v>
      </c>
      <c r="L26" s="70">
        <v>0</v>
      </c>
      <c r="M26" s="71"/>
      <c r="N26" s="72">
        <f t="shared" si="0"/>
        <v>0</v>
      </c>
      <c r="O26" s="74"/>
    </row>
    <row r="27" spans="1:15" s="73" customFormat="1" ht="18" customHeight="1" x14ac:dyDescent="0.35">
      <c r="A27" s="65">
        <v>5</v>
      </c>
      <c r="B27" s="65"/>
      <c r="C27" s="65" t="e">
        <f>#REF!</f>
        <v>#REF!</v>
      </c>
      <c r="D27" s="66"/>
      <c r="E27" s="66"/>
      <c r="F27" s="66"/>
      <c r="G27" s="66"/>
      <c r="H27" s="66"/>
      <c r="I27" s="67"/>
      <c r="J27" s="68">
        <v>0</v>
      </c>
      <c r="K27" s="69" t="s">
        <v>39</v>
      </c>
      <c r="L27" s="70">
        <v>0</v>
      </c>
      <c r="M27" s="71"/>
      <c r="N27" s="72">
        <f t="shared" si="0"/>
        <v>0</v>
      </c>
      <c r="O27" s="74"/>
    </row>
    <row r="28" spans="1:15" s="73" customFormat="1" ht="18" customHeight="1" x14ac:dyDescent="0.35">
      <c r="A28" s="65"/>
      <c r="B28" s="65"/>
      <c r="C28" s="65"/>
      <c r="D28" s="66"/>
      <c r="E28" s="66"/>
      <c r="F28" s="66"/>
      <c r="G28" s="66"/>
      <c r="H28" s="66"/>
      <c r="I28" s="67"/>
      <c r="J28" s="68"/>
      <c r="K28" s="69"/>
      <c r="L28" s="70"/>
      <c r="M28" s="71"/>
      <c r="N28" s="72"/>
      <c r="O28" s="74"/>
    </row>
    <row r="29" spans="1:15" s="73" customFormat="1" ht="18" customHeight="1" x14ac:dyDescent="0.35">
      <c r="A29" s="65"/>
      <c r="B29" s="65"/>
      <c r="C29" s="65"/>
      <c r="D29" s="66"/>
      <c r="E29" s="66"/>
      <c r="F29" s="66"/>
      <c r="G29" s="66"/>
      <c r="H29" s="66"/>
      <c r="I29" s="67"/>
      <c r="J29" s="68"/>
      <c r="K29" s="69"/>
      <c r="L29" s="70"/>
      <c r="M29" s="71"/>
      <c r="N29" s="72"/>
      <c r="O29" s="74"/>
    </row>
    <row r="30" spans="1:15" s="73" customFormat="1" ht="18" customHeight="1" x14ac:dyDescent="0.35">
      <c r="A30" s="65"/>
      <c r="B30" s="65"/>
      <c r="C30" s="65"/>
      <c r="D30" s="66" t="s">
        <v>43</v>
      </c>
      <c r="E30" s="75"/>
      <c r="F30" s="75"/>
      <c r="G30" s="75"/>
      <c r="H30" s="75"/>
      <c r="I30" s="76"/>
      <c r="J30" s="68"/>
      <c r="K30" s="69"/>
      <c r="L30" s="70"/>
      <c r="M30" s="71"/>
      <c r="N30" s="72">
        <v>0</v>
      </c>
      <c r="O30" s="77"/>
    </row>
    <row r="31" spans="1:15" s="73" customFormat="1" ht="18" customHeight="1" x14ac:dyDescent="0.35">
      <c r="A31" s="65"/>
      <c r="B31" s="65"/>
      <c r="C31" s="65"/>
      <c r="D31" s="66"/>
      <c r="E31" s="66"/>
      <c r="F31" s="66"/>
      <c r="G31" s="66"/>
      <c r="H31" s="66"/>
      <c r="I31" s="67"/>
      <c r="J31" s="68"/>
      <c r="K31" s="69"/>
      <c r="L31" s="70"/>
      <c r="M31" s="71"/>
      <c r="N31" s="72"/>
      <c r="O31" s="74"/>
    </row>
    <row r="32" spans="1:15" s="73" customFormat="1" ht="18" customHeight="1" x14ac:dyDescent="0.35">
      <c r="A32" s="65"/>
      <c r="B32" s="65"/>
      <c r="C32" s="65"/>
      <c r="D32" s="66"/>
      <c r="E32" s="75"/>
      <c r="F32" s="75"/>
      <c r="G32" s="75"/>
      <c r="H32" s="75"/>
      <c r="I32" s="76"/>
      <c r="J32" s="68"/>
      <c r="K32" s="69"/>
      <c r="L32" s="70"/>
      <c r="M32" s="71"/>
      <c r="N32" s="72"/>
      <c r="O32" s="77"/>
    </row>
    <row r="33" spans="1:15" x14ac:dyDescent="0.35">
      <c r="D33" s="66" t="s">
        <v>48</v>
      </c>
    </row>
    <row r="34" spans="1:15" s="73" customFormat="1" ht="18" customHeight="1" x14ac:dyDescent="0.35">
      <c r="A34" s="65"/>
      <c r="B34" s="65"/>
      <c r="C34" s="65"/>
      <c r="D34" s="66"/>
      <c r="E34" s="75"/>
      <c r="F34" s="75"/>
      <c r="G34" s="75"/>
      <c r="H34" s="75"/>
      <c r="I34" s="76"/>
      <c r="J34" s="68"/>
      <c r="K34" s="69"/>
      <c r="L34" s="70"/>
      <c r="M34" s="71"/>
      <c r="N34" s="72"/>
      <c r="O34" s="74"/>
    </row>
    <row r="35" spans="1:15" s="73" customFormat="1" ht="18" customHeight="1" x14ac:dyDescent="0.35">
      <c r="A35" s="65"/>
      <c r="B35" s="65"/>
      <c r="C35" s="65"/>
      <c r="D35" s="66"/>
      <c r="E35" s="75"/>
      <c r="F35" s="75"/>
      <c r="G35" s="75"/>
      <c r="H35" s="75"/>
      <c r="I35" s="76"/>
      <c r="J35" s="68"/>
      <c r="K35" s="69"/>
      <c r="L35" s="70"/>
      <c r="M35" s="71"/>
      <c r="N35" s="72"/>
      <c r="O35" s="74"/>
    </row>
    <row r="36" spans="1:15" x14ac:dyDescent="0.35">
      <c r="D36" s="66" t="s">
        <v>40</v>
      </c>
      <c r="O36" s="78"/>
    </row>
    <row r="37" spans="1:15" s="73" customFormat="1" ht="18" customHeight="1" x14ac:dyDescent="0.35">
      <c r="A37" s="65"/>
      <c r="B37" s="65"/>
      <c r="C37" s="65"/>
      <c r="D37" s="66"/>
      <c r="E37" s="66"/>
      <c r="F37" s="66"/>
      <c r="G37" s="66"/>
      <c r="H37" s="66"/>
      <c r="I37" s="67"/>
      <c r="J37" s="68"/>
      <c r="K37" s="69"/>
      <c r="L37" s="70"/>
      <c r="M37" s="71"/>
      <c r="N37" s="72"/>
      <c r="O37" s="74"/>
    </row>
    <row r="38" spans="1:15" s="73" customFormat="1" ht="18" customHeight="1" x14ac:dyDescent="0.35">
      <c r="A38" s="65"/>
      <c r="B38" s="65"/>
      <c r="C38" s="65"/>
      <c r="D38" s="66"/>
      <c r="E38" s="66"/>
      <c r="F38" s="66"/>
      <c r="G38" s="66"/>
      <c r="H38" s="66"/>
      <c r="I38" s="67"/>
      <c r="J38" s="68"/>
      <c r="K38" s="69"/>
      <c r="L38" s="70"/>
      <c r="M38" s="71"/>
      <c r="N38" s="72"/>
      <c r="O38" s="74"/>
    </row>
    <row r="39" spans="1:15" s="73" customFormat="1" ht="18" customHeight="1" x14ac:dyDescent="0.35">
      <c r="A39" s="65"/>
      <c r="B39" s="65"/>
      <c r="C39" s="65"/>
      <c r="D39" s="66"/>
      <c r="E39" s="66"/>
      <c r="F39" s="66"/>
      <c r="G39" s="66"/>
      <c r="H39" s="66"/>
      <c r="I39" s="67"/>
      <c r="J39" s="68"/>
      <c r="K39" s="69"/>
      <c r="L39" s="70"/>
      <c r="M39" s="71"/>
      <c r="N39" s="72"/>
      <c r="O39" s="74"/>
    </row>
    <row r="40" spans="1:15" s="73" customFormat="1" ht="18" customHeight="1" x14ac:dyDescent="0.35">
      <c r="A40" s="65"/>
      <c r="B40" s="65"/>
      <c r="C40" s="65"/>
      <c r="D40" s="66"/>
      <c r="E40" s="75"/>
      <c r="F40" s="75"/>
      <c r="G40" s="75"/>
      <c r="H40" s="75"/>
      <c r="I40" s="76"/>
      <c r="J40" s="68"/>
      <c r="K40" s="69"/>
      <c r="L40" s="70"/>
      <c r="M40" s="71"/>
      <c r="N40" s="72"/>
      <c r="O40" s="77"/>
    </row>
    <row r="41" spans="1:15" s="73" customFormat="1" ht="18" customHeight="1" x14ac:dyDescent="0.35">
      <c r="A41" s="65"/>
      <c r="B41" s="65"/>
      <c r="C41" s="65"/>
      <c r="D41" s="66"/>
      <c r="E41" s="75"/>
      <c r="F41" s="75"/>
      <c r="G41" s="75"/>
      <c r="H41" s="75"/>
      <c r="I41" s="76"/>
      <c r="J41" s="68"/>
      <c r="K41" s="69"/>
      <c r="L41" s="70"/>
      <c r="M41" s="71"/>
      <c r="N41" s="72"/>
      <c r="O41" s="77"/>
    </row>
    <row r="42" spans="1:15" s="73" customFormat="1" ht="18" customHeight="1" x14ac:dyDescent="0.35">
      <c r="A42" s="65"/>
      <c r="B42" s="65"/>
      <c r="C42" s="65"/>
      <c r="D42" s="66"/>
      <c r="E42" s="66"/>
      <c r="F42" s="66"/>
      <c r="G42" s="79"/>
      <c r="H42" s="66"/>
      <c r="I42" s="80"/>
      <c r="J42" s="68"/>
      <c r="K42" s="69"/>
      <c r="L42" s="70"/>
      <c r="M42" s="71"/>
      <c r="N42" s="72"/>
      <c r="O42" s="74"/>
    </row>
    <row r="43" spans="1:15" s="73" customFormat="1" ht="18" customHeight="1" x14ac:dyDescent="0.35">
      <c r="A43" s="65"/>
      <c r="B43" s="65"/>
      <c r="C43" s="65"/>
      <c r="D43" s="66"/>
      <c r="E43" s="75"/>
      <c r="F43" s="75"/>
      <c r="G43" s="75"/>
      <c r="H43" s="75"/>
      <c r="I43" s="76"/>
      <c r="J43" s="68"/>
      <c r="K43" s="69"/>
      <c r="L43" s="70"/>
      <c r="M43" s="71"/>
      <c r="N43" s="72"/>
      <c r="O43" s="77"/>
    </row>
    <row r="44" spans="1:15" s="73" customFormat="1" ht="18" customHeight="1" x14ac:dyDescent="0.35">
      <c r="A44" s="65"/>
      <c r="B44" s="65"/>
      <c r="C44" s="65"/>
      <c r="D44" s="66"/>
      <c r="E44" s="75"/>
      <c r="F44" s="75"/>
      <c r="G44" s="75"/>
      <c r="H44" s="75"/>
      <c r="I44" s="76"/>
      <c r="J44" s="68"/>
      <c r="K44" s="69"/>
      <c r="L44" s="70"/>
      <c r="M44" s="71"/>
      <c r="N44" s="72"/>
      <c r="O44" s="77"/>
    </row>
    <row r="45" spans="1:15" s="73" customFormat="1" ht="18" customHeight="1" x14ac:dyDescent="0.35">
      <c r="A45" s="65"/>
      <c r="B45" s="65"/>
      <c r="C45" s="65"/>
      <c r="D45" s="66"/>
      <c r="E45" s="75"/>
      <c r="F45" s="75"/>
      <c r="G45" s="75"/>
      <c r="H45" s="75"/>
      <c r="I45" s="76"/>
      <c r="J45" s="68"/>
      <c r="K45" s="69"/>
      <c r="L45" s="70"/>
      <c r="M45" s="71"/>
      <c r="N45" s="72"/>
      <c r="O45" s="77"/>
    </row>
    <row r="46" spans="1:15" s="73" customFormat="1" ht="18" customHeight="1" x14ac:dyDescent="0.35">
      <c r="A46" s="65"/>
      <c r="B46" s="65"/>
      <c r="C46" s="65"/>
      <c r="D46" s="66"/>
      <c r="E46" s="66"/>
      <c r="F46" s="66"/>
      <c r="G46" s="79"/>
      <c r="H46" s="66"/>
      <c r="I46" s="80"/>
      <c r="J46" s="68"/>
      <c r="K46" s="69"/>
      <c r="L46" s="70"/>
      <c r="M46" s="71"/>
      <c r="N46" s="72"/>
      <c r="O46" s="74"/>
    </row>
    <row r="47" spans="1:15" s="73" customFormat="1" ht="18" customHeight="1" x14ac:dyDescent="0.35">
      <c r="A47" s="65"/>
      <c r="B47" s="65"/>
      <c r="C47" s="65"/>
      <c r="D47" s="66"/>
      <c r="E47" s="75"/>
      <c r="F47" s="75"/>
      <c r="G47" s="75"/>
      <c r="H47" s="75"/>
      <c r="I47" s="76"/>
      <c r="J47" s="68"/>
      <c r="K47" s="69"/>
      <c r="L47" s="70"/>
      <c r="M47" s="71"/>
      <c r="N47" s="72"/>
      <c r="O47" s="77"/>
    </row>
    <row r="48" spans="1:15" s="73" customFormat="1" ht="18" customHeight="1" x14ac:dyDescent="0.35">
      <c r="A48" s="65"/>
      <c r="B48" s="65"/>
      <c r="C48" s="65"/>
      <c r="D48" s="66"/>
      <c r="E48" s="75"/>
      <c r="F48" s="75"/>
      <c r="G48" s="75"/>
      <c r="H48" s="75"/>
      <c r="I48" s="76"/>
      <c r="J48" s="68"/>
      <c r="K48" s="69"/>
      <c r="L48" s="70"/>
      <c r="M48" s="71"/>
      <c r="N48" s="72"/>
      <c r="O48" s="77"/>
    </row>
    <row r="49" spans="1:15" s="73" customFormat="1" ht="18" customHeight="1" x14ac:dyDescent="0.35">
      <c r="A49" s="65"/>
      <c r="B49" s="65"/>
      <c r="C49" s="65"/>
      <c r="D49" s="81"/>
      <c r="E49" s="75"/>
      <c r="F49" s="75"/>
      <c r="G49" s="75"/>
      <c r="H49" s="75"/>
      <c r="I49" s="76"/>
      <c r="J49" s="68"/>
      <c r="K49" s="69"/>
      <c r="L49" s="70"/>
      <c r="M49" s="71"/>
      <c r="N49" s="72"/>
      <c r="O49" s="77"/>
    </row>
    <row r="50" spans="1:15" s="25" customFormat="1" ht="7.5" customHeight="1" x14ac:dyDescent="0.35">
      <c r="A50" s="43"/>
      <c r="B50" s="43"/>
      <c r="C50" s="82"/>
      <c r="D50" s="43"/>
      <c r="E50" s="43"/>
      <c r="F50" s="43"/>
      <c r="G50" s="43"/>
      <c r="H50" s="83"/>
      <c r="I50" s="83"/>
      <c r="J50" s="43"/>
      <c r="K50" s="43"/>
      <c r="L50" s="43"/>
      <c r="M50" s="43"/>
      <c r="N50" s="84"/>
      <c r="O50" s="16"/>
    </row>
    <row r="51" spans="1:15" s="25" customFormat="1" ht="17.5" x14ac:dyDescent="0.35">
      <c r="A51" s="43"/>
      <c r="B51" s="43"/>
      <c r="C51" s="43"/>
      <c r="D51" s="66"/>
      <c r="E51" s="43"/>
      <c r="F51" s="43"/>
      <c r="G51" s="43"/>
      <c r="H51" s="85"/>
      <c r="I51" s="85"/>
      <c r="J51" s="86"/>
      <c r="K51" s="86"/>
      <c r="L51" s="87" t="s">
        <v>24</v>
      </c>
      <c r="M51" s="87" t="str">
        <f>L19</f>
        <v>USD</v>
      </c>
      <c r="N51" s="84">
        <f>SUM(N23:N50)</f>
        <v>0</v>
      </c>
      <c r="O51" s="16"/>
    </row>
    <row r="52" spans="1:15" s="25" customFormat="1" ht="17.5" x14ac:dyDescent="0.35">
      <c r="A52" s="43"/>
      <c r="B52" s="43"/>
      <c r="C52" s="43"/>
      <c r="D52" s="43"/>
      <c r="E52" s="43"/>
      <c r="F52" s="43"/>
      <c r="G52" s="43"/>
      <c r="H52" s="88"/>
      <c r="I52" s="88"/>
      <c r="J52" s="89"/>
      <c r="K52" s="90"/>
      <c r="L52" s="87" t="s">
        <v>25</v>
      </c>
      <c r="M52" s="87" t="str">
        <f>M51</f>
        <v>USD</v>
      </c>
      <c r="N52" s="91">
        <f>N51*0%</f>
        <v>0</v>
      </c>
      <c r="O52" s="16"/>
    </row>
    <row r="53" spans="1:15" s="25" customFormat="1" ht="7.5" customHeight="1" thickBot="1" x14ac:dyDescent="0.4">
      <c r="A53" s="43"/>
      <c r="B53" s="43"/>
      <c r="C53" s="43"/>
      <c r="D53" s="43"/>
      <c r="E53" s="43"/>
      <c r="F53" s="43"/>
      <c r="G53" s="43"/>
      <c r="H53" s="88"/>
      <c r="I53" s="88"/>
      <c r="J53" s="89"/>
      <c r="K53" s="90"/>
      <c r="L53" s="87"/>
      <c r="M53" s="87"/>
      <c r="N53" s="91"/>
      <c r="O53" s="16"/>
    </row>
    <row r="54" spans="1:15" s="25" customFormat="1" ht="18" x14ac:dyDescent="0.4">
      <c r="A54" s="43"/>
      <c r="B54" s="43"/>
      <c r="C54" s="43"/>
      <c r="D54" s="43"/>
      <c r="E54" s="43"/>
      <c r="F54" s="43"/>
      <c r="G54" s="43"/>
      <c r="H54" s="92"/>
      <c r="I54" s="92"/>
      <c r="J54" s="86"/>
      <c r="K54" s="86"/>
      <c r="L54" s="87" t="s">
        <v>27</v>
      </c>
      <c r="M54" s="87" t="str">
        <f>M52</f>
        <v>USD</v>
      </c>
      <c r="N54" s="93">
        <f>N51+N52</f>
        <v>0</v>
      </c>
      <c r="O54" s="16"/>
    </row>
    <row r="55" spans="1:15" s="17" customFormat="1" ht="6" customHeight="1" x14ac:dyDescent="0.3">
      <c r="A55" s="94"/>
      <c r="B55" s="94"/>
      <c r="C55" s="94"/>
      <c r="D55" s="94"/>
      <c r="E55" s="95"/>
      <c r="F55" s="94"/>
      <c r="G55" s="94"/>
      <c r="H55" s="96"/>
      <c r="I55" s="96"/>
      <c r="J55" s="94"/>
      <c r="K55" s="94"/>
      <c r="L55" s="94"/>
      <c r="M55" s="94"/>
      <c r="N55" s="97"/>
      <c r="O55" s="16"/>
    </row>
    <row r="56" spans="1:15" s="17" customFormat="1" ht="6" customHeight="1" x14ac:dyDescent="0.3">
      <c r="A56" s="94"/>
      <c r="B56" s="94"/>
      <c r="C56" s="94"/>
      <c r="D56" s="94"/>
      <c r="E56" s="95"/>
      <c r="F56" s="94"/>
      <c r="G56" s="94"/>
      <c r="H56" s="96"/>
      <c r="I56" s="96"/>
      <c r="J56" s="94"/>
      <c r="K56" s="94"/>
      <c r="L56" s="94"/>
      <c r="M56" s="94"/>
      <c r="N56" s="97"/>
      <c r="O56" s="16"/>
    </row>
    <row r="57" spans="1:15" s="17" customFormat="1" ht="16" x14ac:dyDescent="0.35">
      <c r="A57" s="98" t="s">
        <v>26</v>
      </c>
      <c r="B57" s="98"/>
      <c r="C57" s="98"/>
      <c r="D57" s="99"/>
      <c r="E57" s="99"/>
      <c r="F57" s="99"/>
      <c r="G57" s="100"/>
      <c r="H57" s="100"/>
      <c r="I57" s="100"/>
      <c r="J57" s="101"/>
      <c r="K57" s="94"/>
      <c r="L57" s="94"/>
      <c r="M57" s="94"/>
      <c r="N57" s="97"/>
      <c r="O57" s="16"/>
    </row>
    <row r="58" spans="1:15" s="17" customFormat="1" ht="6" customHeight="1" x14ac:dyDescent="0.35">
      <c r="A58" s="102"/>
      <c r="B58" s="102"/>
      <c r="C58" s="102"/>
      <c r="D58" s="102"/>
      <c r="E58" s="102"/>
      <c r="F58" s="103"/>
      <c r="G58" s="102"/>
      <c r="H58" s="96"/>
      <c r="I58" s="96"/>
      <c r="J58" s="94"/>
      <c r="K58" s="94"/>
      <c r="L58" s="94"/>
      <c r="M58" s="94"/>
      <c r="N58" s="97"/>
      <c r="O58" s="16"/>
    </row>
    <row r="59" spans="1:15" s="17" customFormat="1" ht="16" x14ac:dyDescent="0.35">
      <c r="A59" s="104" t="s">
        <v>28</v>
      </c>
      <c r="B59" s="104"/>
      <c r="C59" s="105" t="s">
        <v>41</v>
      </c>
      <c r="F59" s="105"/>
      <c r="O59" s="16"/>
    </row>
    <row r="60" spans="1:15" s="17" customFormat="1" ht="16" x14ac:dyDescent="0.35">
      <c r="A60" s="104" t="s">
        <v>29</v>
      </c>
      <c r="B60" s="104"/>
      <c r="C60" s="105" t="s">
        <v>41</v>
      </c>
      <c r="O60" s="16"/>
    </row>
    <row r="61" spans="1:15" s="17" customFormat="1" ht="16" x14ac:dyDescent="0.35">
      <c r="A61" s="104" t="s">
        <v>30</v>
      </c>
      <c r="B61" s="104"/>
      <c r="C61" s="105" t="s">
        <v>41</v>
      </c>
      <c r="K61" s="106"/>
      <c r="O61" s="16"/>
    </row>
    <row r="62" spans="1:15" ht="15.5" x14ac:dyDescent="0.35">
      <c r="A62" s="104" t="s">
        <v>31</v>
      </c>
      <c r="B62" s="105"/>
      <c r="C62" s="105" t="s">
        <v>41</v>
      </c>
    </row>
    <row r="63" spans="1:15" ht="6" customHeight="1" thickBot="1" x14ac:dyDescent="0.4">
      <c r="L63" s="107"/>
      <c r="M63" s="107"/>
    </row>
    <row r="64" spans="1:15" x14ac:dyDescent="0.35">
      <c r="A64" s="108"/>
      <c r="B64" s="108"/>
      <c r="C64" s="109"/>
      <c r="D64" s="110"/>
      <c r="L64" s="113" t="s">
        <v>42</v>
      </c>
    </row>
    <row r="65" spans="1:3" x14ac:dyDescent="0.35">
      <c r="A65" s="111"/>
      <c r="B65" s="111"/>
      <c r="C65" s="111"/>
    </row>
    <row r="66" spans="1:3" x14ac:dyDescent="0.35">
      <c r="A66" s="111"/>
      <c r="B66" s="111"/>
      <c r="C66" s="111"/>
    </row>
    <row r="67" spans="1:3" x14ac:dyDescent="0.35">
      <c r="A67" s="111"/>
      <c r="B67" s="111"/>
      <c r="C67" s="111"/>
    </row>
    <row r="86" spans="11:11" x14ac:dyDescent="0.35">
      <c r="K86" s="112"/>
    </row>
  </sheetData>
  <sheetProtection selectLockedCells="1"/>
  <mergeCells count="2">
    <mergeCell ref="A1:J1"/>
    <mergeCell ref="D22:H22"/>
  </mergeCells>
  <pageMargins left="0.25" right="0.25" top="0.75" bottom="0.75" header="0.3" footer="0.3"/>
  <pageSetup paperSize="9" scale="65" orientation="portrait" r:id="rId1"/>
  <headerFooter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9C3FB8DA5A7438FE8E3FE203A197B" ma:contentTypeVersion="13" ma:contentTypeDescription="Create a new document." ma:contentTypeScope="" ma:versionID="6e6add74218664f1591c18d87c4d5221">
  <xsd:schema xmlns:xsd="http://www.w3.org/2001/XMLSchema" xmlns:xs="http://www.w3.org/2001/XMLSchema" xmlns:p="http://schemas.microsoft.com/office/2006/metadata/properties" xmlns:ns3="09a0ae7b-6882-42a9-844f-1191a68d363a" xmlns:ns4="3b842270-0989-45bb-b907-a2e746f04b89" targetNamespace="http://schemas.microsoft.com/office/2006/metadata/properties" ma:root="true" ma:fieldsID="788a2693c4a8c8912d37a42809ca626d" ns3:_="" ns4:_="">
    <xsd:import namespace="09a0ae7b-6882-42a9-844f-1191a68d363a"/>
    <xsd:import namespace="3b842270-0989-45bb-b907-a2e746f04b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0ae7b-6882-42a9-844f-1191a68d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842270-0989-45bb-b907-a2e746f04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0C6096-1240-49C5-8834-2E60D9503FB3}">
  <ds:schemaRefs>
    <ds:schemaRef ds:uri="http://purl.org/dc/elements/1.1/"/>
    <ds:schemaRef ds:uri="http://schemas.microsoft.com/office/2006/metadata/properties"/>
    <ds:schemaRef ds:uri="09a0ae7b-6882-42a9-844f-1191a68d363a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3b842270-0989-45bb-b907-a2e746f04b8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D4ADF11-128C-49F2-AD28-C4F0152FD7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6C2029-1C33-4A58-8B7D-2B63878E5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0ae7b-6882-42a9-844f-1191a68d363a"/>
    <ds:schemaRef ds:uri="3b842270-0989-45bb-b907-a2e746f0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 MULTI PAGE</vt:lpstr>
      <vt:lpstr>TEMPLATE SINGLE PAGE</vt:lpstr>
      <vt:lpstr>'TEMPLATE MULTI PAGE'!Print_Area</vt:lpstr>
      <vt:lpstr>'TEMPLATE SINGLE PAGE'!Print_Area</vt:lpstr>
    </vt:vector>
  </TitlesOfParts>
  <Company>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Speksnijders</dc:creator>
  <cp:lastModifiedBy>David Kaba</cp:lastModifiedBy>
  <cp:lastPrinted>2021-02-26T13:50:08Z</cp:lastPrinted>
  <dcterms:created xsi:type="dcterms:W3CDTF">2021-02-16T13:06:26Z</dcterms:created>
  <dcterms:modified xsi:type="dcterms:W3CDTF">2021-03-01T13:36:48Z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0x0101008329C3FB8DA5A7438FE8E3FE203A197B</vt:lpwstr>
  </property>
</Properties>
</file>