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Ryu Uezato\Desktop\Monash\2018sem2\Eco for Finance\tuto5\"/>
    </mc:Choice>
  </mc:AlternateContent>
  <xr:revisionPtr revIDLastSave="0" documentId="13_ncr:1_{2ECD50F7-E803-486E-80C4-1C8CE4BFFA7E}" xr6:coauthVersionLast="38" xr6:coauthVersionMax="38" xr10:uidLastSave="{00000000-0000-0000-0000-000000000000}"/>
  <bookViews>
    <workbookView xWindow="0" yWindow="0" windowWidth="19200" windowHeight="6618" activeTab="1" xr2:uid="{00000000-000D-0000-FFFF-FFFF00000000}"/>
  </bookViews>
  <sheets>
    <sheet name="MA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2" l="1"/>
  <c r="E204" i="1" l="1"/>
  <c r="E205" i="1"/>
  <c r="E206" i="1"/>
  <c r="E207" i="1"/>
  <c r="E203" i="1"/>
  <c r="C10" i="2"/>
  <c r="C4" i="2" l="1"/>
  <c r="C5" i="2"/>
  <c r="C6" i="2"/>
  <c r="D6" i="2" s="1"/>
  <c r="C7" i="2"/>
  <c r="E7" i="2" s="1"/>
  <c r="C3" i="2"/>
  <c r="E5" i="2"/>
  <c r="E6" i="2"/>
  <c r="E3" i="2"/>
  <c r="D4" i="2"/>
  <c r="D5" i="2"/>
  <c r="D3" i="2"/>
  <c r="D7" i="2" l="1"/>
  <c r="D8" i="2" s="1"/>
  <c r="H3" i="2" s="1"/>
  <c r="C8" i="2"/>
  <c r="E8" i="2" s="1"/>
  <c r="E4" i="2"/>
  <c r="H4" i="2" s="1"/>
  <c r="D204" i="1"/>
  <c r="D20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D203" i="1" s="1"/>
  <c r="C184" i="1"/>
  <c r="C185" i="1"/>
  <c r="C186" i="1"/>
  <c r="D206" i="1" s="1"/>
  <c r="C187" i="1"/>
  <c r="D207" i="1" s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" i="1"/>
</calcChain>
</file>

<file path=xl/sharedStrings.xml><?xml version="1.0" encoding="utf-8"?>
<sst xmlns="http://schemas.openxmlformats.org/spreadsheetml/2006/main" count="129" uniqueCount="129">
  <si>
    <t>01/13/16</t>
  </si>
  <si>
    <t>01/14/16</t>
  </si>
  <si>
    <t>01/15/16</t>
  </si>
  <si>
    <t>01/18/16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</si>
  <si>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</si>
  <si>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</si>
  <si>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</si>
  <si>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</si>
  <si>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</si>
  <si>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</si>
  <si>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</si>
  <si>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</si>
  <si>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</si>
  <si>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02/15/16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</si>
  <si>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</si>
  <si>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</si>
  <si>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</si>
  <si>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</si>
  <si>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</si>
  <si>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</si>
  <si>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</si>
  <si>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</si>
  <si>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</si>
  <si>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</si>
  <si>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</si>
  <si>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</si>
  <si>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</si>
  <si>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</si>
  <si>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</si>
  <si>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</si>
  <si>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</si>
  <si>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</si>
  <si>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</si>
  <si>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03/25/16</t>
  </si>
  <si>
    <t>03/28/16</t>
  </si>
  <si>
    <t>03/29/16</t>
  </si>
  <si>
    <t>03/30/16</t>
  </si>
  <si>
    <t>03/31/16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</si>
  <si>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</si>
  <si>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</si>
  <si>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</si>
  <si>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</si>
  <si>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</si>
  <si>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</si>
  <si>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</si>
  <si>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</si>
  <si>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</si>
  <si>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</si>
  <si>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</si>
  <si>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</si>
  <si>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</si>
  <si>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</si>
  <si>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</si>
  <si>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</si>
  <si>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</si>
  <si>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</si>
  <si>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</si>
  <si>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</si>
  <si>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</si>
  <si>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</si>
  <si>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</si>
  <si>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</si>
  <si>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05/30/16</t>
  </si>
  <si>
    <t>05/31/16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</si>
  <si>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</si>
  <si>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</si>
  <si>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</si>
  <si>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</si>
  <si>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</si>
  <si>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</si>
  <si>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</si>
  <si>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</si>
  <si>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</si>
  <si>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</si>
  <si>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</si>
  <si>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</si>
  <si>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</si>
  <si>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</si>
  <si>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</si>
  <si>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</si>
  <si>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</si>
  <si>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</si>
  <si>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</si>
  <si>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</si>
  <si>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</si>
  <si>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</si>
  <si>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</si>
  <si>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</si>
  <si>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</si>
  <si>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</si>
  <si>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</si>
  <si>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</si>
  <si>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</si>
  <si>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</si>
  <si>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</si>
  <si>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</si>
  <si>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</si>
  <si>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</si>
  <si>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</si>
  <si>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</si>
  <si>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</si>
  <si>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</si>
  <si>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</si>
  <si>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</si>
  <si>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</si>
  <si>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</si>
  <si>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</si>
  <si>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</si>
  <si>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</si>
  <si>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</si>
  <si>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</si>
  <si>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</si>
  <si>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</si>
  <si>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</si>
  <si>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</si>
  <si>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</si>
  <si>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</si>
  <si>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</si>
  <si>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10/13/16</t>
  </si>
  <si>
    <t>10/14/16</t>
  </si>
  <si>
    <t>10/17/16</t>
  </si>
  <si>
    <t>Forecasted values by MA</t>
  </si>
  <si>
    <t>F</t>
  </si>
  <si>
    <t>O</t>
  </si>
  <si>
    <t>Error</t>
  </si>
  <si>
    <t>ABE</t>
  </si>
  <si>
    <t>MAD</t>
  </si>
  <si>
    <t>Error^2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</si>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</sst>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4"/>
      <color rgb="FF231F20"/>
      <name val="Times New Roman"/>
      <family val="1"/>
    </font>
    <font>
      <sz val="11.5"/>
      <color rgb="FF231F20"/>
      <name val="Bembo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opLeftCell="A201" workbookViewId="0">
      <selection activeCell="E203" sqref="E203"/>
    </sheetView>
  </sheetViews>
  <sheetFormatPr defaultRowHeight="14.4" x14ac:dyDescent="0.55000000000000004"/>
  <cols>
    <col min="1" max="1" width="10.68359375" bestFit="1" customWidth="1"/>
  </cols>
  <sheetData>
    <row r="1" spans="1:3" x14ac:dyDescent="0.55000000000000004">
      <c r="A1" s="1">
        <v>42370</v>
      </c>
      <c r="B1">
        <v>36.43</v>
      </c>
    </row>
    <row r="2" spans="1:3" x14ac:dyDescent="0.55000000000000004">
      <c r="A2" s="1">
        <v>42461</v>
      </c>
      <c r="B2">
        <v>37.11</v>
      </c>
      <c r="C2">
        <f>100*LN(B2/B1)</f>
        <v>1.8493864052033751</v>
      </c>
    </row>
    <row r="3" spans="1:3" x14ac:dyDescent="0.55000000000000004">
      <c r="A3" s="1">
        <v>42491</v>
      </c>
      <c r="B3">
        <v>35.79</v>
      </c>
      <c r="C3">
        <f t="shared" ref="C3:C66" si="0">100*LN(B3/B2)</f>
        <v>-3.6217950294571781</v>
      </c>
    </row>
    <row r="4" spans="1:3" x14ac:dyDescent="0.55000000000000004">
      <c r="A4" s="1">
        <v>42522</v>
      </c>
      <c r="B4">
        <v>34.450000000000003</v>
      </c>
      <c r="C4">
        <f t="shared" si="0"/>
        <v>-3.8159527318266711</v>
      </c>
    </row>
    <row r="5" spans="1:3" x14ac:dyDescent="0.55000000000000004">
      <c r="A5" s="1">
        <v>42552</v>
      </c>
      <c r="B5">
        <v>34.299999999999997</v>
      </c>
      <c r="C5">
        <f t="shared" si="0"/>
        <v>-0.43636432877734643</v>
      </c>
    </row>
    <row r="6" spans="1:3" x14ac:dyDescent="0.55000000000000004">
      <c r="A6" s="1">
        <v>42583</v>
      </c>
      <c r="B6">
        <v>32.159999999999997</v>
      </c>
      <c r="C6">
        <f t="shared" si="0"/>
        <v>-6.4421909861128626</v>
      </c>
    </row>
    <row r="7" spans="1:3" x14ac:dyDescent="0.55000000000000004">
      <c r="A7" s="1">
        <v>42675</v>
      </c>
      <c r="B7">
        <v>30</v>
      </c>
      <c r="C7">
        <f t="shared" si="0"/>
        <v>-6.9526062648610099</v>
      </c>
    </row>
    <row r="8" spans="1:3" x14ac:dyDescent="0.55000000000000004">
      <c r="A8" s="1">
        <v>42705</v>
      </c>
      <c r="B8">
        <v>29.33</v>
      </c>
      <c r="C8">
        <f t="shared" si="0"/>
        <v>-2.2586498672795803</v>
      </c>
    </row>
    <row r="9" spans="1:3" x14ac:dyDescent="0.55000000000000004">
      <c r="A9" t="s">
        <v>0</v>
      </c>
      <c r="B9">
        <v>28.98</v>
      </c>
      <c r="C9">
        <f t="shared" si="0"/>
        <v>-1.2004946096823261</v>
      </c>
    </row>
    <row r="10" spans="1:3" x14ac:dyDescent="0.55000000000000004">
      <c r="A10" t="s">
        <v>1</v>
      </c>
      <c r="B10">
        <v>28.95</v>
      </c>
      <c r="C10">
        <f t="shared" si="0"/>
        <v>-0.10357328735320907</v>
      </c>
    </row>
    <row r="11" spans="1:3" x14ac:dyDescent="0.55000000000000004">
      <c r="A11" t="s">
        <v>2</v>
      </c>
      <c r="B11">
        <v>28.08</v>
      </c>
      <c r="C11">
        <f t="shared" si="0"/>
        <v>-3.0512624861393944</v>
      </c>
    </row>
    <row r="12" spans="1:3" x14ac:dyDescent="0.55000000000000004">
      <c r="A12" t="s">
        <v>3</v>
      </c>
      <c r="B12">
        <v>27.38</v>
      </c>
      <c r="C12">
        <f t="shared" si="0"/>
        <v>-2.5244759297307486</v>
      </c>
    </row>
    <row r="13" spans="1:3" x14ac:dyDescent="0.55000000000000004">
      <c r="A13" t="s">
        <v>4</v>
      </c>
      <c r="B13">
        <v>27.87</v>
      </c>
      <c r="C13">
        <f t="shared" si="0"/>
        <v>1.773802163355416</v>
      </c>
    </row>
    <row r="14" spans="1:3" x14ac:dyDescent="0.55000000000000004">
      <c r="A14" t="s">
        <v>5</v>
      </c>
      <c r="B14">
        <v>25.91</v>
      </c>
      <c r="C14">
        <f t="shared" si="0"/>
        <v>-7.292184691983822</v>
      </c>
    </row>
    <row r="15" spans="1:3" x14ac:dyDescent="0.55000000000000004">
      <c r="A15" t="s">
        <v>6</v>
      </c>
      <c r="B15">
        <v>27.8</v>
      </c>
      <c r="C15">
        <f t="shared" si="0"/>
        <v>7.0407026122572836</v>
      </c>
    </row>
    <row r="16" spans="1:3" x14ac:dyDescent="0.55000000000000004">
      <c r="A16" t="s">
        <v>7</v>
      </c>
      <c r="B16">
        <v>30.34</v>
      </c>
      <c r="C16">
        <f t="shared" si="0"/>
        <v>8.7430953223794816</v>
      </c>
    </row>
    <row r="17" spans="1:3" x14ac:dyDescent="0.55000000000000004">
      <c r="A17" t="s">
        <v>8</v>
      </c>
      <c r="B17">
        <v>29.89</v>
      </c>
      <c r="C17">
        <f t="shared" si="0"/>
        <v>-1.4942997624539633</v>
      </c>
    </row>
    <row r="18" spans="1:3" x14ac:dyDescent="0.55000000000000004">
      <c r="A18" t="s">
        <v>9</v>
      </c>
      <c r="B18">
        <v>30.83</v>
      </c>
      <c r="C18">
        <f t="shared" si="0"/>
        <v>3.0964265602212317</v>
      </c>
    </row>
    <row r="19" spans="1:3" x14ac:dyDescent="0.55000000000000004">
      <c r="A19" t="s">
        <v>10</v>
      </c>
      <c r="B19">
        <v>31.64</v>
      </c>
      <c r="C19">
        <f t="shared" si="0"/>
        <v>2.5933901001394202</v>
      </c>
    </row>
    <row r="20" spans="1:3" x14ac:dyDescent="0.55000000000000004">
      <c r="A20" t="s">
        <v>11</v>
      </c>
      <c r="B20">
        <v>32.979999999999997</v>
      </c>
      <c r="C20">
        <f t="shared" si="0"/>
        <v>4.1479174231999556</v>
      </c>
    </row>
    <row r="21" spans="1:3" x14ac:dyDescent="0.55000000000000004">
      <c r="A21" t="s">
        <v>12</v>
      </c>
      <c r="B21">
        <v>33.17</v>
      </c>
      <c r="C21">
        <f t="shared" si="0"/>
        <v>0.5744535827508408</v>
      </c>
    </row>
    <row r="22" spans="1:3" x14ac:dyDescent="0.55000000000000004">
      <c r="A22" s="1">
        <v>42371</v>
      </c>
      <c r="B22">
        <v>32.64</v>
      </c>
      <c r="C22">
        <f t="shared" si="0"/>
        <v>-1.6107322863054823</v>
      </c>
    </row>
    <row r="23" spans="1:3" x14ac:dyDescent="0.55000000000000004">
      <c r="A23" s="1">
        <v>42402</v>
      </c>
      <c r="B23">
        <v>31.35</v>
      </c>
      <c r="C23">
        <f t="shared" si="0"/>
        <v>-4.0324263016976589</v>
      </c>
    </row>
    <row r="24" spans="1:3" x14ac:dyDescent="0.55000000000000004">
      <c r="A24" s="1">
        <v>42431</v>
      </c>
      <c r="B24">
        <v>32.67</v>
      </c>
      <c r="C24">
        <f t="shared" si="0"/>
        <v>4.1242958534049006</v>
      </c>
    </row>
    <row r="25" spans="1:3" x14ac:dyDescent="0.55000000000000004">
      <c r="A25" s="1">
        <v>42462</v>
      </c>
      <c r="B25">
        <v>33.159999999999997</v>
      </c>
      <c r="C25">
        <f t="shared" si="0"/>
        <v>1.4887104654115373</v>
      </c>
    </row>
    <row r="26" spans="1:3" x14ac:dyDescent="0.55000000000000004">
      <c r="A26" s="1">
        <v>42492</v>
      </c>
      <c r="B26">
        <v>32.869999999999997</v>
      </c>
      <c r="C26">
        <f t="shared" si="0"/>
        <v>-0.87839425909662072</v>
      </c>
    </row>
    <row r="27" spans="1:3" x14ac:dyDescent="0.55000000000000004">
      <c r="A27" s="1">
        <v>42584</v>
      </c>
      <c r="B27">
        <v>32.21</v>
      </c>
      <c r="C27">
        <f t="shared" si="0"/>
        <v>-2.0283424333020452</v>
      </c>
    </row>
    <row r="28" spans="1:3" x14ac:dyDescent="0.55000000000000004">
      <c r="A28" s="1">
        <v>42615</v>
      </c>
      <c r="B28">
        <v>30.34</v>
      </c>
      <c r="C28">
        <f t="shared" si="0"/>
        <v>-5.9809989422721292</v>
      </c>
    </row>
    <row r="29" spans="1:3" x14ac:dyDescent="0.55000000000000004">
      <c r="A29" s="1">
        <v>42645</v>
      </c>
      <c r="B29">
        <v>29.4</v>
      </c>
      <c r="C29">
        <f t="shared" si="0"/>
        <v>-3.147229957575032</v>
      </c>
    </row>
    <row r="30" spans="1:3" x14ac:dyDescent="0.55000000000000004">
      <c r="A30" s="1">
        <v>42676</v>
      </c>
      <c r="B30">
        <v>28.7</v>
      </c>
      <c r="C30">
        <f t="shared" si="0"/>
        <v>-2.4097551579060532</v>
      </c>
    </row>
    <row r="31" spans="1:3" x14ac:dyDescent="0.55000000000000004">
      <c r="A31" s="1">
        <v>42706</v>
      </c>
      <c r="B31">
        <v>31.85</v>
      </c>
      <c r="C31">
        <f t="shared" si="0"/>
        <v>10.414025925259701</v>
      </c>
    </row>
    <row r="32" spans="1:3" x14ac:dyDescent="0.55000000000000004">
      <c r="A32" t="s">
        <v>13</v>
      </c>
      <c r="B32">
        <v>32.61</v>
      </c>
      <c r="C32">
        <f t="shared" si="0"/>
        <v>2.3581607783055394</v>
      </c>
    </row>
    <row r="33" spans="1:3" x14ac:dyDescent="0.55000000000000004">
      <c r="A33" t="s">
        <v>14</v>
      </c>
      <c r="B33">
        <v>31.47</v>
      </c>
      <c r="C33">
        <f t="shared" si="0"/>
        <v>-3.5584278724912295</v>
      </c>
    </row>
    <row r="34" spans="1:3" x14ac:dyDescent="0.55000000000000004">
      <c r="A34" t="s">
        <v>15</v>
      </c>
      <c r="B34">
        <v>33.75</v>
      </c>
      <c r="C34">
        <f t="shared" si="0"/>
        <v>6.9945706242223391</v>
      </c>
    </row>
    <row r="35" spans="1:3" x14ac:dyDescent="0.55000000000000004">
      <c r="A35" t="s">
        <v>16</v>
      </c>
      <c r="B35">
        <v>33.71</v>
      </c>
      <c r="C35">
        <f t="shared" si="0"/>
        <v>-0.1185888072569465</v>
      </c>
    </row>
    <row r="36" spans="1:3" x14ac:dyDescent="0.55000000000000004">
      <c r="A36" t="s">
        <v>17</v>
      </c>
      <c r="B36">
        <v>32.22</v>
      </c>
      <c r="C36">
        <f t="shared" si="0"/>
        <v>-4.5207151497141069</v>
      </c>
    </row>
    <row r="37" spans="1:3" x14ac:dyDescent="0.55000000000000004">
      <c r="A37" t="s">
        <v>18</v>
      </c>
      <c r="B37">
        <v>34.28</v>
      </c>
      <c r="C37">
        <f t="shared" si="0"/>
        <v>6.1974715980750812</v>
      </c>
    </row>
    <row r="38" spans="1:3" x14ac:dyDescent="0.55000000000000004">
      <c r="A38" t="s">
        <v>19</v>
      </c>
      <c r="B38">
        <v>32.51</v>
      </c>
      <c r="C38">
        <f t="shared" si="0"/>
        <v>-5.3014359413765133</v>
      </c>
    </row>
    <row r="39" spans="1:3" x14ac:dyDescent="0.55000000000000004">
      <c r="A39" t="s">
        <v>20</v>
      </c>
      <c r="B39">
        <v>32.590000000000003</v>
      </c>
      <c r="C39">
        <f t="shared" si="0"/>
        <v>0.24577585336564411</v>
      </c>
    </row>
    <row r="40" spans="1:3" x14ac:dyDescent="0.55000000000000004">
      <c r="A40" t="s">
        <v>21</v>
      </c>
      <c r="B40">
        <v>33.409999999999997</v>
      </c>
      <c r="C40">
        <f t="shared" si="0"/>
        <v>2.4849763519194759</v>
      </c>
    </row>
    <row r="41" spans="1:3" x14ac:dyDescent="0.55000000000000004">
      <c r="A41" t="s">
        <v>22</v>
      </c>
      <c r="B41">
        <v>35.9</v>
      </c>
      <c r="C41">
        <f t="shared" si="0"/>
        <v>7.1882039125567978</v>
      </c>
    </row>
    <row r="42" spans="1:3" x14ac:dyDescent="0.55000000000000004">
      <c r="A42" t="s">
        <v>23</v>
      </c>
      <c r="B42">
        <v>35.799999999999997</v>
      </c>
      <c r="C42">
        <f t="shared" si="0"/>
        <v>-0.27894020875786363</v>
      </c>
    </row>
    <row r="43" spans="1:3" x14ac:dyDescent="0.55000000000000004">
      <c r="A43" s="1">
        <v>42372</v>
      </c>
      <c r="B43">
        <v>35.47</v>
      </c>
      <c r="C43">
        <f t="shared" si="0"/>
        <v>-0.92606246211241072</v>
      </c>
    </row>
    <row r="44" spans="1:3" x14ac:dyDescent="0.55000000000000004">
      <c r="A44" s="1">
        <v>42403</v>
      </c>
      <c r="B44">
        <v>36.43</v>
      </c>
      <c r="C44">
        <f t="shared" si="0"/>
        <v>2.6705342234941889</v>
      </c>
    </row>
    <row r="45" spans="1:3" x14ac:dyDescent="0.55000000000000004">
      <c r="A45" s="1">
        <v>42432</v>
      </c>
      <c r="B45">
        <v>36.07</v>
      </c>
      <c r="C45">
        <f t="shared" si="0"/>
        <v>-0.99311161050247787</v>
      </c>
    </row>
    <row r="46" spans="1:3" x14ac:dyDescent="0.55000000000000004">
      <c r="A46" s="1">
        <v>42463</v>
      </c>
      <c r="B46">
        <v>37.200000000000003</v>
      </c>
      <c r="C46">
        <f t="shared" si="0"/>
        <v>3.0847266363653327</v>
      </c>
    </row>
    <row r="47" spans="1:3" x14ac:dyDescent="0.55000000000000004">
      <c r="A47" s="1">
        <v>42554</v>
      </c>
      <c r="B47">
        <v>39.04</v>
      </c>
      <c r="C47">
        <f t="shared" si="0"/>
        <v>4.8278000265790739</v>
      </c>
    </row>
    <row r="48" spans="1:3" x14ac:dyDescent="0.55000000000000004">
      <c r="A48" s="1">
        <v>42585</v>
      </c>
      <c r="B48">
        <v>38.99</v>
      </c>
      <c r="C48">
        <f t="shared" si="0"/>
        <v>-0.12815585503857346</v>
      </c>
    </row>
    <row r="49" spans="1:3" x14ac:dyDescent="0.55000000000000004">
      <c r="A49" s="1">
        <v>42616</v>
      </c>
      <c r="B49">
        <v>39.81</v>
      </c>
      <c r="C49">
        <f t="shared" si="0"/>
        <v>2.0812934017719882</v>
      </c>
    </row>
    <row r="50" spans="1:3" x14ac:dyDescent="0.55000000000000004">
      <c r="A50" s="1">
        <v>42646</v>
      </c>
      <c r="B50">
        <v>38.619999999999997</v>
      </c>
      <c r="C50">
        <f t="shared" si="0"/>
        <v>-3.0347860011857528</v>
      </c>
    </row>
    <row r="51" spans="1:3" x14ac:dyDescent="0.55000000000000004">
      <c r="A51" s="1">
        <v>42677</v>
      </c>
      <c r="B51">
        <v>39.14</v>
      </c>
      <c r="C51">
        <f t="shared" si="0"/>
        <v>1.3374684967561867</v>
      </c>
    </row>
    <row r="52" spans="1:3" x14ac:dyDescent="0.55000000000000004">
      <c r="A52" t="s">
        <v>24</v>
      </c>
      <c r="B52">
        <v>37.840000000000003</v>
      </c>
      <c r="C52">
        <f t="shared" si="0"/>
        <v>-3.3778217784252593</v>
      </c>
    </row>
    <row r="53" spans="1:3" x14ac:dyDescent="0.55000000000000004">
      <c r="A53" t="s">
        <v>25</v>
      </c>
      <c r="B53">
        <v>37.22</v>
      </c>
      <c r="C53">
        <f t="shared" si="0"/>
        <v>-1.6520492969572962</v>
      </c>
    </row>
    <row r="54" spans="1:3" x14ac:dyDescent="0.55000000000000004">
      <c r="A54" t="s">
        <v>26</v>
      </c>
      <c r="B54">
        <v>38.85</v>
      </c>
      <c r="C54">
        <f t="shared" si="0"/>
        <v>4.2861825599551748</v>
      </c>
    </row>
    <row r="55" spans="1:3" x14ac:dyDescent="0.55000000000000004">
      <c r="A55" t="s">
        <v>27</v>
      </c>
      <c r="B55">
        <v>40.03</v>
      </c>
      <c r="C55">
        <f t="shared" si="0"/>
        <v>2.9921096190825902</v>
      </c>
    </row>
    <row r="56" spans="1:3" x14ac:dyDescent="0.55000000000000004">
      <c r="A56" t="s">
        <v>28</v>
      </c>
      <c r="B56">
        <v>40.36</v>
      </c>
      <c r="C56">
        <f t="shared" si="0"/>
        <v>0.82100224809258782</v>
      </c>
    </row>
    <row r="57" spans="1:3" x14ac:dyDescent="0.55000000000000004">
      <c r="A57" t="s">
        <v>29</v>
      </c>
      <c r="B57">
        <v>40.22</v>
      </c>
      <c r="C57">
        <f t="shared" si="0"/>
        <v>-0.34748111409022364</v>
      </c>
    </row>
    <row r="58" spans="1:3" x14ac:dyDescent="0.55000000000000004">
      <c r="A58" t="s">
        <v>30</v>
      </c>
      <c r="B58">
        <v>40.130000000000003</v>
      </c>
      <c r="C58">
        <f t="shared" si="0"/>
        <v>-0.22402000656805485</v>
      </c>
    </row>
    <row r="59" spans="1:3" x14ac:dyDescent="0.55000000000000004">
      <c r="A59" t="s">
        <v>31</v>
      </c>
      <c r="B59">
        <v>39.380000000000003</v>
      </c>
      <c r="C59">
        <f t="shared" si="0"/>
        <v>-1.8866111067845914</v>
      </c>
    </row>
    <row r="60" spans="1:3" x14ac:dyDescent="0.55000000000000004">
      <c r="A60" t="s">
        <v>32</v>
      </c>
      <c r="B60">
        <v>38.49</v>
      </c>
      <c r="C60">
        <f t="shared" si="0"/>
        <v>-2.2859605915324712</v>
      </c>
    </row>
    <row r="61" spans="1:3" x14ac:dyDescent="0.55000000000000004">
      <c r="A61" t="s">
        <v>33</v>
      </c>
      <c r="B61">
        <v>38.49</v>
      </c>
      <c r="C61">
        <f t="shared" si="0"/>
        <v>0</v>
      </c>
    </row>
    <row r="62" spans="1:3" x14ac:dyDescent="0.55000000000000004">
      <c r="A62" t="s">
        <v>34</v>
      </c>
      <c r="B62">
        <v>38.659999999999997</v>
      </c>
      <c r="C62">
        <f t="shared" si="0"/>
        <v>0.4407006484529975</v>
      </c>
    </row>
    <row r="63" spans="1:3" x14ac:dyDescent="0.55000000000000004">
      <c r="A63" t="s">
        <v>35</v>
      </c>
      <c r="B63">
        <v>37.65</v>
      </c>
      <c r="C63">
        <f t="shared" si="0"/>
        <v>-2.6472519534282206</v>
      </c>
    </row>
    <row r="64" spans="1:3" x14ac:dyDescent="0.55000000000000004">
      <c r="A64" t="s">
        <v>36</v>
      </c>
      <c r="B64">
        <v>38.6</v>
      </c>
      <c r="C64">
        <f t="shared" si="0"/>
        <v>2.491932222488257</v>
      </c>
    </row>
    <row r="65" spans="1:3" x14ac:dyDescent="0.55000000000000004">
      <c r="A65" t="s">
        <v>37</v>
      </c>
      <c r="B65">
        <v>38.909999999999997</v>
      </c>
      <c r="C65">
        <f t="shared" si="0"/>
        <v>0.79990105256770128</v>
      </c>
    </row>
    <row r="66" spans="1:3" x14ac:dyDescent="0.55000000000000004">
      <c r="A66" s="1">
        <v>42373</v>
      </c>
      <c r="B66">
        <v>36.69</v>
      </c>
      <c r="C66">
        <f t="shared" si="0"/>
        <v>-5.8747048629271541</v>
      </c>
    </row>
    <row r="67" spans="1:3" x14ac:dyDescent="0.55000000000000004">
      <c r="A67" s="1">
        <v>42464</v>
      </c>
      <c r="B67">
        <v>36.32</v>
      </c>
      <c r="C67">
        <f t="shared" ref="C67:C130" si="1">100*LN(B67/B66)</f>
        <v>-1.013568463409805</v>
      </c>
    </row>
    <row r="68" spans="1:3" x14ac:dyDescent="0.55000000000000004">
      <c r="A68" s="1">
        <v>42494</v>
      </c>
      <c r="B68">
        <v>35.89</v>
      </c>
      <c r="C68">
        <f t="shared" si="1"/>
        <v>-1.1909848573576585</v>
      </c>
    </row>
    <row r="69" spans="1:3" x14ac:dyDescent="0.55000000000000004">
      <c r="A69" s="1">
        <v>42525</v>
      </c>
      <c r="B69">
        <v>37.54</v>
      </c>
      <c r="C69">
        <f t="shared" si="1"/>
        <v>4.4948325998846759</v>
      </c>
    </row>
    <row r="70" spans="1:3" x14ac:dyDescent="0.55000000000000004">
      <c r="A70" s="1">
        <v>42555</v>
      </c>
      <c r="B70">
        <v>37.39</v>
      </c>
      <c r="C70">
        <f t="shared" si="1"/>
        <v>-0.40037421693403735</v>
      </c>
    </row>
    <row r="71" spans="1:3" x14ac:dyDescent="0.55000000000000004">
      <c r="A71" s="1">
        <v>42586</v>
      </c>
      <c r="B71">
        <v>40.79</v>
      </c>
      <c r="C71">
        <f t="shared" si="1"/>
        <v>8.7033664340444759</v>
      </c>
    </row>
    <row r="72" spans="1:3" x14ac:dyDescent="0.55000000000000004">
      <c r="A72" s="1">
        <v>42678</v>
      </c>
      <c r="B72">
        <v>41.55</v>
      </c>
      <c r="C72">
        <f t="shared" si="1"/>
        <v>1.8460567971989976</v>
      </c>
    </row>
    <row r="73" spans="1:3" x14ac:dyDescent="0.55000000000000004">
      <c r="A73" s="1">
        <v>42708</v>
      </c>
      <c r="B73">
        <v>42.84</v>
      </c>
      <c r="C73">
        <f t="shared" si="1"/>
        <v>3.0574724278091034</v>
      </c>
    </row>
    <row r="74" spans="1:3" x14ac:dyDescent="0.55000000000000004">
      <c r="A74" t="s">
        <v>38</v>
      </c>
      <c r="B74">
        <v>42.73</v>
      </c>
      <c r="C74">
        <f t="shared" si="1"/>
        <v>-0.25709959236145391</v>
      </c>
    </row>
    <row r="75" spans="1:3" x14ac:dyDescent="0.55000000000000004">
      <c r="A75" t="s">
        <v>39</v>
      </c>
      <c r="B75">
        <v>42.86</v>
      </c>
      <c r="C75">
        <f t="shared" si="1"/>
        <v>0.30377403894974858</v>
      </c>
    </row>
    <row r="76" spans="1:3" x14ac:dyDescent="0.55000000000000004">
      <c r="A76" t="s">
        <v>40</v>
      </c>
      <c r="B76">
        <v>41.28</v>
      </c>
      <c r="C76">
        <f t="shared" si="1"/>
        <v>-3.7560868872123647</v>
      </c>
    </row>
    <row r="77" spans="1:3" x14ac:dyDescent="0.55000000000000004">
      <c r="A77" t="s">
        <v>41</v>
      </c>
      <c r="B77">
        <v>41.69</v>
      </c>
      <c r="C77">
        <f t="shared" si="1"/>
        <v>0.98831707193981921</v>
      </c>
    </row>
    <row r="78" spans="1:3" x14ac:dyDescent="0.55000000000000004">
      <c r="A78" t="s">
        <v>42</v>
      </c>
      <c r="B78">
        <v>42.86</v>
      </c>
      <c r="C78">
        <f t="shared" si="1"/>
        <v>2.7677698152725476</v>
      </c>
    </row>
    <row r="79" spans="1:3" x14ac:dyDescent="0.55000000000000004">
      <c r="A79" t="s">
        <v>43</v>
      </c>
      <c r="B79">
        <v>42.97</v>
      </c>
      <c r="C79">
        <f t="shared" si="1"/>
        <v>0.256320774147278</v>
      </c>
    </row>
    <row r="80" spans="1:3" x14ac:dyDescent="0.55000000000000004">
      <c r="A80" t="s">
        <v>44</v>
      </c>
      <c r="B80">
        <v>43.03</v>
      </c>
      <c r="C80">
        <f t="shared" si="1"/>
        <v>0.13953490636046681</v>
      </c>
    </row>
    <row r="81" spans="1:3" x14ac:dyDescent="0.55000000000000004">
      <c r="A81" t="s">
        <v>45</v>
      </c>
      <c r="B81">
        <v>43.98</v>
      </c>
      <c r="C81">
        <f t="shared" si="1"/>
        <v>2.1837438276106735</v>
      </c>
    </row>
    <row r="82" spans="1:3" x14ac:dyDescent="0.55000000000000004">
      <c r="A82" t="s">
        <v>46</v>
      </c>
      <c r="B82">
        <v>43.54</v>
      </c>
      <c r="C82">
        <f t="shared" si="1"/>
        <v>-1.0054929320213644</v>
      </c>
    </row>
    <row r="83" spans="1:3" x14ac:dyDescent="0.55000000000000004">
      <c r="A83" t="s">
        <v>47</v>
      </c>
      <c r="B83">
        <v>43.82</v>
      </c>
      <c r="C83">
        <f t="shared" si="1"/>
        <v>0.64102783609190184</v>
      </c>
    </row>
    <row r="84" spans="1:3" x14ac:dyDescent="0.55000000000000004">
      <c r="A84" t="s">
        <v>48</v>
      </c>
      <c r="B84">
        <v>44.12</v>
      </c>
      <c r="C84">
        <f t="shared" si="1"/>
        <v>0.68228602179811415</v>
      </c>
    </row>
    <row r="85" spans="1:3" x14ac:dyDescent="0.55000000000000004">
      <c r="A85" t="s">
        <v>49</v>
      </c>
      <c r="B85">
        <v>45.6</v>
      </c>
      <c r="C85">
        <f t="shared" si="1"/>
        <v>3.2994522135038706</v>
      </c>
    </row>
    <row r="86" spans="1:3" x14ac:dyDescent="0.55000000000000004">
      <c r="A86" t="s">
        <v>50</v>
      </c>
      <c r="B86">
        <v>45.66</v>
      </c>
      <c r="C86">
        <f t="shared" si="1"/>
        <v>0.13149245813090221</v>
      </c>
    </row>
    <row r="87" spans="1:3" x14ac:dyDescent="0.55000000000000004">
      <c r="A87" s="1">
        <v>42405</v>
      </c>
      <c r="B87">
        <v>45.02</v>
      </c>
      <c r="C87">
        <f t="shared" si="1"/>
        <v>-1.4115805623063178</v>
      </c>
    </row>
    <row r="88" spans="1:3" x14ac:dyDescent="0.55000000000000004">
      <c r="A88" s="1">
        <v>42434</v>
      </c>
      <c r="B88">
        <v>43.1</v>
      </c>
      <c r="C88">
        <f t="shared" si="1"/>
        <v>-4.35838383688841</v>
      </c>
    </row>
    <row r="89" spans="1:3" x14ac:dyDescent="0.55000000000000004">
      <c r="A89" s="1">
        <v>42465</v>
      </c>
      <c r="B89">
        <v>43.06</v>
      </c>
      <c r="C89">
        <f t="shared" si="1"/>
        <v>-9.2850517348511519E-2</v>
      </c>
    </row>
    <row r="90" spans="1:3" x14ac:dyDescent="0.55000000000000004">
      <c r="A90" s="1">
        <v>42495</v>
      </c>
      <c r="B90">
        <v>44.42</v>
      </c>
      <c r="C90">
        <f t="shared" si="1"/>
        <v>3.1095326530064362</v>
      </c>
    </row>
    <row r="91" spans="1:3" x14ac:dyDescent="0.55000000000000004">
      <c r="A91" s="1">
        <v>42526</v>
      </c>
      <c r="B91">
        <v>44.59</v>
      </c>
      <c r="C91">
        <f t="shared" si="1"/>
        <v>0.38198001731038839</v>
      </c>
    </row>
    <row r="92" spans="1:3" x14ac:dyDescent="0.55000000000000004">
      <c r="A92" s="1">
        <v>42618</v>
      </c>
      <c r="B92">
        <v>42.09</v>
      </c>
      <c r="C92">
        <f t="shared" si="1"/>
        <v>-5.7699435856905987</v>
      </c>
    </row>
    <row r="93" spans="1:3" x14ac:dyDescent="0.55000000000000004">
      <c r="A93" s="1">
        <v>42648</v>
      </c>
      <c r="B93">
        <v>44.03</v>
      </c>
      <c r="C93">
        <f t="shared" si="1"/>
        <v>4.5061036985183138</v>
      </c>
    </row>
    <row r="94" spans="1:3" x14ac:dyDescent="0.55000000000000004">
      <c r="A94" s="1">
        <v>42679</v>
      </c>
      <c r="B94">
        <v>46.08</v>
      </c>
      <c r="C94">
        <f t="shared" si="1"/>
        <v>4.5507796619973178</v>
      </c>
    </row>
    <row r="95" spans="1:3" x14ac:dyDescent="0.55000000000000004">
      <c r="A95" s="1">
        <v>42709</v>
      </c>
      <c r="B95">
        <v>46.44</v>
      </c>
      <c r="C95">
        <f t="shared" si="1"/>
        <v>0.77821404420549489</v>
      </c>
    </row>
    <row r="96" spans="1:3" x14ac:dyDescent="0.55000000000000004">
      <c r="A96" t="s">
        <v>51</v>
      </c>
      <c r="B96">
        <v>47.42</v>
      </c>
      <c r="C96">
        <f t="shared" si="1"/>
        <v>2.0882923807568829</v>
      </c>
    </row>
    <row r="97" spans="1:3" x14ac:dyDescent="0.55000000000000004">
      <c r="A97" t="s">
        <v>52</v>
      </c>
      <c r="B97">
        <v>48.64</v>
      </c>
      <c r="C97">
        <f t="shared" si="1"/>
        <v>2.5402157020652223</v>
      </c>
    </row>
    <row r="98" spans="1:3" x14ac:dyDescent="0.55000000000000004">
      <c r="A98" t="s">
        <v>53</v>
      </c>
      <c r="B98">
        <v>49.06</v>
      </c>
      <c r="C98">
        <f t="shared" si="1"/>
        <v>0.85978011724316994</v>
      </c>
    </row>
    <row r="99" spans="1:3" x14ac:dyDescent="0.55000000000000004">
      <c r="A99" t="s">
        <v>54</v>
      </c>
      <c r="B99">
        <v>49.48</v>
      </c>
      <c r="C99">
        <f t="shared" si="1"/>
        <v>0.85245086939437498</v>
      </c>
    </row>
    <row r="100" spans="1:3" x14ac:dyDescent="0.55000000000000004">
      <c r="A100" t="s">
        <v>55</v>
      </c>
      <c r="B100">
        <v>47.73</v>
      </c>
      <c r="C100">
        <f t="shared" si="1"/>
        <v>-3.6008416506481948</v>
      </c>
    </row>
    <row r="101" spans="1:3" x14ac:dyDescent="0.55000000000000004">
      <c r="A101" t="s">
        <v>56</v>
      </c>
      <c r="B101">
        <v>48.81</v>
      </c>
      <c r="C101">
        <f t="shared" si="1"/>
        <v>2.2375078881251023</v>
      </c>
    </row>
    <row r="102" spans="1:3" x14ac:dyDescent="0.55000000000000004">
      <c r="A102" t="s">
        <v>57</v>
      </c>
      <c r="B102">
        <v>48.1</v>
      </c>
      <c r="C102">
        <f t="shared" si="1"/>
        <v>-1.4653032787340656</v>
      </c>
    </row>
    <row r="103" spans="1:3" x14ac:dyDescent="0.55000000000000004">
      <c r="A103" t="s">
        <v>58</v>
      </c>
      <c r="B103">
        <v>48.83</v>
      </c>
      <c r="C103">
        <f t="shared" si="1"/>
        <v>1.5062700961853259</v>
      </c>
    </row>
    <row r="104" spans="1:3" x14ac:dyDescent="0.55000000000000004">
      <c r="A104" t="s">
        <v>59</v>
      </c>
      <c r="B104">
        <v>49.15</v>
      </c>
      <c r="C104">
        <f t="shared" si="1"/>
        <v>0.65319685196066568</v>
      </c>
    </row>
    <row r="105" spans="1:3" x14ac:dyDescent="0.55000000000000004">
      <c r="A105" t="s">
        <v>60</v>
      </c>
      <c r="B105">
        <v>49.83</v>
      </c>
      <c r="C105">
        <f t="shared" si="1"/>
        <v>1.3740365700137529</v>
      </c>
    </row>
    <row r="106" spans="1:3" x14ac:dyDescent="0.55000000000000004">
      <c r="A106" t="s">
        <v>61</v>
      </c>
      <c r="B106">
        <v>49.04</v>
      </c>
      <c r="C106">
        <f t="shared" si="1"/>
        <v>-1.5980920665357217</v>
      </c>
    </row>
    <row r="107" spans="1:3" x14ac:dyDescent="0.55000000000000004">
      <c r="A107" t="s">
        <v>62</v>
      </c>
      <c r="B107">
        <v>49.04</v>
      </c>
      <c r="C107">
        <f t="shared" si="1"/>
        <v>0</v>
      </c>
    </row>
    <row r="108" spans="1:3" x14ac:dyDescent="0.55000000000000004">
      <c r="A108" t="s">
        <v>63</v>
      </c>
      <c r="B108">
        <v>49.05</v>
      </c>
      <c r="C108">
        <f t="shared" si="1"/>
        <v>2.038943834160906E-2</v>
      </c>
    </row>
    <row r="109" spans="1:3" x14ac:dyDescent="0.55000000000000004">
      <c r="A109" s="1">
        <v>42375</v>
      </c>
      <c r="B109">
        <v>47.94</v>
      </c>
      <c r="C109">
        <f t="shared" si="1"/>
        <v>-2.288995700513377</v>
      </c>
    </row>
    <row r="110" spans="1:3" x14ac:dyDescent="0.55000000000000004">
      <c r="A110" s="1">
        <v>42406</v>
      </c>
      <c r="B110">
        <v>48.21</v>
      </c>
      <c r="C110">
        <f t="shared" si="1"/>
        <v>0.56162394112927116</v>
      </c>
    </row>
    <row r="111" spans="1:3" x14ac:dyDescent="0.55000000000000004">
      <c r="A111" s="1">
        <v>42435</v>
      </c>
      <c r="B111">
        <v>48.35</v>
      </c>
      <c r="C111">
        <f t="shared" si="1"/>
        <v>0.28997534817723369</v>
      </c>
    </row>
    <row r="112" spans="1:3" x14ac:dyDescent="0.55000000000000004">
      <c r="A112" s="1">
        <v>42527</v>
      </c>
      <c r="B112">
        <v>49.09</v>
      </c>
      <c r="C112">
        <f t="shared" si="1"/>
        <v>1.5189126170657854</v>
      </c>
    </row>
    <row r="113" spans="1:3" x14ac:dyDescent="0.55000000000000004">
      <c r="A113" s="1">
        <v>42557</v>
      </c>
      <c r="B113">
        <v>49.62</v>
      </c>
      <c r="C113">
        <f t="shared" si="1"/>
        <v>1.0738630193693679</v>
      </c>
    </row>
    <row r="114" spans="1:3" x14ac:dyDescent="0.55000000000000004">
      <c r="A114" s="1">
        <v>42588</v>
      </c>
      <c r="B114">
        <v>50.85</v>
      </c>
      <c r="C114">
        <f t="shared" si="1"/>
        <v>2.4486144230914073</v>
      </c>
    </row>
    <row r="115" spans="1:3" x14ac:dyDescent="0.55000000000000004">
      <c r="A115" s="1">
        <v>42619</v>
      </c>
      <c r="B115">
        <v>50.69</v>
      </c>
      <c r="C115">
        <f t="shared" si="1"/>
        <v>-0.31514700103110033</v>
      </c>
    </row>
    <row r="116" spans="1:3" x14ac:dyDescent="0.55000000000000004">
      <c r="A116" s="1">
        <v>42649</v>
      </c>
      <c r="B116">
        <v>49.63</v>
      </c>
      <c r="C116">
        <f t="shared" si="1"/>
        <v>-2.1133162884908465</v>
      </c>
    </row>
    <row r="117" spans="1:3" x14ac:dyDescent="0.55000000000000004">
      <c r="A117" t="s">
        <v>64</v>
      </c>
      <c r="B117">
        <v>49.21</v>
      </c>
      <c r="C117">
        <f t="shared" si="1"/>
        <v>-0.84986347214625824</v>
      </c>
    </row>
    <row r="118" spans="1:3" x14ac:dyDescent="0.55000000000000004">
      <c r="A118" t="s">
        <v>65</v>
      </c>
      <c r="B118">
        <v>48.04</v>
      </c>
      <c r="C118">
        <f t="shared" si="1"/>
        <v>-2.4062857666104125</v>
      </c>
    </row>
    <row r="119" spans="1:3" x14ac:dyDescent="0.55000000000000004">
      <c r="A119" t="s">
        <v>66</v>
      </c>
      <c r="B119">
        <v>47.88</v>
      </c>
      <c r="C119">
        <f t="shared" si="1"/>
        <v>-0.33361165220103689</v>
      </c>
    </row>
    <row r="120" spans="1:3" x14ac:dyDescent="0.55000000000000004">
      <c r="A120" t="s">
        <v>67</v>
      </c>
      <c r="B120">
        <v>46.14</v>
      </c>
      <c r="C120">
        <f t="shared" si="1"/>
        <v>-3.7017627944164877</v>
      </c>
    </row>
    <row r="121" spans="1:3" x14ac:dyDescent="0.55000000000000004">
      <c r="A121" t="s">
        <v>68</v>
      </c>
      <c r="B121">
        <v>46.9</v>
      </c>
      <c r="C121">
        <f t="shared" si="1"/>
        <v>1.6337422706626088</v>
      </c>
    </row>
    <row r="122" spans="1:3" x14ac:dyDescent="0.55000000000000004">
      <c r="A122" t="s">
        <v>69</v>
      </c>
      <c r="B122">
        <v>48.97</v>
      </c>
      <c r="C122">
        <f t="shared" si="1"/>
        <v>4.3190190261992365</v>
      </c>
    </row>
    <row r="123" spans="1:3" x14ac:dyDescent="0.55000000000000004">
      <c r="A123" t="s">
        <v>70</v>
      </c>
      <c r="B123">
        <v>48.39</v>
      </c>
      <c r="C123">
        <f t="shared" si="1"/>
        <v>-1.1914684908998832</v>
      </c>
    </row>
    <row r="124" spans="1:3" x14ac:dyDescent="0.55000000000000004">
      <c r="A124" t="s">
        <v>71</v>
      </c>
      <c r="B124">
        <v>48.48</v>
      </c>
      <c r="C124">
        <f t="shared" si="1"/>
        <v>0.18581609558318266</v>
      </c>
    </row>
    <row r="125" spans="1:3" x14ac:dyDescent="0.55000000000000004">
      <c r="A125" t="s">
        <v>72</v>
      </c>
      <c r="B125">
        <v>49.07</v>
      </c>
      <c r="C125">
        <f t="shared" si="1"/>
        <v>1.2096508340753045</v>
      </c>
    </row>
    <row r="126" spans="1:3" x14ac:dyDescent="0.55000000000000004">
      <c r="A126" t="s">
        <v>73</v>
      </c>
      <c r="B126">
        <v>47.16</v>
      </c>
      <c r="C126">
        <f t="shared" si="1"/>
        <v>-3.9701774432641868</v>
      </c>
    </row>
    <row r="127" spans="1:3" x14ac:dyDescent="0.55000000000000004">
      <c r="A127" t="s">
        <v>74</v>
      </c>
      <c r="B127">
        <v>45.9</v>
      </c>
      <c r="C127">
        <f t="shared" si="1"/>
        <v>-2.7080958602670697</v>
      </c>
    </row>
    <row r="128" spans="1:3" x14ac:dyDescent="0.55000000000000004">
      <c r="A128" t="s">
        <v>75</v>
      </c>
      <c r="B128">
        <v>46.54</v>
      </c>
      <c r="C128">
        <f t="shared" si="1"/>
        <v>1.38470408076463</v>
      </c>
    </row>
    <row r="129" spans="1:3" x14ac:dyDescent="0.55000000000000004">
      <c r="A129" t="s">
        <v>76</v>
      </c>
      <c r="B129">
        <v>48.6</v>
      </c>
      <c r="C129">
        <f t="shared" si="1"/>
        <v>4.3311373032302409</v>
      </c>
    </row>
    <row r="130" spans="1:3" x14ac:dyDescent="0.55000000000000004">
      <c r="A130" t="s">
        <v>77</v>
      </c>
      <c r="B130">
        <v>48.21</v>
      </c>
      <c r="C130">
        <f t="shared" si="1"/>
        <v>-0.80570624889172315</v>
      </c>
    </row>
    <row r="131" spans="1:3" x14ac:dyDescent="0.55000000000000004">
      <c r="A131" s="1">
        <v>42376</v>
      </c>
      <c r="B131">
        <v>48.03</v>
      </c>
      <c r="C131">
        <f t="shared" ref="C131:C194" si="2">100*LN(B131/B130)</f>
        <v>-0.37406527407979168</v>
      </c>
    </row>
    <row r="132" spans="1:3" x14ac:dyDescent="0.55000000000000004">
      <c r="A132" s="1">
        <v>42467</v>
      </c>
      <c r="B132">
        <v>47.98</v>
      </c>
      <c r="C132">
        <f t="shared" si="2"/>
        <v>-0.1041558265184576</v>
      </c>
    </row>
    <row r="133" spans="1:3" x14ac:dyDescent="0.55000000000000004">
      <c r="A133" s="1">
        <v>42497</v>
      </c>
      <c r="B133">
        <v>45.73</v>
      </c>
      <c r="C133">
        <f t="shared" si="2"/>
        <v>-4.8029719741584689</v>
      </c>
    </row>
    <row r="134" spans="1:3" x14ac:dyDescent="0.55000000000000004">
      <c r="A134" s="1">
        <v>42528</v>
      </c>
      <c r="B134">
        <v>45.49</v>
      </c>
      <c r="C134">
        <f t="shared" si="2"/>
        <v>-0.52620160880509725</v>
      </c>
    </row>
    <row r="135" spans="1:3" x14ac:dyDescent="0.55000000000000004">
      <c r="A135" s="1">
        <v>42558</v>
      </c>
      <c r="B135">
        <v>45.88</v>
      </c>
      <c r="C135">
        <f t="shared" si="2"/>
        <v>0.85367706792571907</v>
      </c>
    </row>
    <row r="136" spans="1:3" x14ac:dyDescent="0.55000000000000004">
      <c r="A136" s="1">
        <v>42589</v>
      </c>
      <c r="B136">
        <v>44.66</v>
      </c>
      <c r="C136">
        <f t="shared" si="2"/>
        <v>-2.6951045849158275</v>
      </c>
    </row>
    <row r="137" spans="1:3" x14ac:dyDescent="0.55000000000000004">
      <c r="A137" s="1">
        <v>42681</v>
      </c>
      <c r="B137">
        <v>44.75</v>
      </c>
      <c r="C137">
        <f t="shared" si="2"/>
        <v>0.20131983088525623</v>
      </c>
    </row>
    <row r="138" spans="1:3" x14ac:dyDescent="0.55000000000000004">
      <c r="A138" s="1">
        <v>42711</v>
      </c>
      <c r="B138">
        <v>46.13</v>
      </c>
      <c r="C138">
        <f t="shared" si="2"/>
        <v>3.0372052848864897</v>
      </c>
    </row>
    <row r="139" spans="1:3" x14ac:dyDescent="0.55000000000000004">
      <c r="A139" t="s">
        <v>78</v>
      </c>
      <c r="B139">
        <v>44.73</v>
      </c>
      <c r="C139">
        <f t="shared" si="2"/>
        <v>-3.0819080124972498</v>
      </c>
    </row>
    <row r="140" spans="1:3" x14ac:dyDescent="0.55000000000000004">
      <c r="A140" t="s">
        <v>79</v>
      </c>
      <c r="B140">
        <v>46.13</v>
      </c>
      <c r="C140">
        <f t="shared" si="2"/>
        <v>3.081908012497264</v>
      </c>
    </row>
    <row r="141" spans="1:3" x14ac:dyDescent="0.55000000000000004">
      <c r="A141" t="s">
        <v>80</v>
      </c>
      <c r="B141">
        <v>46.67</v>
      </c>
      <c r="C141">
        <f t="shared" si="2"/>
        <v>1.1638062391995103</v>
      </c>
    </row>
    <row r="142" spans="1:3" x14ac:dyDescent="0.55000000000000004">
      <c r="A142" t="s">
        <v>81</v>
      </c>
      <c r="B142">
        <v>45.89</v>
      </c>
      <c r="C142">
        <f t="shared" si="2"/>
        <v>-1.6854331554982074</v>
      </c>
    </row>
    <row r="143" spans="1:3" x14ac:dyDescent="0.55000000000000004">
      <c r="A143" t="s">
        <v>82</v>
      </c>
      <c r="B143">
        <v>45.74</v>
      </c>
      <c r="C143">
        <f t="shared" si="2"/>
        <v>-0.32740398121070352</v>
      </c>
    </row>
    <row r="144" spans="1:3" x14ac:dyDescent="0.55000000000000004">
      <c r="A144" t="s">
        <v>83</v>
      </c>
      <c r="B144">
        <v>46</v>
      </c>
      <c r="C144">
        <f t="shared" si="2"/>
        <v>0.56682078944598513</v>
      </c>
    </row>
    <row r="145" spans="1:3" x14ac:dyDescent="0.55000000000000004">
      <c r="A145" t="s">
        <v>84</v>
      </c>
      <c r="B145">
        <v>45.64</v>
      </c>
      <c r="C145">
        <f t="shared" si="2"/>
        <v>-0.78568714952201324</v>
      </c>
    </row>
    <row r="146" spans="1:3" x14ac:dyDescent="0.55000000000000004">
      <c r="A146" t="s">
        <v>85</v>
      </c>
      <c r="B146">
        <v>44.19</v>
      </c>
      <c r="C146">
        <f t="shared" si="2"/>
        <v>-3.2286005851226367</v>
      </c>
    </row>
    <row r="147" spans="1:3" x14ac:dyDescent="0.55000000000000004">
      <c r="A147" t="s">
        <v>86</v>
      </c>
      <c r="B147">
        <v>43.17</v>
      </c>
      <c r="C147">
        <f t="shared" si="2"/>
        <v>-2.3352709575262409</v>
      </c>
    </row>
    <row r="148" spans="1:3" x14ac:dyDescent="0.55000000000000004">
      <c r="A148" t="s">
        <v>87</v>
      </c>
      <c r="B148">
        <v>43.52</v>
      </c>
      <c r="C148">
        <f t="shared" si="2"/>
        <v>0.80747929803009977</v>
      </c>
    </row>
    <row r="149" spans="1:3" x14ac:dyDescent="0.55000000000000004">
      <c r="A149" t="s">
        <v>88</v>
      </c>
      <c r="B149">
        <v>42.82</v>
      </c>
      <c r="C149">
        <f t="shared" si="2"/>
        <v>-1.6215319386150475</v>
      </c>
    </row>
    <row r="150" spans="1:3" x14ac:dyDescent="0.55000000000000004">
      <c r="A150" t="s">
        <v>89</v>
      </c>
      <c r="B150">
        <v>41.74</v>
      </c>
      <c r="C150">
        <f t="shared" si="2"/>
        <v>-2.5545381512481971</v>
      </c>
    </row>
    <row r="151" spans="1:3" x14ac:dyDescent="0.55000000000000004">
      <c r="A151" t="s">
        <v>90</v>
      </c>
      <c r="B151">
        <v>41.43</v>
      </c>
      <c r="C151">
        <f t="shared" si="2"/>
        <v>-0.74546455597442818</v>
      </c>
    </row>
    <row r="152" spans="1:3" x14ac:dyDescent="0.55000000000000004">
      <c r="A152" s="1">
        <v>42377</v>
      </c>
      <c r="B152">
        <v>40.340000000000003</v>
      </c>
      <c r="C152">
        <f t="shared" si="2"/>
        <v>-2.6661723563244593</v>
      </c>
    </row>
    <row r="153" spans="1:3" x14ac:dyDescent="0.55000000000000004">
      <c r="A153" s="1">
        <v>42408</v>
      </c>
      <c r="B153">
        <v>40.32</v>
      </c>
      <c r="C153">
        <f t="shared" si="2"/>
        <v>-4.9590876295256721E-2</v>
      </c>
    </row>
    <row r="154" spans="1:3" x14ac:dyDescent="0.55000000000000004">
      <c r="A154" s="1">
        <v>42437</v>
      </c>
      <c r="B154">
        <v>40.880000000000003</v>
      </c>
      <c r="C154">
        <f t="shared" si="2"/>
        <v>1.379332213233577</v>
      </c>
    </row>
    <row r="155" spans="1:3" x14ac:dyDescent="0.55000000000000004">
      <c r="A155" s="1">
        <v>42468</v>
      </c>
      <c r="B155">
        <v>41.52</v>
      </c>
      <c r="C155">
        <f t="shared" si="2"/>
        <v>1.5534292962184204</v>
      </c>
    </row>
    <row r="156" spans="1:3" x14ac:dyDescent="0.55000000000000004">
      <c r="A156" s="1">
        <v>42498</v>
      </c>
      <c r="B156">
        <v>41.79</v>
      </c>
      <c r="C156">
        <f t="shared" si="2"/>
        <v>0.64818376021907453</v>
      </c>
    </row>
    <row r="157" spans="1:3" x14ac:dyDescent="0.55000000000000004">
      <c r="A157" s="1">
        <v>42590</v>
      </c>
      <c r="B157">
        <v>43.67</v>
      </c>
      <c r="C157">
        <f t="shared" si="2"/>
        <v>4.4004291037645675</v>
      </c>
    </row>
    <row r="158" spans="1:3" x14ac:dyDescent="0.55000000000000004">
      <c r="A158" s="1">
        <v>42621</v>
      </c>
      <c r="B158">
        <v>43.69</v>
      </c>
      <c r="C158">
        <f t="shared" si="2"/>
        <v>4.578754658748551E-2</v>
      </c>
    </row>
    <row r="159" spans="1:3" x14ac:dyDescent="0.55000000000000004">
      <c r="A159" s="1">
        <v>42651</v>
      </c>
      <c r="B159">
        <v>42.65</v>
      </c>
      <c r="C159">
        <f t="shared" si="2"/>
        <v>-2.4091969025656415</v>
      </c>
    </row>
    <row r="160" spans="1:3" x14ac:dyDescent="0.55000000000000004">
      <c r="A160" s="1">
        <v>42682</v>
      </c>
      <c r="B160">
        <v>44.48</v>
      </c>
      <c r="C160">
        <f t="shared" si="2"/>
        <v>4.2012376004638874</v>
      </c>
    </row>
    <row r="161" spans="1:3" x14ac:dyDescent="0.55000000000000004">
      <c r="A161" s="1">
        <v>42712</v>
      </c>
      <c r="B161">
        <v>45.51</v>
      </c>
      <c r="C161">
        <f t="shared" si="2"/>
        <v>2.289243208622358</v>
      </c>
    </row>
    <row r="162" spans="1:3" x14ac:dyDescent="0.55000000000000004">
      <c r="A162" t="s">
        <v>91</v>
      </c>
      <c r="B162">
        <v>47.33</v>
      </c>
      <c r="C162">
        <f t="shared" si="2"/>
        <v>3.9212261889606115</v>
      </c>
    </row>
    <row r="163" spans="1:3" x14ac:dyDescent="0.55000000000000004">
      <c r="A163" t="s">
        <v>92</v>
      </c>
      <c r="B163">
        <v>48.31</v>
      </c>
      <c r="C163">
        <f t="shared" si="2"/>
        <v>2.0494234648158685</v>
      </c>
    </row>
    <row r="164" spans="1:3" x14ac:dyDescent="0.55000000000000004">
      <c r="A164" t="s">
        <v>93</v>
      </c>
      <c r="B164">
        <v>48.64</v>
      </c>
      <c r="C164">
        <f t="shared" si="2"/>
        <v>0.68076590915961355</v>
      </c>
    </row>
    <row r="165" spans="1:3" x14ac:dyDescent="0.55000000000000004">
      <c r="A165" t="s">
        <v>94</v>
      </c>
      <c r="B165">
        <v>49.82</v>
      </c>
      <c r="C165">
        <f t="shared" si="2"/>
        <v>2.397027217612282</v>
      </c>
    </row>
    <row r="166" spans="1:3" x14ac:dyDescent="0.55000000000000004">
      <c r="A166" t="s">
        <v>95</v>
      </c>
      <c r="B166">
        <v>49.85</v>
      </c>
      <c r="C166">
        <f t="shared" si="2"/>
        <v>6.0198657381306642E-2</v>
      </c>
    </row>
    <row r="167" spans="1:3" x14ac:dyDescent="0.55000000000000004">
      <c r="A167" t="s">
        <v>96</v>
      </c>
      <c r="B167">
        <v>48.65</v>
      </c>
      <c r="C167">
        <f t="shared" si="2"/>
        <v>-2.4366687775833271</v>
      </c>
    </row>
    <row r="168" spans="1:3" x14ac:dyDescent="0.55000000000000004">
      <c r="A168" t="s">
        <v>97</v>
      </c>
      <c r="B168">
        <v>49.32</v>
      </c>
      <c r="C168">
        <f t="shared" si="2"/>
        <v>1.3677869664129623</v>
      </c>
    </row>
    <row r="169" spans="1:3" x14ac:dyDescent="0.55000000000000004">
      <c r="A169" t="s">
        <v>98</v>
      </c>
      <c r="B169">
        <v>48.35</v>
      </c>
      <c r="C169">
        <f t="shared" si="2"/>
        <v>-1.98634563968402</v>
      </c>
    </row>
    <row r="170" spans="1:3" x14ac:dyDescent="0.55000000000000004">
      <c r="A170" t="s">
        <v>99</v>
      </c>
      <c r="B170">
        <v>49.15</v>
      </c>
      <c r="C170">
        <f t="shared" si="2"/>
        <v>1.6410624693872247</v>
      </c>
    </row>
    <row r="171" spans="1:3" x14ac:dyDescent="0.55000000000000004">
      <c r="A171" t="s">
        <v>100</v>
      </c>
      <c r="B171">
        <v>49.96</v>
      </c>
      <c r="C171">
        <f t="shared" si="2"/>
        <v>1.6345838664201369</v>
      </c>
    </row>
    <row r="172" spans="1:3" x14ac:dyDescent="0.55000000000000004">
      <c r="A172" t="s">
        <v>101</v>
      </c>
      <c r="B172">
        <v>49</v>
      </c>
      <c r="C172">
        <f t="shared" si="2"/>
        <v>-1.9402387146750366</v>
      </c>
    </row>
    <row r="173" spans="1:3" x14ac:dyDescent="0.55000000000000004">
      <c r="A173" t="s">
        <v>102</v>
      </c>
      <c r="B173">
        <v>47.78</v>
      </c>
      <c r="C173">
        <f t="shared" si="2"/>
        <v>-2.5213156212963099</v>
      </c>
    </row>
    <row r="174" spans="1:3" x14ac:dyDescent="0.55000000000000004">
      <c r="A174" t="s">
        <v>103</v>
      </c>
      <c r="B174">
        <v>46.14</v>
      </c>
      <c r="C174">
        <f t="shared" si="2"/>
        <v>-3.4926889152055893</v>
      </c>
    </row>
    <row r="175" spans="1:3" x14ac:dyDescent="0.55000000000000004">
      <c r="A175" s="1">
        <v>42378</v>
      </c>
      <c r="B175">
        <v>44.82</v>
      </c>
      <c r="C175">
        <f t="shared" si="2"/>
        <v>-2.9025784372826626</v>
      </c>
    </row>
    <row r="176" spans="1:3" x14ac:dyDescent="0.55000000000000004">
      <c r="A176" s="1">
        <v>42409</v>
      </c>
      <c r="B176">
        <v>45.9</v>
      </c>
      <c r="C176">
        <f t="shared" si="2"/>
        <v>2.3810648693718393</v>
      </c>
    </row>
    <row r="177" spans="1:3" x14ac:dyDescent="0.55000000000000004">
      <c r="A177" s="1">
        <v>42499</v>
      </c>
      <c r="B177">
        <v>46.87</v>
      </c>
      <c r="C177">
        <f t="shared" si="2"/>
        <v>2.0912694868115356</v>
      </c>
    </row>
    <row r="178" spans="1:3" x14ac:dyDescent="0.55000000000000004">
      <c r="A178" s="1">
        <v>42530</v>
      </c>
      <c r="B178">
        <v>46.27</v>
      </c>
      <c r="C178">
        <f t="shared" si="2"/>
        <v>-1.2884009015706357</v>
      </c>
    </row>
    <row r="179" spans="1:3" x14ac:dyDescent="0.55000000000000004">
      <c r="A179" s="1">
        <v>42560</v>
      </c>
      <c r="B179">
        <v>46.72</v>
      </c>
      <c r="C179">
        <f t="shared" si="2"/>
        <v>0.96785356010633627</v>
      </c>
    </row>
    <row r="180" spans="1:3" x14ac:dyDescent="0.55000000000000004">
      <c r="A180" s="1">
        <v>42591</v>
      </c>
      <c r="B180">
        <v>49.45</v>
      </c>
      <c r="C180">
        <f t="shared" si="2"/>
        <v>5.6789719548749611</v>
      </c>
    </row>
    <row r="181" spans="1:3" x14ac:dyDescent="0.55000000000000004">
      <c r="A181" s="1">
        <v>42622</v>
      </c>
      <c r="B181">
        <v>48.38</v>
      </c>
      <c r="C181">
        <f t="shared" si="2"/>
        <v>-2.1875552886839982</v>
      </c>
    </row>
    <row r="182" spans="1:3" x14ac:dyDescent="0.55000000000000004">
      <c r="A182" s="1">
        <v>42713</v>
      </c>
      <c r="B182">
        <v>48.01</v>
      </c>
      <c r="C182">
        <f t="shared" si="2"/>
        <v>-0.76771826390323061</v>
      </c>
    </row>
    <row r="183" spans="1:3" x14ac:dyDescent="0.55000000000000004">
      <c r="A183" t="s">
        <v>104</v>
      </c>
      <c r="B183">
        <v>46.61</v>
      </c>
      <c r="C183">
        <f t="shared" si="2"/>
        <v>-2.9594212158199382</v>
      </c>
    </row>
    <row r="184" spans="1:3" x14ac:dyDescent="0.55000000000000004">
      <c r="A184" t="s">
        <v>105</v>
      </c>
      <c r="B184">
        <v>45.85</v>
      </c>
      <c r="C184">
        <f t="shared" si="2"/>
        <v>-1.6439911682175667</v>
      </c>
    </row>
    <row r="185" spans="1:3" x14ac:dyDescent="0.55000000000000004">
      <c r="A185" t="s">
        <v>106</v>
      </c>
      <c r="B185">
        <v>46.33</v>
      </c>
      <c r="C185">
        <f t="shared" si="2"/>
        <v>1.0414500726083147</v>
      </c>
    </row>
    <row r="186" spans="1:3" x14ac:dyDescent="0.55000000000000004">
      <c r="A186" t="s">
        <v>107</v>
      </c>
      <c r="B186">
        <v>45.76</v>
      </c>
      <c r="C186">
        <f t="shared" si="2"/>
        <v>-1.2379352357014524</v>
      </c>
    </row>
    <row r="187" spans="1:3" x14ac:dyDescent="0.55000000000000004">
      <c r="A187" t="s">
        <v>108</v>
      </c>
      <c r="B187">
        <v>46.49</v>
      </c>
      <c r="C187">
        <f t="shared" si="2"/>
        <v>1.5826888630951004</v>
      </c>
    </row>
    <row r="188" spans="1:3" x14ac:dyDescent="0.55000000000000004">
      <c r="A188" t="s">
        <v>109</v>
      </c>
      <c r="B188">
        <v>45.76</v>
      </c>
      <c r="C188">
        <f t="shared" si="2"/>
        <v>-1.5826888630950979</v>
      </c>
    </row>
    <row r="189" spans="1:3" x14ac:dyDescent="0.55000000000000004">
      <c r="A189" t="s">
        <v>110</v>
      </c>
      <c r="B189">
        <v>46.5</v>
      </c>
      <c r="C189">
        <f t="shared" si="2"/>
        <v>1.6041965521768251</v>
      </c>
    </row>
    <row r="190" spans="1:3" x14ac:dyDescent="0.55000000000000004">
      <c r="A190" t="s">
        <v>111</v>
      </c>
      <c r="B190">
        <v>47.43</v>
      </c>
      <c r="C190">
        <f t="shared" si="2"/>
        <v>1.9802627296179729</v>
      </c>
    </row>
    <row r="191" spans="1:3" x14ac:dyDescent="0.55000000000000004">
      <c r="A191" t="s">
        <v>112</v>
      </c>
      <c r="B191">
        <v>46.99</v>
      </c>
      <c r="C191">
        <f t="shared" si="2"/>
        <v>-0.93201267747659544</v>
      </c>
    </row>
    <row r="192" spans="1:3" x14ac:dyDescent="0.55000000000000004">
      <c r="A192" t="s">
        <v>113</v>
      </c>
      <c r="B192">
        <v>46.7</v>
      </c>
      <c r="C192">
        <f t="shared" si="2"/>
        <v>-0.61906484398727135</v>
      </c>
    </row>
    <row r="193" spans="1:5" x14ac:dyDescent="0.55000000000000004">
      <c r="A193" t="s">
        <v>114</v>
      </c>
      <c r="B193">
        <v>45</v>
      </c>
      <c r="C193">
        <f t="shared" si="2"/>
        <v>-3.7081674904531923</v>
      </c>
    </row>
    <row r="194" spans="1:5" x14ac:dyDescent="0.55000000000000004">
      <c r="A194" t="s">
        <v>115</v>
      </c>
      <c r="B194">
        <v>45.44</v>
      </c>
      <c r="C194">
        <f t="shared" si="2"/>
        <v>0.97302846425760381</v>
      </c>
    </row>
    <row r="195" spans="1:5" x14ac:dyDescent="0.55000000000000004">
      <c r="A195" t="s">
        <v>116</v>
      </c>
      <c r="B195">
        <v>48.77</v>
      </c>
      <c r="C195">
        <f t="shared" ref="C195:C207" si="3">100*LN(B195/B194)</f>
        <v>7.0722595309065444</v>
      </c>
    </row>
    <row r="196" spans="1:5" x14ac:dyDescent="0.55000000000000004">
      <c r="A196" t="s">
        <v>117</v>
      </c>
      <c r="B196">
        <v>48.16</v>
      </c>
      <c r="C196">
        <f t="shared" si="3"/>
        <v>-1.2586568721395726</v>
      </c>
    </row>
    <row r="197" spans="1:5" x14ac:dyDescent="0.55000000000000004">
      <c r="A197" s="1">
        <v>42439</v>
      </c>
      <c r="B197">
        <v>48.16</v>
      </c>
      <c r="C197">
        <f t="shared" si="3"/>
        <v>0</v>
      </c>
    </row>
    <row r="198" spans="1:5" x14ac:dyDescent="0.55000000000000004">
      <c r="A198" s="1">
        <v>42470</v>
      </c>
      <c r="B198">
        <v>49.02</v>
      </c>
      <c r="C198">
        <f t="shared" si="3"/>
        <v>1.7699577099401076</v>
      </c>
    </row>
    <row r="199" spans="1:5" x14ac:dyDescent="0.55000000000000004">
      <c r="A199" s="1">
        <v>42500</v>
      </c>
      <c r="B199">
        <v>49.69</v>
      </c>
      <c r="C199">
        <f t="shared" si="3"/>
        <v>1.3575327514262521</v>
      </c>
    </row>
    <row r="200" spans="1:5" x14ac:dyDescent="0.55000000000000004">
      <c r="A200" s="1">
        <v>42531</v>
      </c>
      <c r="B200">
        <v>50.13</v>
      </c>
      <c r="C200">
        <f t="shared" si="3"/>
        <v>0.88159256611829284</v>
      </c>
    </row>
    <row r="201" spans="1:5" x14ac:dyDescent="0.55000000000000004">
      <c r="A201" s="1">
        <v>42561</v>
      </c>
      <c r="B201">
        <v>50.12</v>
      </c>
      <c r="C201">
        <f t="shared" si="3"/>
        <v>-1.9950124754458155E-2</v>
      </c>
    </row>
    <row r="202" spans="1:5" x14ac:dyDescent="0.55000000000000004">
      <c r="A202" s="1">
        <v>42653</v>
      </c>
      <c r="B202">
        <v>51.19</v>
      </c>
      <c r="C202">
        <f t="shared" si="3"/>
        <v>2.1124070441624299</v>
      </c>
      <c r="D202" t="s">
        <v>121</v>
      </c>
    </row>
    <row r="203" spans="1:5" x14ac:dyDescent="0.55000000000000004">
      <c r="A203" s="2">
        <v>42684</v>
      </c>
      <c r="B203" s="3">
        <v>50.47</v>
      </c>
      <c r="C203" s="3">
        <f t="shared" si="3"/>
        <v>-1.4165100117320839</v>
      </c>
      <c r="D203">
        <f>AVERAGE(C183:C202)</f>
        <v>0.32067438963321493</v>
      </c>
      <c r="E203">
        <f>SUM(C183:C202)/20</f>
        <v>0.32067438963321493</v>
      </c>
    </row>
    <row r="204" spans="1:5" x14ac:dyDescent="0.55000000000000004">
      <c r="A204" s="2">
        <v>42714</v>
      </c>
      <c r="B204" s="3">
        <v>49.8</v>
      </c>
      <c r="C204" s="3">
        <f t="shared" si="3"/>
        <v>-1.3364116321563815</v>
      </c>
      <c r="D204">
        <f t="shared" ref="D204:D207" si="4">AVERAGE(C184:C203)</f>
        <v>0.39781994983760766</v>
      </c>
      <c r="E204">
        <f t="shared" ref="E204:E207" si="5">SUM(C184:C203)/20</f>
        <v>0.39781994983760766</v>
      </c>
    </row>
    <row r="205" spans="1:5" x14ac:dyDescent="0.55000000000000004">
      <c r="A205" s="3" t="s">
        <v>118</v>
      </c>
      <c r="B205" s="3">
        <v>49.78</v>
      </c>
      <c r="C205" s="3">
        <f t="shared" si="3"/>
        <v>-4.0168709116123309E-2</v>
      </c>
      <c r="D205">
        <f t="shared" si="4"/>
        <v>0.41319892664066682</v>
      </c>
      <c r="E205">
        <f t="shared" si="5"/>
        <v>0.41319892664066682</v>
      </c>
    </row>
    <row r="206" spans="1:5" x14ac:dyDescent="0.55000000000000004">
      <c r="A206" s="3" t="s">
        <v>119</v>
      </c>
      <c r="B206" s="3">
        <v>49.66</v>
      </c>
      <c r="C206" s="3">
        <f t="shared" si="3"/>
        <v>-0.24135168594255049</v>
      </c>
      <c r="D206">
        <f t="shared" si="4"/>
        <v>0.35911798755444502</v>
      </c>
      <c r="E206">
        <f t="shared" si="5"/>
        <v>0.35911798755444502</v>
      </c>
    </row>
    <row r="207" spans="1:5" x14ac:dyDescent="0.55000000000000004">
      <c r="A207" s="3" t="s">
        <v>120</v>
      </c>
      <c r="B207" s="3">
        <v>49.66</v>
      </c>
      <c r="C207" s="3">
        <f t="shared" si="3"/>
        <v>0</v>
      </c>
      <c r="D207">
        <f t="shared" si="4"/>
        <v>0.40894716504239009</v>
      </c>
      <c r="E207">
        <f t="shared" si="5"/>
        <v>0.40894716504239009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4943-782B-4631-B919-F85DD1D1BB91}">
  <dimension ref="A1:H12"/>
  <sheetViews>
    <sheetView tabSelected="1" workbookViewId="0">
      <selection activeCell="A4" sqref="A4"/>
    </sheetView>
  </sheetViews>
  <sheetFormatPr defaultRowHeight="14.4" x14ac:dyDescent="0.55000000000000004"/>
  <cols>
    <col min="1" max="1" width="14.41796875" customWidth="1"/>
    <col min="2" max="2" width="20.41796875" customWidth="1"/>
  </cols>
  <sheetData>
    <row r="1" spans="1:8" ht="17.7" x14ac:dyDescent="0.6">
      <c r="C1" s="5"/>
    </row>
    <row r="2" spans="1:8" x14ac:dyDescent="0.55000000000000004">
      <c r="A2" t="s">
        <v>122</v>
      </c>
      <c r="B2" t="s">
        <v>123</v>
      </c>
      <c r="C2" t="s">
        <v>124</v>
      </c>
      <c r="D2" t="s">
        <v>125</v>
      </c>
      <c r="E2" t="s">
        <v>127</v>
      </c>
    </row>
    <row r="3" spans="1:8" ht="17.7" x14ac:dyDescent="0.6">
      <c r="A3" s="4">
        <v>0.341005</v>
      </c>
      <c r="B3" s="5">
        <v>-1.4165100100000001</v>
      </c>
      <c r="C3">
        <f>B3-A3</f>
        <v>-1.7575150100000001</v>
      </c>
      <c r="D3">
        <f>ABS(C3)</f>
        <v>1.7575150100000001</v>
      </c>
      <c r="E3">
        <f>C3^2</f>
        <v>3.0888590103753004</v>
      </c>
      <c r="G3" t="s">
        <v>126</v>
      </c>
      <c r="H3">
        <f>D8/5</f>
        <v>0.80014441599999997</v>
      </c>
    </row>
    <row r="4" spans="1:8" ht="17.7" x14ac:dyDescent="0.6">
      <c r="A4" s="4">
        <v>6.6289440000000005E-2</v>
      </c>
      <c r="B4" s="5">
        <v>-1.33641163</v>
      </c>
      <c r="C4">
        <f t="shared" ref="C4:C7" si="0">B4-A4</f>
        <v>-1.40270107</v>
      </c>
      <c r="D4">
        <f t="shared" ref="D4:D7" si="1">ABS(C4)</f>
        <v>1.40270107</v>
      </c>
      <c r="E4">
        <f t="shared" ref="E4:E8" si="2">C4^2</f>
        <v>1.9675702917791449</v>
      </c>
      <c r="G4" t="s">
        <v>128</v>
      </c>
      <c r="H4">
        <f>SQRT(SUM(E3:E7)/5)</f>
        <v>1.0303462721305676</v>
      </c>
    </row>
    <row r="5" spans="1:8" ht="17.7" x14ac:dyDescent="0.6">
      <c r="A5" s="4">
        <v>0.23367360000000001</v>
      </c>
      <c r="B5" s="5">
        <v>-4.0168710000000003E-2</v>
      </c>
      <c r="C5">
        <f t="shared" si="0"/>
        <v>-0.27384231000000003</v>
      </c>
      <c r="D5">
        <f t="shared" si="1"/>
        <v>0.27384231000000003</v>
      </c>
      <c r="E5">
        <f t="shared" si="2"/>
        <v>7.4989610746136123E-2</v>
      </c>
    </row>
    <row r="6" spans="1:8" ht="17.7" x14ac:dyDescent="0.6">
      <c r="A6" s="4">
        <v>0.13168640000000001</v>
      </c>
      <c r="B6" s="5">
        <v>-0.24135169000000001</v>
      </c>
      <c r="C6">
        <f t="shared" si="0"/>
        <v>-0.37303808999999999</v>
      </c>
      <c r="D6">
        <f t="shared" si="1"/>
        <v>0.37303808999999999</v>
      </c>
      <c r="E6">
        <f t="shared" si="2"/>
        <v>0.1391574165908481</v>
      </c>
    </row>
    <row r="7" spans="1:8" ht="17.7" x14ac:dyDescent="0.6">
      <c r="A7" s="4">
        <v>0.19362560000000001</v>
      </c>
      <c r="B7" s="5">
        <v>0</v>
      </c>
      <c r="C7">
        <f t="shared" si="0"/>
        <v>-0.19362560000000001</v>
      </c>
      <c r="D7">
        <f t="shared" si="1"/>
        <v>0.19362560000000001</v>
      </c>
      <c r="E7">
        <f t="shared" si="2"/>
        <v>3.7490872975360003E-2</v>
      </c>
    </row>
    <row r="8" spans="1:8" x14ac:dyDescent="0.55000000000000004">
      <c r="C8">
        <f>SUM(C3:C7)/5</f>
        <v>-0.80014441599999997</v>
      </c>
      <c r="D8">
        <f>SUM(D3:D7)</f>
        <v>4.0007220800000001</v>
      </c>
      <c r="E8">
        <f t="shared" si="2"/>
        <v>0.64023108645598104</v>
      </c>
    </row>
    <row r="10" spans="1:8" x14ac:dyDescent="0.55000000000000004">
      <c r="C10">
        <f>SUM(C3:C7)</f>
        <v>-4.0007220800000001</v>
      </c>
    </row>
    <row r="12" spans="1:8" ht="14.7" x14ac:dyDescent="0.55000000000000004">
      <c r="B12" s="6">
        <f>0.1682462666^2</f>
        <v>2.8306806224838277E-2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UEZATO</dc:creator>
  <cp:lastModifiedBy>Ryu Uezato</cp:lastModifiedBy>
  <dcterms:created xsi:type="dcterms:W3CDTF">2018-08-28T05:37:01Z</dcterms:created>
  <dcterms:modified xsi:type="dcterms:W3CDTF">2018-11-10T16:56:26Z</dcterms:modified>
</cp:coreProperties>
</file>