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37851a81c21df/TADS/MÓDULO 2/ESTRUTURA DE DADOS I/Trabalho Avaliativo 2/"/>
    </mc:Choice>
  </mc:AlternateContent>
  <xr:revisionPtr revIDLastSave="6" documentId="8_{9698AA01-8E71-4482-829C-1F1F9A720085}" xr6:coauthVersionLast="47" xr6:coauthVersionMax="47" xr10:uidLastSave="{532F0333-0AD8-4C4A-848E-807A5127C133}"/>
  <bookViews>
    <workbookView xWindow="-120" yWindow="-120" windowWidth="29040" windowHeight="15720" firstSheet="3" activeTab="3" xr2:uid="{D47FA68E-D9AE-4AE6-AB4F-69658955374F}"/>
  </bookViews>
  <sheets>
    <sheet name="Desconsiderar" sheetId="6" r:id="rId1"/>
    <sheet name="Tabela Teste" sheetId="7" r:id="rId2"/>
    <sheet name="Tabela Comparação" sheetId="8" r:id="rId3"/>
    <sheet name="Complexidad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" i="7" l="1"/>
  <c r="O28" i="8" s="1"/>
  <c r="L73" i="7"/>
  <c r="O27" i="8" s="1"/>
  <c r="K43" i="7"/>
  <c r="M17" i="8" s="1"/>
  <c r="L43" i="7"/>
  <c r="M27" i="8" s="1"/>
  <c r="D44" i="7"/>
  <c r="D18" i="8" s="1"/>
  <c r="E44" i="7"/>
  <c r="D28" i="8" s="1"/>
  <c r="D43" i="7"/>
  <c r="D17" i="8" s="1"/>
  <c r="E43" i="7"/>
  <c r="D27" i="8" s="1"/>
  <c r="C43" i="7"/>
  <c r="D7" i="8" s="1"/>
  <c r="R44" i="7"/>
  <c r="V18" i="8" s="1"/>
  <c r="S44" i="7"/>
  <c r="V28" i="8" s="1"/>
  <c r="Q44" i="7"/>
  <c r="V8" i="8" s="1"/>
  <c r="R43" i="7"/>
  <c r="V17" i="8" s="1"/>
  <c r="S43" i="7"/>
  <c r="V27" i="8" s="1"/>
  <c r="Q43" i="7"/>
  <c r="V7" i="8" s="1"/>
  <c r="R58" i="7"/>
  <c r="W17" i="8" s="1"/>
  <c r="R73" i="7"/>
  <c r="X17" i="8" s="1"/>
  <c r="R74" i="7"/>
  <c r="X18" i="8" s="1"/>
  <c r="S74" i="7"/>
  <c r="X28" i="8" s="1"/>
  <c r="Q74" i="7"/>
  <c r="X8" i="8" s="1"/>
  <c r="S73" i="7"/>
  <c r="X27" i="8" s="1"/>
  <c r="Q73" i="7"/>
  <c r="X7" i="8" s="1"/>
  <c r="K14" i="7"/>
  <c r="K18" i="8" s="1"/>
  <c r="K13" i="7"/>
  <c r="K17" i="8" s="1"/>
  <c r="L14" i="7"/>
  <c r="K28" i="8" s="1"/>
  <c r="L13" i="7"/>
  <c r="K27" i="8" s="1"/>
  <c r="J14" i="7"/>
  <c r="K8" i="8" s="1"/>
  <c r="J13" i="7"/>
  <c r="K7" i="8" s="1"/>
  <c r="S89" i="7"/>
  <c r="Y28" i="8" s="1"/>
  <c r="R89" i="7"/>
  <c r="Y18" i="8" s="1"/>
  <c r="Q89" i="7"/>
  <c r="Y8" i="8" s="1"/>
  <c r="S88" i="7"/>
  <c r="Y27" i="8" s="1"/>
  <c r="R88" i="7"/>
  <c r="Y17" i="8" s="1"/>
  <c r="Q88" i="7"/>
  <c r="Y7" i="8" s="1"/>
  <c r="S59" i="7"/>
  <c r="W28" i="8" s="1"/>
  <c r="R59" i="7"/>
  <c r="W18" i="8" s="1"/>
  <c r="Q59" i="7"/>
  <c r="W8" i="8" s="1"/>
  <c r="S58" i="7"/>
  <c r="W27" i="8" s="1"/>
  <c r="Q58" i="7"/>
  <c r="W7" i="8" s="1"/>
  <c r="S29" i="7"/>
  <c r="U28" i="8" s="1"/>
  <c r="R29" i="7"/>
  <c r="U18" i="8" s="1"/>
  <c r="Q29" i="7"/>
  <c r="U8" i="8" s="1"/>
  <c r="S28" i="7"/>
  <c r="U27" i="8" s="1"/>
  <c r="R28" i="7"/>
  <c r="U17" i="8" s="1"/>
  <c r="Q28" i="7"/>
  <c r="U7" i="8" s="1"/>
  <c r="S14" i="7"/>
  <c r="T28" i="8" s="1"/>
  <c r="R14" i="7"/>
  <c r="T18" i="8" s="1"/>
  <c r="Q14" i="7"/>
  <c r="T8" i="8" s="1"/>
  <c r="S13" i="7"/>
  <c r="T27" i="8" s="1"/>
  <c r="R13" i="7"/>
  <c r="T17" i="8" s="1"/>
  <c r="Q13" i="7"/>
  <c r="T7" i="8" s="1"/>
  <c r="J43" i="7"/>
  <c r="M7" i="8" s="1"/>
  <c r="L89" i="7"/>
  <c r="P28" i="8" s="1"/>
  <c r="K89" i="7"/>
  <c r="P18" i="8" s="1"/>
  <c r="J89" i="7"/>
  <c r="P8" i="8" s="1"/>
  <c r="L88" i="7"/>
  <c r="P27" i="8" s="1"/>
  <c r="K88" i="7"/>
  <c r="P17" i="8" s="1"/>
  <c r="J88" i="7"/>
  <c r="P7" i="8" s="1"/>
  <c r="K74" i="7"/>
  <c r="O18" i="8" s="1"/>
  <c r="J74" i="7"/>
  <c r="O8" i="8" s="1"/>
  <c r="K73" i="7"/>
  <c r="O17" i="8" s="1"/>
  <c r="J73" i="7"/>
  <c r="O7" i="8" s="1"/>
  <c r="L59" i="7"/>
  <c r="N28" i="8" s="1"/>
  <c r="K59" i="7"/>
  <c r="N18" i="8" s="1"/>
  <c r="J59" i="7"/>
  <c r="N8" i="8" s="1"/>
  <c r="L58" i="7"/>
  <c r="N27" i="8" s="1"/>
  <c r="K58" i="7"/>
  <c r="N17" i="8" s="1"/>
  <c r="J58" i="7"/>
  <c r="N7" i="8" s="1"/>
  <c r="L44" i="7"/>
  <c r="M28" i="8" s="1"/>
  <c r="K44" i="7"/>
  <c r="M18" i="8" s="1"/>
  <c r="J44" i="7"/>
  <c r="M8" i="8" s="1"/>
  <c r="L29" i="7"/>
  <c r="L28" i="8" s="1"/>
  <c r="K29" i="7"/>
  <c r="L18" i="8" s="1"/>
  <c r="J29" i="7"/>
  <c r="L8" i="8" s="1"/>
  <c r="L28" i="7"/>
  <c r="L27" i="8" s="1"/>
  <c r="K28" i="7"/>
  <c r="L17" i="8" s="1"/>
  <c r="J28" i="7"/>
  <c r="L7" i="8" s="1"/>
  <c r="D88" i="7"/>
  <c r="G17" i="8" s="1"/>
  <c r="C28" i="7"/>
  <c r="C7" i="8" s="1"/>
  <c r="D28" i="7"/>
  <c r="C17" i="8" s="1"/>
  <c r="E28" i="7"/>
  <c r="C27" i="8" s="1"/>
  <c r="E89" i="7"/>
  <c r="G28" i="8" s="1"/>
  <c r="D89" i="7"/>
  <c r="G18" i="8" s="1"/>
  <c r="C89" i="7"/>
  <c r="G8" i="8" s="1"/>
  <c r="E88" i="7"/>
  <c r="G27" i="8" s="1"/>
  <c r="C88" i="7"/>
  <c r="G7" i="8" s="1"/>
  <c r="E74" i="7"/>
  <c r="F28" i="8" s="1"/>
  <c r="D74" i="7"/>
  <c r="F18" i="8" s="1"/>
  <c r="C74" i="7"/>
  <c r="F8" i="8" s="1"/>
  <c r="E73" i="7"/>
  <c r="F27" i="8" s="1"/>
  <c r="D73" i="7"/>
  <c r="F17" i="8" s="1"/>
  <c r="C73" i="7"/>
  <c r="F7" i="8" s="1"/>
  <c r="E59" i="7"/>
  <c r="E28" i="8" s="1"/>
  <c r="D59" i="7"/>
  <c r="E18" i="8" s="1"/>
  <c r="C59" i="7"/>
  <c r="E8" i="8" s="1"/>
  <c r="E58" i="7"/>
  <c r="E27" i="8" s="1"/>
  <c r="D58" i="7"/>
  <c r="E17" i="8" s="1"/>
  <c r="C58" i="7"/>
  <c r="E7" i="8" s="1"/>
  <c r="C44" i="7"/>
  <c r="D8" i="8" s="1"/>
  <c r="E29" i="7"/>
  <c r="C28" i="8" s="1"/>
  <c r="D29" i="7"/>
  <c r="C18" i="8" s="1"/>
  <c r="C29" i="7"/>
  <c r="C8" i="8" s="1"/>
  <c r="E14" i="7"/>
  <c r="B28" i="8" s="1"/>
  <c r="D14" i="7"/>
  <c r="B18" i="8" s="1"/>
  <c r="C14" i="7"/>
  <c r="B8" i="8" s="1"/>
  <c r="E13" i="7"/>
  <c r="B27" i="8" s="1"/>
  <c r="D13" i="7"/>
  <c r="B17" i="8" s="1"/>
  <c r="C13" i="7"/>
  <c r="B7" i="8" s="1"/>
  <c r="R43" i="6"/>
  <c r="J13" i="6"/>
  <c r="D13" i="6"/>
  <c r="Z89" i="6"/>
  <c r="Z88" i="6"/>
  <c r="Y89" i="6"/>
  <c r="Y88" i="6"/>
  <c r="X89" i="6"/>
  <c r="X88" i="6"/>
  <c r="Z74" i="6"/>
  <c r="Z73" i="6"/>
  <c r="Y74" i="6"/>
  <c r="Y73" i="6"/>
  <c r="X74" i="6"/>
  <c r="X73" i="6"/>
  <c r="Z59" i="6"/>
  <c r="Z58" i="6"/>
  <c r="Y59" i="6"/>
  <c r="Y58" i="6"/>
  <c r="X59" i="6"/>
  <c r="X58" i="6"/>
  <c r="Z44" i="6"/>
  <c r="Z43" i="6"/>
  <c r="Y44" i="6"/>
  <c r="Y43" i="6"/>
  <c r="X44" i="6"/>
  <c r="X43" i="6"/>
  <c r="Z29" i="6"/>
  <c r="Z28" i="6"/>
  <c r="Y29" i="6"/>
  <c r="Y28" i="6"/>
  <c r="X29" i="6"/>
  <c r="X28" i="6"/>
  <c r="S29" i="6"/>
  <c r="S28" i="6"/>
  <c r="R29" i="6"/>
  <c r="R28" i="6"/>
  <c r="Q29" i="6"/>
  <c r="Q28" i="6"/>
  <c r="S44" i="6"/>
  <c r="S43" i="6"/>
  <c r="R44" i="6"/>
  <c r="Q44" i="6"/>
  <c r="Q43" i="6"/>
  <c r="S59" i="6"/>
  <c r="S58" i="6"/>
  <c r="R59" i="6"/>
  <c r="R58" i="6"/>
  <c r="Q59" i="6"/>
  <c r="Q58" i="6"/>
  <c r="S74" i="6"/>
  <c r="S73" i="6"/>
  <c r="R74" i="6"/>
  <c r="R73" i="6"/>
  <c r="Q74" i="6"/>
  <c r="Q73" i="6"/>
  <c r="S89" i="6"/>
  <c r="S88" i="6"/>
  <c r="R89" i="6"/>
  <c r="R88" i="6"/>
  <c r="Q89" i="6"/>
  <c r="Q88" i="6"/>
  <c r="L89" i="6"/>
  <c r="L88" i="6"/>
  <c r="K89" i="6"/>
  <c r="K88" i="6"/>
  <c r="J89" i="6"/>
  <c r="J88" i="6"/>
  <c r="L74" i="6"/>
  <c r="L73" i="6"/>
  <c r="K74" i="6"/>
  <c r="K73" i="6"/>
  <c r="J74" i="6"/>
  <c r="J73" i="6"/>
  <c r="K59" i="6"/>
  <c r="L59" i="6"/>
  <c r="L58" i="6"/>
  <c r="K58" i="6"/>
  <c r="J59" i="6"/>
  <c r="J58" i="6"/>
  <c r="L44" i="6"/>
  <c r="K44" i="6"/>
  <c r="J44" i="6"/>
  <c r="L43" i="6"/>
  <c r="K43" i="6"/>
  <c r="J43" i="6"/>
  <c r="K29" i="6"/>
  <c r="L29" i="6"/>
  <c r="K28" i="6"/>
  <c r="L28" i="6"/>
  <c r="J29" i="6"/>
  <c r="J28" i="6"/>
  <c r="Y14" i="6"/>
  <c r="Z14" i="6"/>
  <c r="X14" i="6"/>
  <c r="Y13" i="6"/>
  <c r="Z13" i="6"/>
  <c r="X13" i="6"/>
  <c r="R14" i="6"/>
  <c r="S14" i="6"/>
  <c r="R13" i="6"/>
  <c r="S13" i="6"/>
  <c r="Q14" i="6"/>
  <c r="Q13" i="6"/>
  <c r="K14" i="6"/>
  <c r="L14" i="6"/>
  <c r="K13" i="6"/>
  <c r="L13" i="6"/>
  <c r="J14" i="6"/>
  <c r="E88" i="6"/>
  <c r="D89" i="6"/>
  <c r="E89" i="6"/>
  <c r="C89" i="6"/>
  <c r="D88" i="6"/>
  <c r="C88" i="6"/>
  <c r="D74" i="6"/>
  <c r="E74" i="6"/>
  <c r="C74" i="6"/>
  <c r="D73" i="6"/>
  <c r="E73" i="6"/>
  <c r="C73" i="6"/>
  <c r="D59" i="6"/>
  <c r="E59" i="6"/>
  <c r="C59" i="6"/>
  <c r="D58" i="6"/>
  <c r="E58" i="6"/>
  <c r="C58" i="6"/>
  <c r="D44" i="6"/>
  <c r="E44" i="6"/>
  <c r="C44" i="6"/>
  <c r="D43" i="6"/>
  <c r="E43" i="6"/>
  <c r="C43" i="6"/>
  <c r="D29" i="6"/>
  <c r="E29" i="6"/>
  <c r="C29" i="6"/>
  <c r="D28" i="6"/>
  <c r="E28" i="6"/>
  <c r="C28" i="6"/>
  <c r="D14" i="6"/>
  <c r="E14" i="6"/>
  <c r="C14" i="6"/>
  <c r="E13" i="6"/>
  <c r="C13" i="6"/>
  <c r="AG7" i="6" s="1"/>
  <c r="AL10" i="6"/>
  <c r="AK10" i="6"/>
  <c r="AJ10" i="6"/>
  <c r="AI10" i="6"/>
  <c r="AH10" i="6"/>
  <c r="AG10" i="6"/>
  <c r="AL9" i="6"/>
  <c r="AK9" i="6"/>
  <c r="AJ9" i="6"/>
  <c r="AI9" i="6"/>
  <c r="AH9" i="6"/>
  <c r="AG9" i="6"/>
  <c r="AL8" i="6"/>
  <c r="AK8" i="6"/>
  <c r="AJ8" i="6"/>
  <c r="AI8" i="6"/>
  <c r="AH8" i="6"/>
  <c r="AG8" i="6"/>
  <c r="AL7" i="6"/>
  <c r="AK7" i="6"/>
  <c r="AJ7" i="6"/>
  <c r="AI7" i="6"/>
  <c r="AH7" i="6"/>
</calcChain>
</file>

<file path=xl/sharedStrings.xml><?xml version="1.0" encoding="utf-8"?>
<sst xmlns="http://schemas.openxmlformats.org/spreadsheetml/2006/main" count="1175" uniqueCount="57">
  <si>
    <t>Compilador</t>
  </si>
  <si>
    <t>Máquina(CPU)</t>
  </si>
  <si>
    <t>Mem RAM</t>
  </si>
  <si>
    <t>CLion</t>
  </si>
  <si>
    <t>Ryzen 7 4800h</t>
  </si>
  <si>
    <t>24 GB</t>
  </si>
  <si>
    <t>Sorting Algorithms</t>
  </si>
  <si>
    <t>Tabela de comparacäo dos tempos em segundos</t>
  </si>
  <si>
    <t>Teste</t>
  </si>
  <si>
    <t>Array Range</t>
  </si>
  <si>
    <t>Merge Sort</t>
  </si>
  <si>
    <t>Quick Sort</t>
  </si>
  <si>
    <t>Insertion Sort</t>
  </si>
  <si>
    <t>Selection Sort</t>
  </si>
  <si>
    <t>Heap Sort</t>
  </si>
  <si>
    <t>Tim Sort</t>
  </si>
  <si>
    <t>Best</t>
  </si>
  <si>
    <t>Average</t>
  </si>
  <si>
    <t>Worst</t>
  </si>
  <si>
    <t>A[1000]</t>
  </si>
  <si>
    <t>A[10000]</t>
  </si>
  <si>
    <t>A[50000]</t>
  </si>
  <si>
    <t>A[100000]</t>
  </si>
  <si>
    <t>A[500000]</t>
  </si>
  <si>
    <t>A[1000000]</t>
  </si>
  <si>
    <t>Média</t>
  </si>
  <si>
    <t>Desvio Padrão</t>
  </si>
  <si>
    <t>Arr[100000]</t>
  </si>
  <si>
    <t>Arr[500000]</t>
  </si>
  <si>
    <t>Arr[250000]</t>
  </si>
  <si>
    <t>0.009000</t>
  </si>
  <si>
    <t>Best Case in Arr[100000]</t>
  </si>
  <si>
    <t>Best Case in Arr[500000]</t>
  </si>
  <si>
    <t>Best Case in Arr[250000]</t>
  </si>
  <si>
    <t>Stats</t>
  </si>
  <si>
    <t>Average Case in Arr[100000]</t>
  </si>
  <si>
    <t>Average Case in Arr[500000]</t>
  </si>
  <si>
    <t>Average Case in Arr[250000]</t>
  </si>
  <si>
    <t>Worst Case in Arr[100000]</t>
  </si>
  <si>
    <t>Worst Case in Arr[500000]</t>
  </si>
  <si>
    <t>Worst Case in Arr[250000]</t>
  </si>
  <si>
    <t>Sorting Algorithm</t>
  </si>
  <si>
    <t>Time Complexity</t>
  </si>
  <si>
    <t>Space Complexity</t>
  </si>
  <si>
    <t>Stability</t>
  </si>
  <si>
    <t>Ω(n log(n))</t>
  </si>
  <si>
    <t>θ(n log(n))</t>
  </si>
  <si>
    <t>O(n log(n))</t>
  </si>
  <si>
    <t>O(n)</t>
  </si>
  <si>
    <t>Yes</t>
  </si>
  <si>
    <t>O(n^2)</t>
  </si>
  <si>
    <t>No</t>
  </si>
  <si>
    <t>Ω(n)</t>
  </si>
  <si>
    <t>θ(n^2)</t>
  </si>
  <si>
    <t>O(1)</t>
  </si>
  <si>
    <t>Ω(n^2)</t>
  </si>
  <si>
    <t>O(n log 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</si>
</sst>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66D2-E185-49CE-8096-EF3D54AF08D3}">
  <dimension ref="A2:AL89"/>
  <sheetViews>
    <sheetView zoomScale="85" zoomScaleNormal="85" workbookViewId="0">
      <selection activeCell="F38" sqref="F37:F38"/>
    </sheetView>
  </sheetViews>
  <sheetFormatPr defaultRowHeight="15"/>
  <cols>
    <col min="1" max="1" width="13.7109375" bestFit="1" customWidth="1"/>
    <col min="2" max="2" width="11.5703125" bestFit="1" customWidth="1"/>
    <col min="3" max="3" width="10.28515625" style="2" customWidth="1"/>
    <col min="4" max="5" width="10.28515625" customWidth="1"/>
    <col min="6" max="6" width="9.5703125" customWidth="1"/>
    <col min="8" max="8" width="13.7109375" bestFit="1" customWidth="1"/>
    <col min="9" max="9" width="11.5703125" bestFit="1" customWidth="1"/>
    <col min="10" max="10" width="10.28515625" style="2" customWidth="1"/>
    <col min="11" max="12" width="10.28515625" customWidth="1"/>
    <col min="15" max="15" width="13.7109375" bestFit="1" customWidth="1"/>
    <col min="16" max="16" width="11.5703125" bestFit="1" customWidth="1"/>
    <col min="17" max="17" width="10.28515625" style="2" customWidth="1"/>
    <col min="18" max="19" width="10.28515625" customWidth="1"/>
    <col min="22" max="22" width="13.7109375" bestFit="1" customWidth="1"/>
    <col min="23" max="23" width="11.5703125" bestFit="1" customWidth="1"/>
    <col min="24" max="24" width="10.28515625" style="2" customWidth="1"/>
    <col min="25" max="26" width="10.28515625" customWidth="1"/>
    <col min="32" max="32" width="11.5703125" bestFit="1" customWidth="1"/>
    <col min="33" max="33" width="10.7109375" bestFit="1" customWidth="1"/>
    <col min="34" max="34" width="10" bestFit="1" customWidth="1"/>
    <col min="35" max="35" width="13.140625" bestFit="1" customWidth="1"/>
    <col min="36" max="36" width="13.42578125" bestFit="1" customWidth="1"/>
    <col min="37" max="37" width="9.5703125" bestFit="1" customWidth="1"/>
    <col min="38" max="38" width="8.28515625" bestFit="1" customWidth="1"/>
  </cols>
  <sheetData>
    <row r="2" spans="1:38">
      <c r="A2" s="6" t="s">
        <v>0</v>
      </c>
      <c r="B2" s="6"/>
      <c r="C2" s="6" t="s">
        <v>1</v>
      </c>
      <c r="D2" s="6"/>
      <c r="E2" s="3" t="s">
        <v>2</v>
      </c>
      <c r="H2" s="6" t="s">
        <v>0</v>
      </c>
      <c r="I2" s="6"/>
      <c r="J2" s="6" t="s">
        <v>1</v>
      </c>
      <c r="K2" s="6"/>
      <c r="L2" s="3" t="s">
        <v>2</v>
      </c>
      <c r="O2" s="6" t="s">
        <v>0</v>
      </c>
      <c r="P2" s="6"/>
      <c r="Q2" s="6" t="s">
        <v>1</v>
      </c>
      <c r="R2" s="6"/>
      <c r="S2" s="3" t="s">
        <v>2</v>
      </c>
      <c r="V2" s="6" t="s">
        <v>0</v>
      </c>
      <c r="W2" s="6"/>
      <c r="X2" s="6" t="s">
        <v>1</v>
      </c>
      <c r="Y2" s="6"/>
      <c r="Z2" s="3" t="s">
        <v>2</v>
      </c>
      <c r="AF2" s="9" t="s">
        <v>0</v>
      </c>
      <c r="AG2" s="10"/>
      <c r="AH2" s="9" t="s">
        <v>1</v>
      </c>
      <c r="AI2" s="10"/>
      <c r="AJ2" s="9" t="s">
        <v>2</v>
      </c>
      <c r="AK2" s="11"/>
      <c r="AL2" s="10"/>
    </row>
    <row r="3" spans="1:38">
      <c r="A3" s="6" t="s">
        <v>3</v>
      </c>
      <c r="B3" s="6"/>
      <c r="C3" s="6" t="s">
        <v>4</v>
      </c>
      <c r="D3" s="6"/>
      <c r="E3" s="3" t="s">
        <v>5</v>
      </c>
      <c r="H3" s="6" t="s">
        <v>3</v>
      </c>
      <c r="I3" s="6"/>
      <c r="J3" s="6" t="s">
        <v>4</v>
      </c>
      <c r="K3" s="6"/>
      <c r="L3" s="3" t="s">
        <v>5</v>
      </c>
      <c r="O3" s="6" t="s">
        <v>3</v>
      </c>
      <c r="P3" s="6"/>
      <c r="Q3" s="6" t="s">
        <v>4</v>
      </c>
      <c r="R3" s="6"/>
      <c r="S3" s="3" t="s">
        <v>5</v>
      </c>
      <c r="V3" s="6" t="s">
        <v>3</v>
      </c>
      <c r="W3" s="6"/>
      <c r="X3" s="6" t="s">
        <v>4</v>
      </c>
      <c r="Y3" s="6"/>
      <c r="Z3" s="3" t="s">
        <v>5</v>
      </c>
      <c r="AF3" s="9" t="s">
        <v>3</v>
      </c>
      <c r="AG3" s="10"/>
      <c r="AH3" s="9" t="s">
        <v>4</v>
      </c>
      <c r="AI3" s="11"/>
      <c r="AJ3" s="11" t="s">
        <v>5</v>
      </c>
      <c r="AK3" s="11"/>
      <c r="AL3" s="10"/>
    </row>
    <row r="4" spans="1:38">
      <c r="A4" s="6" t="s">
        <v>6</v>
      </c>
      <c r="B4" s="6"/>
      <c r="C4" s="6"/>
      <c r="D4" s="6"/>
      <c r="E4" s="6"/>
      <c r="H4" s="6" t="s">
        <v>6</v>
      </c>
      <c r="I4" s="6"/>
      <c r="J4" s="6"/>
      <c r="K4" s="6"/>
      <c r="L4" s="6"/>
      <c r="O4" s="6" t="s">
        <v>6</v>
      </c>
      <c r="P4" s="6"/>
      <c r="Q4" s="6"/>
      <c r="R4" s="6"/>
      <c r="S4" s="6"/>
      <c r="V4" s="6" t="s">
        <v>6</v>
      </c>
      <c r="W4" s="6"/>
      <c r="X4" s="6"/>
      <c r="Y4" s="6"/>
      <c r="Z4" s="6"/>
      <c r="AF4" s="9" t="s">
        <v>6</v>
      </c>
      <c r="AG4" s="11"/>
      <c r="AH4" s="11"/>
      <c r="AI4" s="11"/>
      <c r="AJ4" s="11"/>
      <c r="AK4" s="11"/>
      <c r="AL4" s="10"/>
    </row>
    <row r="5" spans="1:38">
      <c r="A5" s="6" t="s">
        <v>7</v>
      </c>
      <c r="B5" s="6"/>
      <c r="C5" s="6"/>
      <c r="D5" s="6"/>
      <c r="E5" s="6"/>
      <c r="H5" s="6" t="s">
        <v>7</v>
      </c>
      <c r="I5" s="6"/>
      <c r="J5" s="6"/>
      <c r="K5" s="6"/>
      <c r="L5" s="6"/>
      <c r="O5" s="6" t="s">
        <v>7</v>
      </c>
      <c r="P5" s="6"/>
      <c r="Q5" s="6"/>
      <c r="R5" s="6"/>
      <c r="S5" s="6"/>
      <c r="V5" s="6" t="s">
        <v>7</v>
      </c>
      <c r="W5" s="6"/>
      <c r="X5" s="6"/>
      <c r="Y5" s="6"/>
      <c r="Z5" s="6"/>
      <c r="AF5" s="9" t="s">
        <v>7</v>
      </c>
      <c r="AG5" s="11"/>
      <c r="AH5" s="11"/>
      <c r="AI5" s="11"/>
      <c r="AJ5" s="11"/>
      <c r="AK5" s="11"/>
      <c r="AL5" s="11"/>
    </row>
    <row r="6" spans="1:38">
      <c r="A6" s="7" t="s">
        <v>8</v>
      </c>
      <c r="B6" s="7" t="s">
        <v>9</v>
      </c>
      <c r="C6" s="6" t="s">
        <v>10</v>
      </c>
      <c r="D6" s="6"/>
      <c r="E6" s="6"/>
      <c r="H6" s="7" t="s">
        <v>8</v>
      </c>
      <c r="I6" s="7" t="s">
        <v>9</v>
      </c>
      <c r="J6" s="6" t="s">
        <v>10</v>
      </c>
      <c r="K6" s="6"/>
      <c r="L6" s="6"/>
      <c r="O6" s="7" t="s">
        <v>8</v>
      </c>
      <c r="P6" s="7" t="s">
        <v>9</v>
      </c>
      <c r="Q6" s="6" t="s">
        <v>10</v>
      </c>
      <c r="R6" s="6"/>
      <c r="S6" s="6"/>
      <c r="V6" s="7" t="s">
        <v>8</v>
      </c>
      <c r="W6" s="7" t="s">
        <v>9</v>
      </c>
      <c r="X6" s="6" t="s">
        <v>10</v>
      </c>
      <c r="Y6" s="6"/>
      <c r="Z6" s="6"/>
      <c r="AF6" s="1" t="s">
        <v>9</v>
      </c>
      <c r="AG6" s="3" t="s">
        <v>10</v>
      </c>
      <c r="AH6" s="3" t="s">
        <v>11</v>
      </c>
      <c r="AI6" s="3" t="s">
        <v>12</v>
      </c>
      <c r="AJ6" s="3" t="s">
        <v>13</v>
      </c>
      <c r="AK6" s="3" t="s">
        <v>14</v>
      </c>
      <c r="AL6" s="3" t="s">
        <v>15</v>
      </c>
    </row>
    <row r="7" spans="1:38">
      <c r="A7" s="8"/>
      <c r="B7" s="8"/>
      <c r="C7" s="3" t="s">
        <v>16</v>
      </c>
      <c r="D7" s="3" t="s">
        <v>17</v>
      </c>
      <c r="E7" s="3" t="s">
        <v>18</v>
      </c>
      <c r="H7" s="8"/>
      <c r="I7" s="8"/>
      <c r="J7" s="3" t="s">
        <v>16</v>
      </c>
      <c r="K7" s="3" t="s">
        <v>17</v>
      </c>
      <c r="L7" s="3" t="s">
        <v>18</v>
      </c>
      <c r="O7" s="8"/>
      <c r="P7" s="8"/>
      <c r="Q7" s="3" t="s">
        <v>16</v>
      </c>
      <c r="R7" s="3" t="s">
        <v>17</v>
      </c>
      <c r="S7" s="3" t="s">
        <v>18</v>
      </c>
      <c r="V7" s="8"/>
      <c r="W7" s="8"/>
      <c r="X7" s="3" t="s">
        <v>16</v>
      </c>
      <c r="Y7" s="3" t="s">
        <v>17</v>
      </c>
      <c r="Z7" s="3" t="s">
        <v>18</v>
      </c>
      <c r="AF7" s="1" t="s">
        <v>19</v>
      </c>
      <c r="AG7" s="3">
        <f>C13</f>
        <v>0.27100000000000002</v>
      </c>
      <c r="AH7" s="3" t="e">
        <f>#REF!</f>
        <v>#REF!</v>
      </c>
      <c r="AI7" s="3" t="e">
        <f>#REF!</f>
        <v>#REF!</v>
      </c>
      <c r="AJ7" s="3" t="e">
        <f>#REF!</f>
        <v>#REF!</v>
      </c>
      <c r="AK7" s="3" t="e">
        <f>#REF!</f>
        <v>#REF!</v>
      </c>
      <c r="AL7" s="3" t="e">
        <f>#REF!</f>
        <v>#REF!</v>
      </c>
    </row>
    <row r="8" spans="1:38">
      <c r="A8" s="3">
        <v>1</v>
      </c>
      <c r="B8" s="3" t="s">
        <v>19</v>
      </c>
      <c r="C8" s="4">
        <v>0.25900000000000001</v>
      </c>
      <c r="D8" s="4">
        <v>0.29199999999999998</v>
      </c>
      <c r="E8" s="4">
        <v>0.27300000000000002</v>
      </c>
      <c r="H8" s="3">
        <v>1</v>
      </c>
      <c r="I8" s="3" t="s">
        <v>20</v>
      </c>
      <c r="J8" s="4">
        <v>3.331</v>
      </c>
      <c r="K8" s="4">
        <v>3.3109999999999999</v>
      </c>
      <c r="L8" s="4">
        <v>3.2519999999999998</v>
      </c>
      <c r="O8" s="3">
        <v>1</v>
      </c>
      <c r="P8" s="3" t="s">
        <v>21</v>
      </c>
      <c r="Q8" s="4">
        <v>19.53</v>
      </c>
      <c r="R8" s="4">
        <v>19.28</v>
      </c>
      <c r="S8" s="4">
        <v>18.911999999999999</v>
      </c>
      <c r="V8" s="3">
        <v>1</v>
      </c>
      <c r="W8" s="3" t="s">
        <v>22</v>
      </c>
      <c r="X8" s="4">
        <v>35.719000000000001</v>
      </c>
      <c r="Y8" s="5"/>
      <c r="Z8" s="5"/>
      <c r="AF8" s="1" t="s">
        <v>22</v>
      </c>
      <c r="AG8" s="3" t="e">
        <f>#REF!</f>
        <v>#REF!</v>
      </c>
      <c r="AH8" s="3" t="e">
        <f>#REF!</f>
        <v>#REF!</v>
      </c>
      <c r="AI8" s="3" t="e">
        <f>#REF!</f>
        <v>#REF!</v>
      </c>
      <c r="AJ8" s="3" t="e">
        <f>#REF!</f>
        <v>#REF!</v>
      </c>
      <c r="AK8" s="3" t="e">
        <f>#REF!</f>
        <v>#REF!</v>
      </c>
      <c r="AL8" s="3" t="e">
        <f>#REF!</f>
        <v>#REF!</v>
      </c>
    </row>
    <row r="9" spans="1:38">
      <c r="A9" s="3">
        <v>2</v>
      </c>
      <c r="B9" s="3" t="s">
        <v>19</v>
      </c>
      <c r="C9" s="4">
        <v>0.26800000000000002</v>
      </c>
      <c r="D9" s="4">
        <v>0.27500000000000002</v>
      </c>
      <c r="E9" s="4">
        <v>0.29399999999999998</v>
      </c>
      <c r="H9" s="3">
        <v>2</v>
      </c>
      <c r="I9" s="3" t="s">
        <v>20</v>
      </c>
      <c r="J9" s="4">
        <v>3.3690000000000002</v>
      </c>
      <c r="K9" s="4">
        <v>3.3439999999999999</v>
      </c>
      <c r="L9" s="4">
        <v>3.29</v>
      </c>
      <c r="O9" s="3">
        <v>2</v>
      </c>
      <c r="P9" s="3" t="s">
        <v>21</v>
      </c>
      <c r="Q9" s="4">
        <v>19.114999999999998</v>
      </c>
      <c r="R9" s="4">
        <v>19.013000000000002</v>
      </c>
      <c r="S9" s="4">
        <v>18.753</v>
      </c>
      <c r="V9" s="3">
        <v>2</v>
      </c>
      <c r="W9" s="3" t="s">
        <v>22</v>
      </c>
      <c r="X9" s="4">
        <v>36.954000000000001</v>
      </c>
      <c r="Y9" s="5"/>
      <c r="Z9" s="5"/>
      <c r="AF9" s="1" t="s">
        <v>23</v>
      </c>
      <c r="AG9" s="3" t="e">
        <f>#REF!</f>
        <v>#REF!</v>
      </c>
      <c r="AH9" s="3" t="e">
        <f>#REF!</f>
        <v>#REF!</v>
      </c>
      <c r="AI9" s="3" t="e">
        <f>#REF!</f>
        <v>#REF!</v>
      </c>
      <c r="AJ9" s="3" t="e">
        <f>#REF!</f>
        <v>#REF!</v>
      </c>
      <c r="AK9" s="3" t="e">
        <f>#REF!</f>
        <v>#REF!</v>
      </c>
      <c r="AL9" s="3" t="e">
        <f>#REF!</f>
        <v>#REF!</v>
      </c>
    </row>
    <row r="10" spans="1:38">
      <c r="A10" s="3">
        <v>3</v>
      </c>
      <c r="B10" s="3" t="s">
        <v>19</v>
      </c>
      <c r="C10" s="4">
        <v>0.27700000000000002</v>
      </c>
      <c r="D10" s="4">
        <v>0.29599999999999999</v>
      </c>
      <c r="E10" s="4">
        <v>0.29199999999999998</v>
      </c>
      <c r="H10" s="3">
        <v>3</v>
      </c>
      <c r="I10" s="3" t="s">
        <v>20</v>
      </c>
      <c r="J10" s="4">
        <v>3.3140000000000001</v>
      </c>
      <c r="K10" s="4">
        <v>3.278</v>
      </c>
      <c r="L10" s="4">
        <v>3.3420000000000001</v>
      </c>
      <c r="O10" s="3">
        <v>3</v>
      </c>
      <c r="P10" s="3" t="s">
        <v>21</v>
      </c>
      <c r="Q10" s="4">
        <v>18.785</v>
      </c>
      <c r="R10" s="4">
        <v>18.739999999999998</v>
      </c>
      <c r="S10" s="4">
        <v>18.149999999999999</v>
      </c>
      <c r="V10" s="3">
        <v>3</v>
      </c>
      <c r="W10" s="3" t="s">
        <v>22</v>
      </c>
      <c r="X10" s="4">
        <v>36.024000000000001</v>
      </c>
      <c r="Y10" s="5"/>
      <c r="Z10" s="5"/>
      <c r="AF10" s="1" t="s">
        <v>24</v>
      </c>
      <c r="AG10" s="3" t="e">
        <f>#REF!</f>
        <v>#REF!</v>
      </c>
      <c r="AH10" s="3" t="e">
        <f>#REF!</f>
        <v>#REF!</v>
      </c>
      <c r="AI10" s="3" t="e">
        <f>#REF!</f>
        <v>#REF!</v>
      </c>
      <c r="AJ10" s="3" t="e">
        <f>#REF!</f>
        <v>#REF!</v>
      </c>
      <c r="AK10" s="3" t="e">
        <f>#REF!</f>
        <v>#REF!</v>
      </c>
      <c r="AL10" s="3" t="e">
        <f>#REF!</f>
        <v>#REF!</v>
      </c>
    </row>
    <row r="11" spans="1:38">
      <c r="A11" s="3">
        <v>4</v>
      </c>
      <c r="B11" s="3" t="s">
        <v>19</v>
      </c>
      <c r="C11" s="4">
        <v>0.26500000000000001</v>
      </c>
      <c r="D11" s="4">
        <v>0.20100000000000001</v>
      </c>
      <c r="E11" s="4">
        <v>0.25900000000000001</v>
      </c>
      <c r="H11" s="3">
        <v>4</v>
      </c>
      <c r="I11" s="3" t="s">
        <v>20</v>
      </c>
      <c r="J11" s="4">
        <v>3.2949999999999999</v>
      </c>
      <c r="K11" s="4">
        <v>3.2519999999999998</v>
      </c>
      <c r="L11" s="4">
        <v>3.41</v>
      </c>
      <c r="O11" s="3">
        <v>4</v>
      </c>
      <c r="P11" s="3" t="s">
        <v>21</v>
      </c>
      <c r="Q11" s="4">
        <v>18.488</v>
      </c>
      <c r="R11" s="4">
        <v>19.027999999999999</v>
      </c>
      <c r="S11" s="4">
        <v>19.190999999999999</v>
      </c>
      <c r="V11" s="3">
        <v>4</v>
      </c>
      <c r="W11" s="3" t="s">
        <v>22</v>
      </c>
      <c r="X11" s="4">
        <v>35.770000000000003</v>
      </c>
      <c r="Y11" s="5"/>
      <c r="Z11" s="5"/>
    </row>
    <row r="12" spans="1:38">
      <c r="A12" s="3">
        <v>5</v>
      </c>
      <c r="B12" s="3" t="s">
        <v>19</v>
      </c>
      <c r="C12" s="4">
        <v>0.28599999999999998</v>
      </c>
      <c r="D12" s="4">
        <v>0.27800000000000002</v>
      </c>
      <c r="E12" s="4">
        <v>0.29099999999999998</v>
      </c>
      <c r="H12" s="3">
        <v>5</v>
      </c>
      <c r="I12" s="3" t="s">
        <v>20</v>
      </c>
      <c r="J12" s="4">
        <v>3.3319999999999999</v>
      </c>
      <c r="K12" s="4">
        <v>3.387</v>
      </c>
      <c r="L12" s="4">
        <v>3.387</v>
      </c>
      <c r="O12" s="3">
        <v>5</v>
      </c>
      <c r="P12" s="3" t="s">
        <v>21</v>
      </c>
      <c r="Q12" s="4">
        <v>18.797999999999998</v>
      </c>
      <c r="R12" s="4">
        <v>19.411000000000001</v>
      </c>
      <c r="S12" s="4">
        <v>18.882000000000001</v>
      </c>
      <c r="V12" s="3">
        <v>5</v>
      </c>
      <c r="W12" s="3" t="s">
        <v>22</v>
      </c>
      <c r="X12" s="4">
        <v>35.555</v>
      </c>
      <c r="Y12" s="5"/>
      <c r="Z12" s="5"/>
    </row>
    <row r="13" spans="1:38">
      <c r="A13" s="3" t="s">
        <v>25</v>
      </c>
      <c r="B13" s="3" t="s">
        <v>19</v>
      </c>
      <c r="C13" s="4">
        <f>AVERAGE(C8:C12)</f>
        <v>0.27100000000000002</v>
      </c>
      <c r="D13" s="4">
        <f>AVERAGE(D8:D12)</f>
        <v>0.26840000000000003</v>
      </c>
      <c r="E13" s="4">
        <f>AVERAGE(E8:E12)</f>
        <v>0.28179999999999994</v>
      </c>
      <c r="H13" s="3" t="s">
        <v>25</v>
      </c>
      <c r="I13" s="3" t="s">
        <v>20</v>
      </c>
      <c r="J13" s="4">
        <f>AVERAGE(J8:J12)</f>
        <v>3.3281999999999998</v>
      </c>
      <c r="K13" s="4">
        <f>AVERAGE(K8:K12)</f>
        <v>3.3144</v>
      </c>
      <c r="L13" s="4">
        <f>AVERAGE(L8:L12)</f>
        <v>3.3362000000000003</v>
      </c>
      <c r="O13" s="3" t="s">
        <v>25</v>
      </c>
      <c r="P13" s="3" t="s">
        <v>21</v>
      </c>
      <c r="Q13" s="4">
        <f>AVERAGE(Q8:Q12)</f>
        <v>18.943199999999997</v>
      </c>
      <c r="R13" s="4">
        <f>AVERAGE(R8:R12)</f>
        <v>19.0944</v>
      </c>
      <c r="S13" s="4">
        <f>AVERAGE(S8:S12)</f>
        <v>18.7776</v>
      </c>
      <c r="V13" s="3" t="s">
        <v>25</v>
      </c>
      <c r="W13" s="3" t="s">
        <v>22</v>
      </c>
      <c r="X13" s="4">
        <f>AVERAGE(X8:X12)</f>
        <v>36.004400000000004</v>
      </c>
      <c r="Y13" s="4" t="e">
        <f>AVERAGE(Y8:Y12)</f>
        <v>#DIV/0!</v>
      </c>
      <c r="Z13" s="4" t="e">
        <f>AVERAGE(Z8:Z12)</f>
        <v>#DIV/0!</v>
      </c>
    </row>
    <row r="14" spans="1:38">
      <c r="A14" s="3" t="s">
        <v>26</v>
      </c>
      <c r="B14" s="3" t="s">
        <v>19</v>
      </c>
      <c r="C14" s="4">
        <f>STDEV(C8:C12)</f>
        <v>1.0606601717798203E-2</v>
      </c>
      <c r="D14" s="4">
        <f>STDEV(D8:D12)</f>
        <v>3.8720795446374745E-2</v>
      </c>
      <c r="E14" s="4">
        <f>STDEV(E8:E12)</f>
        <v>1.5287249589118363E-2</v>
      </c>
      <c r="H14" s="3" t="s">
        <v>26</v>
      </c>
      <c r="I14" s="3" t="s">
        <v>20</v>
      </c>
      <c r="J14" s="4">
        <f>STDEV(J8:J12)</f>
        <v>2.7344103569142741E-2</v>
      </c>
      <c r="K14" s="4">
        <f>STDEV(K8:K12)</f>
        <v>5.3331979149474705E-2</v>
      </c>
      <c r="L14" s="4">
        <f>STDEV(L8:L12)</f>
        <v>6.5735834976061683E-2</v>
      </c>
      <c r="O14" s="3" t="s">
        <v>26</v>
      </c>
      <c r="P14" s="3" t="s">
        <v>21</v>
      </c>
      <c r="Q14" s="4">
        <f>STDEV(Q8:Q12)</f>
        <v>0.3959693169931231</v>
      </c>
      <c r="R14" s="4">
        <f>STDEV(R8:R12)</f>
        <v>0.26044058823463095</v>
      </c>
      <c r="S14" s="4">
        <f>STDEV(S8:S12)</f>
        <v>0.38547023231372901</v>
      </c>
      <c r="V14" s="3" t="s">
        <v>26</v>
      </c>
      <c r="W14" s="3" t="s">
        <v>22</v>
      </c>
      <c r="X14" s="4">
        <f>STDEV(X8:X12)</f>
        <v>0.5568844583933007</v>
      </c>
      <c r="Y14" s="4" t="e">
        <f>STDEV(Y8:Y12)</f>
        <v>#DIV/0!</v>
      </c>
      <c r="Z14" s="4" t="e">
        <f>STDEV(Z8:Z12)</f>
        <v>#DIV/0!</v>
      </c>
    </row>
    <row r="16" spans="1:38">
      <c r="C16"/>
      <c r="J16"/>
      <c r="Q16"/>
      <c r="X16"/>
    </row>
    <row r="17" spans="1:26">
      <c r="A17" s="6" t="s">
        <v>0</v>
      </c>
      <c r="B17" s="6"/>
      <c r="C17" s="6" t="s">
        <v>1</v>
      </c>
      <c r="D17" s="6"/>
      <c r="E17" s="3" t="s">
        <v>2</v>
      </c>
      <c r="H17" s="6" t="s">
        <v>0</v>
      </c>
      <c r="I17" s="6"/>
      <c r="J17" s="6" t="s">
        <v>1</v>
      </c>
      <c r="K17" s="6"/>
      <c r="L17" s="3" t="s">
        <v>2</v>
      </c>
      <c r="O17" s="6" t="s">
        <v>0</v>
      </c>
      <c r="P17" s="6"/>
      <c r="Q17" s="6" t="s">
        <v>1</v>
      </c>
      <c r="R17" s="6"/>
      <c r="S17" s="3" t="s">
        <v>2</v>
      </c>
      <c r="V17" s="6" t="s">
        <v>0</v>
      </c>
      <c r="W17" s="6"/>
      <c r="X17" s="6" t="s">
        <v>1</v>
      </c>
      <c r="Y17" s="6"/>
      <c r="Z17" s="3" t="s">
        <v>2</v>
      </c>
    </row>
    <row r="18" spans="1:26">
      <c r="A18" s="6" t="s">
        <v>3</v>
      </c>
      <c r="B18" s="6"/>
      <c r="C18" s="6" t="s">
        <v>4</v>
      </c>
      <c r="D18" s="6"/>
      <c r="E18" s="3" t="s">
        <v>5</v>
      </c>
      <c r="H18" s="6" t="s">
        <v>3</v>
      </c>
      <c r="I18" s="6"/>
      <c r="J18" s="6" t="s">
        <v>4</v>
      </c>
      <c r="K18" s="6"/>
      <c r="L18" s="3" t="s">
        <v>5</v>
      </c>
      <c r="O18" s="6" t="s">
        <v>3</v>
      </c>
      <c r="P18" s="6"/>
      <c r="Q18" s="6" t="s">
        <v>4</v>
      </c>
      <c r="R18" s="6"/>
      <c r="S18" s="3" t="s">
        <v>5</v>
      </c>
      <c r="V18" s="6" t="s">
        <v>3</v>
      </c>
      <c r="W18" s="6"/>
      <c r="X18" s="6" t="s">
        <v>4</v>
      </c>
      <c r="Y18" s="6"/>
      <c r="Z18" s="3" t="s">
        <v>5</v>
      </c>
    </row>
    <row r="19" spans="1:26">
      <c r="A19" s="6" t="s">
        <v>6</v>
      </c>
      <c r="B19" s="6"/>
      <c r="C19" s="6"/>
      <c r="D19" s="6"/>
      <c r="E19" s="6"/>
      <c r="H19" s="6" t="s">
        <v>6</v>
      </c>
      <c r="I19" s="6"/>
      <c r="J19" s="6"/>
      <c r="K19" s="6"/>
      <c r="L19" s="6"/>
      <c r="O19" s="6" t="s">
        <v>6</v>
      </c>
      <c r="P19" s="6"/>
      <c r="Q19" s="6"/>
      <c r="R19" s="6"/>
      <c r="S19" s="6"/>
      <c r="V19" s="6" t="s">
        <v>6</v>
      </c>
      <c r="W19" s="6"/>
      <c r="X19" s="6"/>
      <c r="Y19" s="6"/>
      <c r="Z19" s="6"/>
    </row>
    <row r="20" spans="1:26">
      <c r="A20" s="6" t="s">
        <v>7</v>
      </c>
      <c r="B20" s="6"/>
      <c r="C20" s="6"/>
      <c r="D20" s="6"/>
      <c r="E20" s="6"/>
      <c r="H20" s="6" t="s">
        <v>7</v>
      </c>
      <c r="I20" s="6"/>
      <c r="J20" s="6"/>
      <c r="K20" s="6"/>
      <c r="L20" s="6"/>
      <c r="O20" s="6" t="s">
        <v>7</v>
      </c>
      <c r="P20" s="6"/>
      <c r="Q20" s="6"/>
      <c r="R20" s="6"/>
      <c r="S20" s="6"/>
      <c r="V20" s="6" t="s">
        <v>7</v>
      </c>
      <c r="W20" s="6"/>
      <c r="X20" s="6"/>
      <c r="Y20" s="6"/>
      <c r="Z20" s="6"/>
    </row>
    <row r="21" spans="1:26">
      <c r="A21" s="7" t="s">
        <v>8</v>
      </c>
      <c r="B21" s="7" t="s">
        <v>9</v>
      </c>
      <c r="C21" s="6" t="s">
        <v>11</v>
      </c>
      <c r="D21" s="6"/>
      <c r="E21" s="6"/>
      <c r="H21" s="7" t="s">
        <v>8</v>
      </c>
      <c r="I21" s="7" t="s">
        <v>9</v>
      </c>
      <c r="J21" s="6" t="s">
        <v>11</v>
      </c>
      <c r="K21" s="6"/>
      <c r="L21" s="6"/>
      <c r="O21" s="7" t="s">
        <v>8</v>
      </c>
      <c r="P21" s="7" t="s">
        <v>9</v>
      </c>
      <c r="Q21" s="6" t="s">
        <v>11</v>
      </c>
      <c r="R21" s="6"/>
      <c r="S21" s="6"/>
      <c r="V21" s="7" t="s">
        <v>8</v>
      </c>
      <c r="W21" s="7" t="s">
        <v>9</v>
      </c>
      <c r="X21" s="6" t="s">
        <v>11</v>
      </c>
      <c r="Y21" s="6"/>
      <c r="Z21" s="6"/>
    </row>
    <row r="22" spans="1:26">
      <c r="A22" s="8"/>
      <c r="B22" s="8"/>
      <c r="C22" s="3" t="s">
        <v>16</v>
      </c>
      <c r="D22" s="3" t="s">
        <v>17</v>
      </c>
      <c r="E22" s="3" t="s">
        <v>18</v>
      </c>
      <c r="H22" s="8"/>
      <c r="I22" s="8"/>
      <c r="J22" s="3" t="s">
        <v>16</v>
      </c>
      <c r="K22" s="3" t="s">
        <v>17</v>
      </c>
      <c r="L22" s="3" t="s">
        <v>18</v>
      </c>
      <c r="O22" s="8"/>
      <c r="P22" s="8"/>
      <c r="Q22" s="3" t="s">
        <v>16</v>
      </c>
      <c r="R22" s="3" t="s">
        <v>17</v>
      </c>
      <c r="S22" s="3" t="s">
        <v>18</v>
      </c>
      <c r="V22" s="8"/>
      <c r="W22" s="8"/>
      <c r="X22" s="3" t="s">
        <v>16</v>
      </c>
      <c r="Y22" s="3" t="s">
        <v>17</v>
      </c>
      <c r="Z22" s="3" t="s">
        <v>18</v>
      </c>
    </row>
    <row r="23" spans="1:26">
      <c r="A23" s="3">
        <v>1</v>
      </c>
      <c r="B23" s="3" t="s">
        <v>19</v>
      </c>
      <c r="C23" s="4">
        <v>0.33100000000000002</v>
      </c>
      <c r="D23" s="4">
        <v>0.35099999999999998</v>
      </c>
      <c r="E23" s="4">
        <v>0.35699999999999998</v>
      </c>
      <c r="H23" s="3">
        <v>1</v>
      </c>
      <c r="I23" s="3" t="s">
        <v>20</v>
      </c>
      <c r="J23" s="4">
        <v>4.157</v>
      </c>
      <c r="K23" s="4">
        <v>3.923</v>
      </c>
      <c r="L23" s="4">
        <v>3.9550000000000001</v>
      </c>
      <c r="O23" s="3">
        <v>1</v>
      </c>
      <c r="P23" s="3" t="s">
        <v>21</v>
      </c>
      <c r="Q23" s="4"/>
      <c r="R23" s="4">
        <v>22.709</v>
      </c>
      <c r="S23" s="4"/>
      <c r="V23" s="3">
        <v>1</v>
      </c>
      <c r="W23" s="3" t="s">
        <v>22</v>
      </c>
      <c r="X23" s="4"/>
      <c r="Y23" s="5"/>
      <c r="Z23" s="5"/>
    </row>
    <row r="24" spans="1:26">
      <c r="A24" s="3">
        <v>2</v>
      </c>
      <c r="B24" s="3" t="s">
        <v>19</v>
      </c>
      <c r="C24" s="4">
        <v>0.32800000000000001</v>
      </c>
      <c r="D24" s="4">
        <v>0.36199999999999999</v>
      </c>
      <c r="E24" s="4">
        <v>0.38100000000000001</v>
      </c>
      <c r="H24" s="3">
        <v>2</v>
      </c>
      <c r="I24" s="3" t="s">
        <v>20</v>
      </c>
      <c r="J24" s="4">
        <v>4.109</v>
      </c>
      <c r="K24" s="4">
        <v>4.0439999999999996</v>
      </c>
      <c r="L24" s="4">
        <v>4.0110000000000001</v>
      </c>
      <c r="O24" s="3">
        <v>2</v>
      </c>
      <c r="P24" s="3" t="s">
        <v>21</v>
      </c>
      <c r="Q24" s="4"/>
      <c r="R24" s="4">
        <v>21.962</v>
      </c>
      <c r="S24" s="4"/>
      <c r="V24" s="3">
        <v>2</v>
      </c>
      <c r="W24" s="3" t="s">
        <v>22</v>
      </c>
      <c r="X24" s="4"/>
      <c r="Y24" s="5"/>
      <c r="Z24" s="5"/>
    </row>
    <row r="25" spans="1:26">
      <c r="A25" s="3">
        <v>3</v>
      </c>
      <c r="B25" s="3" t="s">
        <v>19</v>
      </c>
      <c r="C25" s="4">
        <v>0.36499999999999999</v>
      </c>
      <c r="D25" s="4">
        <v>0.35499999999999998</v>
      </c>
      <c r="E25" s="4">
        <v>0.33900000000000002</v>
      </c>
      <c r="H25" s="3">
        <v>3</v>
      </c>
      <c r="I25" s="3" t="s">
        <v>20</v>
      </c>
      <c r="J25" s="4">
        <v>4.17</v>
      </c>
      <c r="K25" s="4">
        <v>3.911</v>
      </c>
      <c r="L25" s="4">
        <v>4.0970000000000004</v>
      </c>
      <c r="O25" s="3">
        <v>3</v>
      </c>
      <c r="P25" s="3" t="s">
        <v>21</v>
      </c>
      <c r="Q25" s="4"/>
      <c r="R25" s="4">
        <v>22.433</v>
      </c>
      <c r="S25" s="4"/>
      <c r="V25" s="3">
        <v>3</v>
      </c>
      <c r="W25" s="3" t="s">
        <v>22</v>
      </c>
      <c r="X25" s="4"/>
      <c r="Y25" s="5"/>
      <c r="Z25" s="5"/>
    </row>
    <row r="26" spans="1:26">
      <c r="A26" s="3">
        <v>4</v>
      </c>
      <c r="B26" s="3" t="s">
        <v>19</v>
      </c>
      <c r="C26" s="4">
        <v>0.36699999999999999</v>
      </c>
      <c r="D26" s="4">
        <v>0.24399999999999999</v>
      </c>
      <c r="E26" s="4">
        <v>0.34699999999999998</v>
      </c>
      <c r="H26" s="3">
        <v>4</v>
      </c>
      <c r="I26" s="3" t="s">
        <v>20</v>
      </c>
      <c r="J26" s="4">
        <v>4.157</v>
      </c>
      <c r="K26" s="4">
        <v>3.9329999999999998</v>
      </c>
      <c r="L26" s="4">
        <v>4.0419999999999998</v>
      </c>
      <c r="O26" s="3">
        <v>4</v>
      </c>
      <c r="P26" s="3" t="s">
        <v>21</v>
      </c>
      <c r="Q26" s="4"/>
      <c r="R26" s="4">
        <v>22.408000000000001</v>
      </c>
      <c r="S26" s="4"/>
      <c r="V26" s="3">
        <v>4</v>
      </c>
      <c r="W26" s="3" t="s">
        <v>22</v>
      </c>
      <c r="X26" s="4"/>
      <c r="Y26" s="5"/>
      <c r="Z26" s="5"/>
    </row>
    <row r="27" spans="1:26">
      <c r="A27" s="3">
        <v>5</v>
      </c>
      <c r="B27" s="3" t="s">
        <v>19</v>
      </c>
      <c r="C27" s="4">
        <v>0.35199999999999998</v>
      </c>
      <c r="D27" s="4">
        <v>0.33200000000000002</v>
      </c>
      <c r="E27" s="4">
        <v>0.34300000000000003</v>
      </c>
      <c r="H27" s="3">
        <v>5</v>
      </c>
      <c r="I27" s="3" t="s">
        <v>20</v>
      </c>
      <c r="J27" s="4">
        <v>4.165</v>
      </c>
      <c r="K27" s="4">
        <v>3.9860000000000002</v>
      </c>
      <c r="L27" s="4">
        <v>4.0860000000000003</v>
      </c>
      <c r="O27" s="3">
        <v>5</v>
      </c>
      <c r="P27" s="3" t="s">
        <v>21</v>
      </c>
      <c r="Q27" s="4"/>
      <c r="R27" s="4">
        <v>22.204999999999998</v>
      </c>
      <c r="S27" s="4"/>
      <c r="V27" s="3">
        <v>5</v>
      </c>
      <c r="W27" s="3" t="s">
        <v>22</v>
      </c>
      <c r="X27" s="4"/>
      <c r="Y27" s="5"/>
      <c r="Z27" s="5"/>
    </row>
    <row r="28" spans="1:26">
      <c r="A28" s="3" t="s">
        <v>25</v>
      </c>
      <c r="B28" s="3" t="s">
        <v>19</v>
      </c>
      <c r="C28" s="4">
        <f>AVERAGE(C23:C27)</f>
        <v>0.34859999999999997</v>
      </c>
      <c r="D28" s="4">
        <f>AVERAGE(D23:D27)</f>
        <v>0.32880000000000004</v>
      </c>
      <c r="E28" s="4">
        <f>AVERAGE(E23:E27)</f>
        <v>0.35339999999999999</v>
      </c>
      <c r="H28" s="3" t="s">
        <v>25</v>
      </c>
      <c r="I28" s="3" t="s">
        <v>20</v>
      </c>
      <c r="J28" s="4">
        <f>AVERAGE(J23:J27)</f>
        <v>4.1516000000000002</v>
      </c>
      <c r="K28" s="4">
        <f>AVERAGE(K23:K27)</f>
        <v>3.9594</v>
      </c>
      <c r="L28" s="4">
        <f>AVERAGE(L23:L27)</f>
        <v>4.0382000000000007</v>
      </c>
      <c r="O28" s="3" t="s">
        <v>25</v>
      </c>
      <c r="P28" s="3" t="s">
        <v>21</v>
      </c>
      <c r="Q28" s="4" t="e">
        <f>AVERAGE(Q23:Q27)</f>
        <v>#DIV/0!</v>
      </c>
      <c r="R28" s="4">
        <f>AVERAGE(R23:R27)</f>
        <v>22.343399999999999</v>
      </c>
      <c r="S28" s="4" t="e">
        <f>AVERAGE(S23:S27)</f>
        <v>#DIV/0!</v>
      </c>
      <c r="V28" s="3" t="s">
        <v>25</v>
      </c>
      <c r="W28" s="3" t="s">
        <v>22</v>
      </c>
      <c r="X28" s="3" t="e">
        <f>AVERAGE(X23:X27)</f>
        <v>#DIV/0!</v>
      </c>
      <c r="Y28" s="3" t="e">
        <f>AVERAGE(Y23:Y27)</f>
        <v>#DIV/0!</v>
      </c>
      <c r="Z28" s="3" t="e">
        <f>AVERAGE(Z23:Z27)</f>
        <v>#DIV/0!</v>
      </c>
    </row>
    <row r="29" spans="1:26">
      <c r="A29" s="3" t="s">
        <v>26</v>
      </c>
      <c r="B29" s="3" t="s">
        <v>19</v>
      </c>
      <c r="C29" s="4">
        <f>STDEV(C23:C27)</f>
        <v>1.8392933425639302E-2</v>
      </c>
      <c r="D29" s="4">
        <f>STDEV(D23:D27)</f>
        <v>4.868983466802905E-2</v>
      </c>
      <c r="E29" s="4">
        <f>STDEV(E23:E27)</f>
        <v>1.6816658407662322E-2</v>
      </c>
      <c r="H29" s="3" t="s">
        <v>26</v>
      </c>
      <c r="I29" s="3" t="s">
        <v>20</v>
      </c>
      <c r="J29" s="4">
        <f>STDEV(J23:J27)</f>
        <v>2.4449948875202174E-2</v>
      </c>
      <c r="K29" s="4">
        <f>STDEV(K23:K27)</f>
        <v>5.5292856681491746E-2</v>
      </c>
      <c r="L29" s="4">
        <f>STDEV(L23:L27)</f>
        <v>5.7919772098999275E-2</v>
      </c>
      <c r="O29" s="3" t="s">
        <v>26</v>
      </c>
      <c r="P29" s="3" t="s">
        <v>21</v>
      </c>
      <c r="Q29" s="4" t="e">
        <f>STDEV(Q23:Q27)</f>
        <v>#DIV/0!</v>
      </c>
      <c r="R29" s="4">
        <f>STDEV(R23:R27)</f>
        <v>0.27860599419251575</v>
      </c>
      <c r="S29" s="4" t="e">
        <f>STDEV(S23:S27)</f>
        <v>#DIV/0!</v>
      </c>
      <c r="V29" s="3" t="s">
        <v>26</v>
      </c>
      <c r="W29" s="3" t="s">
        <v>22</v>
      </c>
      <c r="X29" s="3" t="e">
        <f>STDEV(X23:X27)</f>
        <v>#DIV/0!</v>
      </c>
      <c r="Y29" s="3" t="e">
        <f>STDEV(Y23:Y27)</f>
        <v>#DIV/0!</v>
      </c>
      <c r="Z29" s="3" t="e">
        <f>STDEV(Z23:Z27)</f>
        <v>#DIV/0!</v>
      </c>
    </row>
    <row r="32" spans="1:26">
      <c r="A32" s="6" t="s">
        <v>0</v>
      </c>
      <c r="B32" s="6"/>
      <c r="C32" s="6" t="s">
        <v>1</v>
      </c>
      <c r="D32" s="6"/>
      <c r="E32" s="3" t="s">
        <v>2</v>
      </c>
      <c r="H32" s="6" t="s">
        <v>0</v>
      </c>
      <c r="I32" s="6"/>
      <c r="J32" s="6" t="s">
        <v>1</v>
      </c>
      <c r="K32" s="6"/>
      <c r="L32" s="3" t="s">
        <v>2</v>
      </c>
      <c r="O32" s="6" t="s">
        <v>0</v>
      </c>
      <c r="P32" s="6"/>
      <c r="Q32" s="6" t="s">
        <v>1</v>
      </c>
      <c r="R32" s="6"/>
      <c r="S32" s="3" t="s">
        <v>2</v>
      </c>
      <c r="V32" s="6" t="s">
        <v>0</v>
      </c>
      <c r="W32" s="6"/>
      <c r="X32" s="6" t="s">
        <v>1</v>
      </c>
      <c r="Y32" s="6"/>
      <c r="Z32" s="3" t="s">
        <v>2</v>
      </c>
    </row>
    <row r="33" spans="1:26">
      <c r="A33" s="6" t="s">
        <v>3</v>
      </c>
      <c r="B33" s="6"/>
      <c r="C33" s="6" t="s">
        <v>4</v>
      </c>
      <c r="D33" s="6"/>
      <c r="E33" s="3" t="s">
        <v>5</v>
      </c>
      <c r="H33" s="6" t="s">
        <v>3</v>
      </c>
      <c r="I33" s="6"/>
      <c r="J33" s="6" t="s">
        <v>4</v>
      </c>
      <c r="K33" s="6"/>
      <c r="L33" s="3" t="s">
        <v>5</v>
      </c>
      <c r="O33" s="6" t="s">
        <v>3</v>
      </c>
      <c r="P33" s="6"/>
      <c r="Q33" s="6" t="s">
        <v>4</v>
      </c>
      <c r="R33" s="6"/>
      <c r="S33" s="3" t="s">
        <v>5</v>
      </c>
      <c r="V33" s="6" t="s">
        <v>3</v>
      </c>
      <c r="W33" s="6"/>
      <c r="X33" s="6" t="s">
        <v>4</v>
      </c>
      <c r="Y33" s="6"/>
      <c r="Z33" s="3" t="s">
        <v>5</v>
      </c>
    </row>
    <row r="34" spans="1:26">
      <c r="A34" s="6" t="s">
        <v>6</v>
      </c>
      <c r="B34" s="6"/>
      <c r="C34" s="6"/>
      <c r="D34" s="6"/>
      <c r="E34" s="6"/>
      <c r="H34" s="6" t="s">
        <v>6</v>
      </c>
      <c r="I34" s="6"/>
      <c r="J34" s="6"/>
      <c r="K34" s="6"/>
      <c r="L34" s="6"/>
      <c r="O34" s="6" t="s">
        <v>6</v>
      </c>
      <c r="P34" s="6"/>
      <c r="Q34" s="6"/>
      <c r="R34" s="6"/>
      <c r="S34" s="6"/>
      <c r="V34" s="6" t="s">
        <v>6</v>
      </c>
      <c r="W34" s="6"/>
      <c r="X34" s="6"/>
      <c r="Y34" s="6"/>
      <c r="Z34" s="6"/>
    </row>
    <row r="35" spans="1:26">
      <c r="A35" s="6" t="s">
        <v>7</v>
      </c>
      <c r="B35" s="6"/>
      <c r="C35" s="6"/>
      <c r="D35" s="6"/>
      <c r="E35" s="6"/>
      <c r="H35" s="6" t="s">
        <v>7</v>
      </c>
      <c r="I35" s="6"/>
      <c r="J35" s="6"/>
      <c r="K35" s="6"/>
      <c r="L35" s="6"/>
      <c r="O35" s="6" t="s">
        <v>7</v>
      </c>
      <c r="P35" s="6"/>
      <c r="Q35" s="6"/>
      <c r="R35" s="6"/>
      <c r="S35" s="6"/>
      <c r="V35" s="6" t="s">
        <v>7</v>
      </c>
      <c r="W35" s="6"/>
      <c r="X35" s="6"/>
      <c r="Y35" s="6"/>
      <c r="Z35" s="6"/>
    </row>
    <row r="36" spans="1:26">
      <c r="A36" s="7" t="s">
        <v>8</v>
      </c>
      <c r="B36" s="7" t="s">
        <v>9</v>
      </c>
      <c r="C36" s="6" t="s">
        <v>12</v>
      </c>
      <c r="D36" s="6"/>
      <c r="E36" s="6"/>
      <c r="H36" s="7" t="s">
        <v>8</v>
      </c>
      <c r="I36" s="7" t="s">
        <v>9</v>
      </c>
      <c r="J36" s="6" t="s">
        <v>12</v>
      </c>
      <c r="K36" s="6"/>
      <c r="L36" s="6"/>
      <c r="O36" s="7" t="s">
        <v>8</v>
      </c>
      <c r="P36" s="7" t="s">
        <v>9</v>
      </c>
      <c r="Q36" s="6" t="s">
        <v>12</v>
      </c>
      <c r="R36" s="6"/>
      <c r="S36" s="6"/>
      <c r="V36" s="7" t="s">
        <v>8</v>
      </c>
      <c r="W36" s="7" t="s">
        <v>9</v>
      </c>
      <c r="X36" s="6" t="s">
        <v>12</v>
      </c>
      <c r="Y36" s="6"/>
      <c r="Z36" s="6"/>
    </row>
    <row r="37" spans="1:26">
      <c r="A37" s="8"/>
      <c r="B37" s="8"/>
      <c r="C37" s="3" t="s">
        <v>16</v>
      </c>
      <c r="D37" s="3" t="s">
        <v>17</v>
      </c>
      <c r="E37" s="3" t="s">
        <v>18</v>
      </c>
      <c r="H37" s="8"/>
      <c r="I37" s="8"/>
      <c r="J37" s="3" t="s">
        <v>16</v>
      </c>
      <c r="K37" s="3" t="s">
        <v>17</v>
      </c>
      <c r="L37" s="3" t="s">
        <v>18</v>
      </c>
      <c r="O37" s="8"/>
      <c r="P37" s="8"/>
      <c r="Q37" s="3" t="s">
        <v>16</v>
      </c>
      <c r="R37" s="3" t="s">
        <v>17</v>
      </c>
      <c r="S37" s="3" t="s">
        <v>18</v>
      </c>
      <c r="V37" s="8"/>
      <c r="W37" s="8"/>
      <c r="X37" s="3" t="s">
        <v>16</v>
      </c>
      <c r="Y37" s="3" t="s">
        <v>17</v>
      </c>
      <c r="Z37" s="3" t="s">
        <v>18</v>
      </c>
    </row>
    <row r="38" spans="1:26">
      <c r="A38" s="3">
        <v>1</v>
      </c>
      <c r="B38" s="3" t="s">
        <v>19</v>
      </c>
      <c r="C38" s="4">
        <v>0.25700000000000001</v>
      </c>
      <c r="D38" s="4">
        <v>0.30399999999999999</v>
      </c>
      <c r="E38" s="4">
        <v>0.27300000000000002</v>
      </c>
      <c r="H38" s="3">
        <v>1</v>
      </c>
      <c r="I38" s="3" t="s">
        <v>20</v>
      </c>
      <c r="J38" s="4">
        <v>3.25</v>
      </c>
      <c r="K38" s="4">
        <v>3.2909999999999999</v>
      </c>
      <c r="L38" s="4">
        <v>3.3439999999999999</v>
      </c>
      <c r="O38" s="3">
        <v>1</v>
      </c>
      <c r="P38" s="3" t="s">
        <v>21</v>
      </c>
      <c r="Q38" s="4">
        <v>18.739999999999998</v>
      </c>
      <c r="R38" s="4">
        <v>20.3</v>
      </c>
      <c r="S38" s="4">
        <v>21.736000000000001</v>
      </c>
      <c r="V38" s="3">
        <v>1</v>
      </c>
      <c r="W38" s="3" t="s">
        <v>22</v>
      </c>
      <c r="X38" s="4">
        <v>35.625999999999998</v>
      </c>
      <c r="Y38" s="5"/>
      <c r="Z38" s="5"/>
    </row>
    <row r="39" spans="1:26">
      <c r="A39" s="3">
        <v>2</v>
      </c>
      <c r="B39" s="3" t="s">
        <v>19</v>
      </c>
      <c r="C39" s="4">
        <v>0.20300000000000001</v>
      </c>
      <c r="D39" s="4">
        <v>0.27</v>
      </c>
      <c r="E39" s="4">
        <v>0.29499999999999998</v>
      </c>
      <c r="H39" s="3">
        <v>2</v>
      </c>
      <c r="I39" s="3" t="s">
        <v>20</v>
      </c>
      <c r="J39" s="4">
        <v>3.246</v>
      </c>
      <c r="K39" s="4">
        <v>3.3919999999999999</v>
      </c>
      <c r="L39" s="4">
        <v>3.4140000000000001</v>
      </c>
      <c r="O39" s="3">
        <v>2</v>
      </c>
      <c r="P39" s="3" t="s">
        <v>21</v>
      </c>
      <c r="Q39" s="4">
        <v>19.123999999999999</v>
      </c>
      <c r="R39" s="4">
        <v>19.95</v>
      </c>
      <c r="S39" s="4">
        <v>21.204999999999998</v>
      </c>
      <c r="V39" s="3">
        <v>2</v>
      </c>
      <c r="W39" s="3" t="s">
        <v>22</v>
      </c>
      <c r="X39" s="4">
        <v>36.920999999999999</v>
      </c>
      <c r="Y39" s="5"/>
      <c r="Z39" s="5"/>
    </row>
    <row r="40" spans="1:26">
      <c r="A40" s="3">
        <v>3</v>
      </c>
      <c r="B40" s="3" t="s">
        <v>19</v>
      </c>
      <c r="C40" s="4">
        <v>0.28100000000000003</v>
      </c>
      <c r="D40" s="4">
        <v>0.28199999999999997</v>
      </c>
      <c r="E40" s="4">
        <v>0.26200000000000001</v>
      </c>
      <c r="H40" s="3">
        <v>3</v>
      </c>
      <c r="I40" s="3" t="s">
        <v>20</v>
      </c>
      <c r="J40" s="4">
        <v>3.2370000000000001</v>
      </c>
      <c r="K40" s="4">
        <v>3.2890000000000001</v>
      </c>
      <c r="L40" s="4">
        <v>3.3029999999999999</v>
      </c>
      <c r="O40" s="3">
        <v>3</v>
      </c>
      <c r="P40" s="3" t="s">
        <v>21</v>
      </c>
      <c r="Q40" s="4">
        <v>18.664999999999999</v>
      </c>
      <c r="R40" s="4">
        <v>20.033999999999999</v>
      </c>
      <c r="S40" s="4">
        <v>21.29</v>
      </c>
      <c r="V40" s="3">
        <v>3</v>
      </c>
      <c r="W40" s="3" t="s">
        <v>22</v>
      </c>
      <c r="X40" s="4">
        <v>37.228000000000002</v>
      </c>
      <c r="Y40" s="5"/>
      <c r="Z40" s="5"/>
    </row>
    <row r="41" spans="1:26">
      <c r="A41" s="3">
        <v>4</v>
      </c>
      <c r="B41" s="3" t="s">
        <v>19</v>
      </c>
      <c r="C41" s="4">
        <v>0.29099999999999998</v>
      </c>
      <c r="D41" s="4">
        <v>0.252</v>
      </c>
      <c r="E41" s="4">
        <v>0.29599999999999999</v>
      </c>
      <c r="H41" s="3">
        <v>4</v>
      </c>
      <c r="I41" s="3" t="s">
        <v>20</v>
      </c>
      <c r="J41" s="4">
        <v>3.206</v>
      </c>
      <c r="K41" s="4">
        <v>3.298</v>
      </c>
      <c r="L41" s="4">
        <v>3.29</v>
      </c>
      <c r="O41" s="3">
        <v>4</v>
      </c>
      <c r="P41" s="3" t="s">
        <v>21</v>
      </c>
      <c r="Q41" s="4">
        <v>18.209</v>
      </c>
      <c r="R41" s="4">
        <v>20.166</v>
      </c>
      <c r="S41" s="4">
        <v>21.593</v>
      </c>
      <c r="V41" s="3">
        <v>4</v>
      </c>
      <c r="W41" s="3" t="s">
        <v>22</v>
      </c>
      <c r="X41" s="4">
        <v>36.104999999999997</v>
      </c>
      <c r="Y41" s="5"/>
      <c r="Z41" s="5"/>
    </row>
    <row r="42" spans="1:26">
      <c r="A42" s="3">
        <v>5</v>
      </c>
      <c r="B42" s="3" t="s">
        <v>19</v>
      </c>
      <c r="C42" s="4">
        <v>0.27400000000000002</v>
      </c>
      <c r="D42" s="4">
        <v>0.26300000000000001</v>
      </c>
      <c r="E42" s="4">
        <v>0.23799999999999999</v>
      </c>
      <c r="H42" s="3">
        <v>5</v>
      </c>
      <c r="I42" s="3" t="s">
        <v>20</v>
      </c>
      <c r="J42" s="4">
        <v>3.1880000000000002</v>
      </c>
      <c r="K42" s="4">
        <v>3.323</v>
      </c>
      <c r="L42" s="4">
        <v>3.3370000000000002</v>
      </c>
      <c r="O42" s="3">
        <v>5</v>
      </c>
      <c r="P42" s="3" t="s">
        <v>21</v>
      </c>
      <c r="Q42" s="4">
        <v>19.408999999999999</v>
      </c>
      <c r="R42" s="4">
        <v>20.024000000000001</v>
      </c>
      <c r="S42" s="4">
        <v>21.863</v>
      </c>
      <c r="V42" s="3">
        <v>5</v>
      </c>
      <c r="W42" s="3" t="s">
        <v>22</v>
      </c>
      <c r="X42" s="4">
        <v>36.069000000000003</v>
      </c>
      <c r="Y42" s="5"/>
      <c r="Z42" s="5"/>
    </row>
    <row r="43" spans="1:26">
      <c r="A43" s="3" t="s">
        <v>25</v>
      </c>
      <c r="B43" s="3" t="s">
        <v>19</v>
      </c>
      <c r="C43" s="4">
        <f>AVERAGE(C38:C42)</f>
        <v>0.26119999999999999</v>
      </c>
      <c r="D43" s="4">
        <f>AVERAGE(D38:D42)</f>
        <v>0.2742</v>
      </c>
      <c r="E43" s="4">
        <f>AVERAGE(E38:E42)</f>
        <v>0.27280000000000004</v>
      </c>
      <c r="H43" s="3" t="s">
        <v>25</v>
      </c>
      <c r="I43" s="3" t="s">
        <v>20</v>
      </c>
      <c r="J43" s="4">
        <f>AVERAGE(J38:J42)</f>
        <v>3.2253999999999996</v>
      </c>
      <c r="K43" s="4">
        <f>AVERAGE(K38:K42)</f>
        <v>3.3186</v>
      </c>
      <c r="L43" s="4">
        <f>AVERAGE(L38:L42)</f>
        <v>3.3375999999999997</v>
      </c>
      <c r="O43" s="3" t="s">
        <v>25</v>
      </c>
      <c r="P43" s="3" t="s">
        <v>21</v>
      </c>
      <c r="Q43" s="4">
        <f>AVERAGE(Q38:Q42)</f>
        <v>18.8294</v>
      </c>
      <c r="R43" s="4">
        <f>AVERAGE(R38:R42)</f>
        <v>20.094799999999999</v>
      </c>
      <c r="S43" s="4">
        <f>AVERAGE(S38:S42)</f>
        <v>21.537399999999998</v>
      </c>
      <c r="V43" s="3" t="s">
        <v>25</v>
      </c>
      <c r="W43" s="3" t="s">
        <v>22</v>
      </c>
      <c r="X43" s="4">
        <f>AVERAGE(X38:X42)</f>
        <v>36.389800000000001</v>
      </c>
      <c r="Y43" s="4" t="e">
        <f>AVERAGE(Y38:Y42)</f>
        <v>#DIV/0!</v>
      </c>
      <c r="Z43" s="4" t="e">
        <f>AVERAGE(Z38:Z42)</f>
        <v>#DIV/0!</v>
      </c>
    </row>
    <row r="44" spans="1:26">
      <c r="A44" s="3" t="s">
        <v>26</v>
      </c>
      <c r="B44" s="3" t="s">
        <v>19</v>
      </c>
      <c r="C44" s="4">
        <f>STDEV(C38:C42)</f>
        <v>3.4816662677517075E-2</v>
      </c>
      <c r="D44" s="4">
        <f>STDEV(D38:D42)</f>
        <v>1.9904773296875292E-2</v>
      </c>
      <c r="E44" s="4">
        <f>STDEV(E38:E42)</f>
        <v>2.4283739415501885E-2</v>
      </c>
      <c r="H44" s="3" t="s">
        <v>26</v>
      </c>
      <c r="I44" s="3" t="s">
        <v>20</v>
      </c>
      <c r="J44" s="4">
        <f>STDEV(J38:J42)</f>
        <v>2.710719461692777E-2</v>
      </c>
      <c r="K44" s="4">
        <f>STDEV(K38:K42)</f>
        <v>4.3212266776923365E-2</v>
      </c>
      <c r="L44" s="4">
        <f>STDEV(L38:L42)</f>
        <v>4.8324941800275412E-2</v>
      </c>
      <c r="O44" s="3" t="s">
        <v>26</v>
      </c>
      <c r="P44" s="3" t="s">
        <v>21</v>
      </c>
      <c r="Q44" s="4">
        <f>STDEV(Q38:Q42)</f>
        <v>0.45897745042648852</v>
      </c>
      <c r="R44" s="4">
        <f>STDEV(R38:R42)</f>
        <v>0.13861168781888539</v>
      </c>
      <c r="S44" s="4">
        <f>STDEV(S38:S42)</f>
        <v>0.28295105583828517</v>
      </c>
      <c r="V44" s="3" t="s">
        <v>26</v>
      </c>
      <c r="W44" s="3" t="s">
        <v>22</v>
      </c>
      <c r="X44" s="4">
        <f>STDEV(X38:X42)</f>
        <v>0.66184718780093144</v>
      </c>
      <c r="Y44" s="4" t="e">
        <f>STDEV(Y38:Y42)</f>
        <v>#DIV/0!</v>
      </c>
      <c r="Z44" s="4" t="e">
        <f>STDEV(Z38:Z42)</f>
        <v>#DIV/0!</v>
      </c>
    </row>
    <row r="47" spans="1:26">
      <c r="A47" s="6" t="s">
        <v>0</v>
      </c>
      <c r="B47" s="6"/>
      <c r="C47" s="6" t="s">
        <v>1</v>
      </c>
      <c r="D47" s="6"/>
      <c r="E47" s="3" t="s">
        <v>2</v>
      </c>
      <c r="H47" s="6" t="s">
        <v>0</v>
      </c>
      <c r="I47" s="6"/>
      <c r="J47" s="6" t="s">
        <v>1</v>
      </c>
      <c r="K47" s="6"/>
      <c r="L47" s="3" t="s">
        <v>2</v>
      </c>
      <c r="O47" s="6" t="s">
        <v>0</v>
      </c>
      <c r="P47" s="6"/>
      <c r="Q47" s="6" t="s">
        <v>1</v>
      </c>
      <c r="R47" s="6"/>
      <c r="S47" s="3" t="s">
        <v>2</v>
      </c>
      <c r="V47" s="6" t="s">
        <v>0</v>
      </c>
      <c r="W47" s="6"/>
      <c r="X47" s="6" t="s">
        <v>1</v>
      </c>
      <c r="Y47" s="6"/>
      <c r="Z47" s="3" t="s">
        <v>2</v>
      </c>
    </row>
    <row r="48" spans="1:26">
      <c r="A48" s="6" t="s">
        <v>3</v>
      </c>
      <c r="B48" s="6"/>
      <c r="C48" s="6" t="s">
        <v>4</v>
      </c>
      <c r="D48" s="6"/>
      <c r="E48" s="3" t="s">
        <v>5</v>
      </c>
      <c r="H48" s="6" t="s">
        <v>3</v>
      </c>
      <c r="I48" s="6"/>
      <c r="J48" s="6" t="s">
        <v>4</v>
      </c>
      <c r="K48" s="6"/>
      <c r="L48" s="3" t="s">
        <v>5</v>
      </c>
      <c r="O48" s="6" t="s">
        <v>3</v>
      </c>
      <c r="P48" s="6"/>
      <c r="Q48" s="6" t="s">
        <v>4</v>
      </c>
      <c r="R48" s="6"/>
      <c r="S48" s="3" t="s">
        <v>5</v>
      </c>
      <c r="V48" s="6" t="s">
        <v>3</v>
      </c>
      <c r="W48" s="6"/>
      <c r="X48" s="6" t="s">
        <v>4</v>
      </c>
      <c r="Y48" s="6"/>
      <c r="Z48" s="3" t="s">
        <v>5</v>
      </c>
    </row>
    <row r="49" spans="1:26">
      <c r="A49" s="6" t="s">
        <v>6</v>
      </c>
      <c r="B49" s="6"/>
      <c r="C49" s="6"/>
      <c r="D49" s="6"/>
      <c r="E49" s="6"/>
      <c r="H49" s="6" t="s">
        <v>6</v>
      </c>
      <c r="I49" s="6"/>
      <c r="J49" s="6"/>
      <c r="K49" s="6"/>
      <c r="L49" s="6"/>
      <c r="O49" s="6" t="s">
        <v>6</v>
      </c>
      <c r="P49" s="6"/>
      <c r="Q49" s="6"/>
      <c r="R49" s="6"/>
      <c r="S49" s="6"/>
      <c r="V49" s="6" t="s">
        <v>6</v>
      </c>
      <c r="W49" s="6"/>
      <c r="X49" s="6"/>
      <c r="Y49" s="6"/>
      <c r="Z49" s="6"/>
    </row>
    <row r="50" spans="1:26">
      <c r="A50" s="6" t="s">
        <v>7</v>
      </c>
      <c r="B50" s="6"/>
      <c r="C50" s="6"/>
      <c r="D50" s="6"/>
      <c r="E50" s="6"/>
      <c r="H50" s="6" t="s">
        <v>7</v>
      </c>
      <c r="I50" s="6"/>
      <c r="J50" s="6"/>
      <c r="K50" s="6"/>
      <c r="L50" s="6"/>
      <c r="O50" s="6" t="s">
        <v>7</v>
      </c>
      <c r="P50" s="6"/>
      <c r="Q50" s="6"/>
      <c r="R50" s="6"/>
      <c r="S50" s="6"/>
      <c r="V50" s="6" t="s">
        <v>7</v>
      </c>
      <c r="W50" s="6"/>
      <c r="X50" s="6"/>
      <c r="Y50" s="6"/>
      <c r="Z50" s="6"/>
    </row>
    <row r="51" spans="1:26">
      <c r="A51" s="7" t="s">
        <v>8</v>
      </c>
      <c r="B51" s="7" t="s">
        <v>9</v>
      </c>
      <c r="C51" s="6" t="s">
        <v>13</v>
      </c>
      <c r="D51" s="6"/>
      <c r="E51" s="6"/>
      <c r="H51" s="7" t="s">
        <v>8</v>
      </c>
      <c r="I51" s="7" t="s">
        <v>9</v>
      </c>
      <c r="J51" s="6" t="s">
        <v>13</v>
      </c>
      <c r="K51" s="6"/>
      <c r="L51" s="6"/>
      <c r="O51" s="7" t="s">
        <v>8</v>
      </c>
      <c r="P51" s="7" t="s">
        <v>9</v>
      </c>
      <c r="Q51" s="6" t="s">
        <v>13</v>
      </c>
      <c r="R51" s="6"/>
      <c r="S51" s="6"/>
      <c r="V51" s="7" t="s">
        <v>8</v>
      </c>
      <c r="W51" s="7" t="s">
        <v>9</v>
      </c>
      <c r="X51" s="6" t="s">
        <v>13</v>
      </c>
      <c r="Y51" s="6"/>
      <c r="Z51" s="6"/>
    </row>
    <row r="52" spans="1:26">
      <c r="A52" s="8"/>
      <c r="B52" s="8"/>
      <c r="C52" s="3" t="s">
        <v>16</v>
      </c>
      <c r="D52" s="3" t="s">
        <v>17</v>
      </c>
      <c r="E52" s="3" t="s">
        <v>18</v>
      </c>
      <c r="H52" s="8"/>
      <c r="I52" s="8"/>
      <c r="J52" s="3" t="s">
        <v>16</v>
      </c>
      <c r="K52" s="3" t="s">
        <v>17</v>
      </c>
      <c r="L52" s="3" t="s">
        <v>18</v>
      </c>
      <c r="O52" s="8"/>
      <c r="P52" s="8"/>
      <c r="Q52" s="3" t="s">
        <v>16</v>
      </c>
      <c r="R52" s="3" t="s">
        <v>17</v>
      </c>
      <c r="S52" s="3" t="s">
        <v>18</v>
      </c>
      <c r="V52" s="8"/>
      <c r="W52" s="8"/>
      <c r="X52" s="3" t="s">
        <v>16</v>
      </c>
      <c r="Y52" s="3" t="s">
        <v>17</v>
      </c>
      <c r="Z52" s="3" t="s">
        <v>18</v>
      </c>
    </row>
    <row r="53" spans="1:26">
      <c r="A53" s="3">
        <v>1</v>
      </c>
      <c r="B53" s="3" t="s">
        <v>19</v>
      </c>
      <c r="C53" s="4">
        <v>0.33800000000000002</v>
      </c>
      <c r="D53" s="4">
        <v>0.35299999999999998</v>
      </c>
      <c r="E53" s="4">
        <v>0.32700000000000001</v>
      </c>
      <c r="H53" s="3">
        <v>1</v>
      </c>
      <c r="I53" s="3" t="s">
        <v>20</v>
      </c>
      <c r="J53" s="4">
        <v>3.97</v>
      </c>
      <c r="K53" s="4">
        <v>3.9860000000000002</v>
      </c>
      <c r="L53" s="4">
        <v>4.0090000000000003</v>
      </c>
      <c r="O53" s="3">
        <v>1</v>
      </c>
      <c r="P53" s="3" t="s">
        <v>21</v>
      </c>
      <c r="Q53" s="4">
        <v>24.292999999999999</v>
      </c>
      <c r="R53" s="4">
        <v>24.484999999999999</v>
      </c>
      <c r="S53" s="4">
        <v>25.523</v>
      </c>
      <c r="V53" s="3">
        <v>1</v>
      </c>
      <c r="W53" s="3" t="s">
        <v>22</v>
      </c>
      <c r="X53" s="4">
        <v>51.933999999999997</v>
      </c>
      <c r="Y53" s="5"/>
      <c r="Z53" s="5"/>
    </row>
    <row r="54" spans="1:26">
      <c r="A54" s="3">
        <v>2</v>
      </c>
      <c r="B54" s="3" t="s">
        <v>19</v>
      </c>
      <c r="C54" s="4">
        <v>0.373</v>
      </c>
      <c r="D54" s="4">
        <v>0.379</v>
      </c>
      <c r="E54" s="4">
        <v>0.36799999999999999</v>
      </c>
      <c r="H54" s="3">
        <v>2</v>
      </c>
      <c r="I54" s="3" t="s">
        <v>20</v>
      </c>
      <c r="J54" s="4">
        <v>3.9390000000000001</v>
      </c>
      <c r="K54" s="4">
        <v>4.056</v>
      </c>
      <c r="L54" s="4">
        <v>4.0529999999999999</v>
      </c>
      <c r="O54" s="3">
        <v>2</v>
      </c>
      <c r="P54" s="3" t="s">
        <v>21</v>
      </c>
      <c r="Q54" s="4">
        <v>24.260999999999999</v>
      </c>
      <c r="R54" s="4">
        <v>24.704999999999998</v>
      </c>
      <c r="S54" s="4">
        <v>24.879000000000001</v>
      </c>
      <c r="V54" s="3">
        <v>2</v>
      </c>
      <c r="W54" s="3" t="s">
        <v>22</v>
      </c>
      <c r="X54" s="4">
        <v>52.054000000000002</v>
      </c>
      <c r="Y54" s="5"/>
      <c r="Z54" s="5"/>
    </row>
    <row r="55" spans="1:26">
      <c r="A55" s="3">
        <v>3</v>
      </c>
      <c r="B55" s="3" t="s">
        <v>19</v>
      </c>
      <c r="C55" s="4">
        <v>0.36399999999999999</v>
      </c>
      <c r="D55" s="4">
        <v>0.35299999999999998</v>
      </c>
      <c r="E55" s="4">
        <v>0.34799999999999998</v>
      </c>
      <c r="H55" s="3">
        <v>3</v>
      </c>
      <c r="I55" s="3" t="s">
        <v>20</v>
      </c>
      <c r="J55" s="4">
        <v>4.04</v>
      </c>
      <c r="K55" s="4">
        <v>4.0609999999999999</v>
      </c>
      <c r="L55" s="4">
        <v>3.9689999999999999</v>
      </c>
      <c r="O55" s="3">
        <v>3</v>
      </c>
      <c r="P55" s="3" t="s">
        <v>21</v>
      </c>
      <c r="Q55" s="4">
        <v>24.228000000000002</v>
      </c>
      <c r="R55" s="4">
        <v>24.001000000000001</v>
      </c>
      <c r="S55" s="4">
        <v>24.811</v>
      </c>
      <c r="V55" s="3">
        <v>3</v>
      </c>
      <c r="W55" s="3" t="s">
        <v>22</v>
      </c>
      <c r="X55" s="4">
        <v>52.875999999999998</v>
      </c>
      <c r="Y55" s="5"/>
      <c r="Z55" s="5"/>
    </row>
    <row r="56" spans="1:26">
      <c r="A56" s="3">
        <v>4</v>
      </c>
      <c r="B56" s="3" t="s">
        <v>19</v>
      </c>
      <c r="C56" s="4">
        <v>0.35399999999999998</v>
      </c>
      <c r="D56" s="4">
        <v>0.39500000000000002</v>
      </c>
      <c r="E56" s="4">
        <v>0.35099999999999998</v>
      </c>
      <c r="H56" s="3">
        <v>4</v>
      </c>
      <c r="I56" s="3" t="s">
        <v>20</v>
      </c>
      <c r="J56" s="4">
        <v>4.0110000000000001</v>
      </c>
      <c r="K56" s="4">
        <v>4.0869999999999997</v>
      </c>
      <c r="L56" s="4">
        <v>4.0620000000000003</v>
      </c>
      <c r="O56" s="3">
        <v>4</v>
      </c>
      <c r="P56" s="3" t="s">
        <v>21</v>
      </c>
      <c r="Q56" s="4">
        <v>24.7</v>
      </c>
      <c r="R56" s="4">
        <v>24.873000000000001</v>
      </c>
      <c r="S56" s="4">
        <v>24.309000000000001</v>
      </c>
      <c r="V56" s="3">
        <v>4</v>
      </c>
      <c r="W56" s="3" t="s">
        <v>22</v>
      </c>
      <c r="X56" s="4">
        <v>52.612000000000002</v>
      </c>
      <c r="Y56" s="5"/>
      <c r="Z56" s="5"/>
    </row>
    <row r="57" spans="1:26">
      <c r="A57" s="3">
        <v>5</v>
      </c>
      <c r="B57" s="3" t="s">
        <v>19</v>
      </c>
      <c r="C57" s="4">
        <v>0.376</v>
      </c>
      <c r="D57" s="4">
        <v>0.371</v>
      </c>
      <c r="E57" s="4">
        <v>0.34399999999999997</v>
      </c>
      <c r="H57" s="3">
        <v>5</v>
      </c>
      <c r="I57" s="3" t="s">
        <v>20</v>
      </c>
      <c r="J57" s="4">
        <v>4.0250000000000004</v>
      </c>
      <c r="K57" s="4">
        <v>4.1130000000000004</v>
      </c>
      <c r="L57" s="4">
        <v>4.0490000000000004</v>
      </c>
      <c r="O57" s="3">
        <v>5</v>
      </c>
      <c r="P57" s="3" t="s">
        <v>21</v>
      </c>
      <c r="Q57" s="4">
        <v>24.5</v>
      </c>
      <c r="R57" s="4">
        <v>25.184000000000001</v>
      </c>
      <c r="S57" s="4">
        <v>25.163</v>
      </c>
      <c r="V57" s="3">
        <v>5</v>
      </c>
      <c r="W57" s="3" t="s">
        <v>22</v>
      </c>
      <c r="X57" s="4">
        <v>52.076999999999998</v>
      </c>
      <c r="Y57" s="5"/>
      <c r="Z57" s="5"/>
    </row>
    <row r="58" spans="1:26">
      <c r="A58" s="3" t="s">
        <v>25</v>
      </c>
      <c r="B58" s="3" t="s">
        <v>19</v>
      </c>
      <c r="C58" s="4">
        <f>AVERAGE(C53:C57)</f>
        <v>0.36100000000000004</v>
      </c>
      <c r="D58" s="4">
        <f>AVERAGE(D53:D57)</f>
        <v>0.37019999999999997</v>
      </c>
      <c r="E58" s="4">
        <f>AVERAGE(E53:E57)</f>
        <v>0.34760000000000002</v>
      </c>
      <c r="H58" s="3" t="s">
        <v>25</v>
      </c>
      <c r="I58" s="3" t="s">
        <v>20</v>
      </c>
      <c r="J58" s="4">
        <f>AVERAGE(J53:J57)</f>
        <v>3.9969999999999999</v>
      </c>
      <c r="K58" s="4">
        <f>AVERAGE(K53:K57)</f>
        <v>4.0605999999999991</v>
      </c>
      <c r="L58" s="4">
        <f>AVERAGE(L53:L57)</f>
        <v>4.0283999999999995</v>
      </c>
      <c r="O58" s="3" t="s">
        <v>25</v>
      </c>
      <c r="P58" s="3" t="s">
        <v>21</v>
      </c>
      <c r="Q58" s="4">
        <f>AVERAGE(Q53:Q57)</f>
        <v>24.396400000000003</v>
      </c>
      <c r="R58" s="4">
        <f>AVERAGE(R53:R57)</f>
        <v>24.6496</v>
      </c>
      <c r="S58" s="4">
        <f>AVERAGE(S53:S57)</f>
        <v>24.936999999999998</v>
      </c>
      <c r="V58" s="3" t="s">
        <v>25</v>
      </c>
      <c r="W58" s="3" t="s">
        <v>22</v>
      </c>
      <c r="X58" s="4">
        <f>AVERAGE(X53:X57)</f>
        <v>52.310600000000001</v>
      </c>
      <c r="Y58" s="4" t="e">
        <f>AVERAGE(Y53:Y57)</f>
        <v>#DIV/0!</v>
      </c>
      <c r="Z58" s="4" t="e">
        <f>AVERAGE(Z53:Z57)</f>
        <v>#DIV/0!</v>
      </c>
    </row>
    <row r="59" spans="1:26">
      <c r="A59" s="3" t="s">
        <v>26</v>
      </c>
      <c r="B59" s="3" t="s">
        <v>19</v>
      </c>
      <c r="C59" s="4">
        <f>STDEV(C53:C57)</f>
        <v>1.5459624833740299E-2</v>
      </c>
      <c r="D59" s="4">
        <f>STDEV(D53:D57)</f>
        <v>1.7922053453775899E-2</v>
      </c>
      <c r="E59" s="4">
        <f>STDEV(E53:E57)</f>
        <v>1.4707141122597547E-2</v>
      </c>
      <c r="H59" s="3" t="s">
        <v>26</v>
      </c>
      <c r="I59" s="3" t="s">
        <v>20</v>
      </c>
      <c r="J59" s="4">
        <f>STDEV(J53:J57)</f>
        <v>4.1599278839903012E-2</v>
      </c>
      <c r="K59" s="4">
        <f>STDEV(K53:K57)</f>
        <v>4.7511051345976336E-2</v>
      </c>
      <c r="L59" s="4">
        <f>STDEV(L53:L57)</f>
        <v>3.8933276255666033E-2</v>
      </c>
      <c r="O59" s="3" t="s">
        <v>26</v>
      </c>
      <c r="P59" s="3" t="s">
        <v>21</v>
      </c>
      <c r="Q59" s="4">
        <f>STDEV(Q53:Q57)</f>
        <v>0.20018066839732515</v>
      </c>
      <c r="R59" s="4">
        <f>STDEV(R53:R57)</f>
        <v>0.44337771707653512</v>
      </c>
      <c r="S59" s="4">
        <f>STDEV(S53:S57)</f>
        <v>0.44947079994144179</v>
      </c>
      <c r="V59" s="3" t="s">
        <v>26</v>
      </c>
      <c r="W59" s="3" t="s">
        <v>22</v>
      </c>
      <c r="X59" s="4">
        <f>STDEV(X53:X57)</f>
        <v>0.41010949757351389</v>
      </c>
      <c r="Y59" s="4" t="e">
        <f>STDEV(Y53:Y57)</f>
        <v>#DIV/0!</v>
      </c>
      <c r="Z59" s="4" t="e">
        <f>STDEV(Z53:Z57)</f>
        <v>#DIV/0!</v>
      </c>
    </row>
    <row r="62" spans="1:26">
      <c r="A62" s="6" t="s">
        <v>0</v>
      </c>
      <c r="B62" s="6"/>
      <c r="C62" s="6" t="s">
        <v>1</v>
      </c>
      <c r="D62" s="6"/>
      <c r="E62" s="3" t="s">
        <v>2</v>
      </c>
      <c r="H62" s="6" t="s">
        <v>0</v>
      </c>
      <c r="I62" s="6"/>
      <c r="J62" s="6" t="s">
        <v>1</v>
      </c>
      <c r="K62" s="6"/>
      <c r="L62" s="3" t="s">
        <v>2</v>
      </c>
      <c r="O62" s="6" t="s">
        <v>0</v>
      </c>
      <c r="P62" s="6"/>
      <c r="Q62" s="6" t="s">
        <v>1</v>
      </c>
      <c r="R62" s="6"/>
      <c r="S62" s="3" t="s">
        <v>2</v>
      </c>
      <c r="V62" s="6" t="s">
        <v>0</v>
      </c>
      <c r="W62" s="6"/>
      <c r="X62" s="6" t="s">
        <v>1</v>
      </c>
      <c r="Y62" s="6"/>
      <c r="Z62" s="3" t="s">
        <v>2</v>
      </c>
    </row>
    <row r="63" spans="1:26">
      <c r="A63" s="6" t="s">
        <v>3</v>
      </c>
      <c r="B63" s="6"/>
      <c r="C63" s="6" t="s">
        <v>4</v>
      </c>
      <c r="D63" s="6"/>
      <c r="E63" s="3" t="s">
        <v>5</v>
      </c>
      <c r="H63" s="6" t="s">
        <v>3</v>
      </c>
      <c r="I63" s="6"/>
      <c r="J63" s="6" t="s">
        <v>4</v>
      </c>
      <c r="K63" s="6"/>
      <c r="L63" s="3" t="s">
        <v>5</v>
      </c>
      <c r="O63" s="6" t="s">
        <v>3</v>
      </c>
      <c r="P63" s="6"/>
      <c r="Q63" s="6" t="s">
        <v>4</v>
      </c>
      <c r="R63" s="6"/>
      <c r="S63" s="3" t="s">
        <v>5</v>
      </c>
      <c r="V63" s="6" t="s">
        <v>3</v>
      </c>
      <c r="W63" s="6"/>
      <c r="X63" s="6" t="s">
        <v>4</v>
      </c>
      <c r="Y63" s="6"/>
      <c r="Z63" s="3" t="s">
        <v>5</v>
      </c>
    </row>
    <row r="64" spans="1:26">
      <c r="A64" s="6" t="s">
        <v>6</v>
      </c>
      <c r="B64" s="6"/>
      <c r="C64" s="6"/>
      <c r="D64" s="6"/>
      <c r="E64" s="6"/>
      <c r="H64" s="6" t="s">
        <v>6</v>
      </c>
      <c r="I64" s="6"/>
      <c r="J64" s="6"/>
      <c r="K64" s="6"/>
      <c r="L64" s="6"/>
      <c r="O64" s="6" t="s">
        <v>6</v>
      </c>
      <c r="P64" s="6"/>
      <c r="Q64" s="6"/>
      <c r="R64" s="6"/>
      <c r="S64" s="6"/>
      <c r="V64" s="6" t="s">
        <v>6</v>
      </c>
      <c r="W64" s="6"/>
      <c r="X64" s="6"/>
      <c r="Y64" s="6"/>
      <c r="Z64" s="6"/>
    </row>
    <row r="65" spans="1:26">
      <c r="A65" s="6" t="s">
        <v>7</v>
      </c>
      <c r="B65" s="6"/>
      <c r="C65" s="6"/>
      <c r="D65" s="6"/>
      <c r="E65" s="6"/>
      <c r="H65" s="6" t="s">
        <v>7</v>
      </c>
      <c r="I65" s="6"/>
      <c r="J65" s="6"/>
      <c r="K65" s="6"/>
      <c r="L65" s="6"/>
      <c r="O65" s="6" t="s">
        <v>7</v>
      </c>
      <c r="P65" s="6"/>
      <c r="Q65" s="6"/>
      <c r="R65" s="6"/>
      <c r="S65" s="6"/>
      <c r="V65" s="6" t="s">
        <v>7</v>
      </c>
      <c r="W65" s="6"/>
      <c r="X65" s="6"/>
      <c r="Y65" s="6"/>
      <c r="Z65" s="6"/>
    </row>
    <row r="66" spans="1:26">
      <c r="A66" s="7" t="s">
        <v>8</v>
      </c>
      <c r="B66" s="7" t="s">
        <v>9</v>
      </c>
      <c r="C66" s="6" t="s">
        <v>14</v>
      </c>
      <c r="D66" s="6"/>
      <c r="E66" s="6"/>
      <c r="H66" s="7" t="s">
        <v>8</v>
      </c>
      <c r="I66" s="7" t="s">
        <v>9</v>
      </c>
      <c r="J66" s="6" t="s">
        <v>14</v>
      </c>
      <c r="K66" s="6"/>
      <c r="L66" s="6"/>
      <c r="O66" s="7" t="s">
        <v>8</v>
      </c>
      <c r="P66" s="7" t="s">
        <v>9</v>
      </c>
      <c r="Q66" s="6" t="s">
        <v>14</v>
      </c>
      <c r="R66" s="6"/>
      <c r="S66" s="6"/>
      <c r="V66" s="7" t="s">
        <v>8</v>
      </c>
      <c r="W66" s="7" t="s">
        <v>9</v>
      </c>
      <c r="X66" s="6" t="s">
        <v>14</v>
      </c>
      <c r="Y66" s="6"/>
      <c r="Z66" s="6"/>
    </row>
    <row r="67" spans="1:26">
      <c r="A67" s="8"/>
      <c r="B67" s="8"/>
      <c r="C67" s="3" t="s">
        <v>16</v>
      </c>
      <c r="D67" s="3" t="s">
        <v>17</v>
      </c>
      <c r="E67" s="3" t="s">
        <v>18</v>
      </c>
      <c r="H67" s="8"/>
      <c r="I67" s="8"/>
      <c r="J67" s="3" t="s">
        <v>16</v>
      </c>
      <c r="K67" s="3" t="s">
        <v>17</v>
      </c>
      <c r="L67" s="3" t="s">
        <v>18</v>
      </c>
      <c r="O67" s="8"/>
      <c r="P67" s="8"/>
      <c r="Q67" s="3" t="s">
        <v>16</v>
      </c>
      <c r="R67" s="3" t="s">
        <v>17</v>
      </c>
      <c r="S67" s="3" t="s">
        <v>18</v>
      </c>
      <c r="V67" s="8"/>
      <c r="W67" s="8"/>
      <c r="X67" s="3" t="s">
        <v>16</v>
      </c>
      <c r="Y67" s="3" t="s">
        <v>17</v>
      </c>
      <c r="Z67" s="3" t="s">
        <v>18</v>
      </c>
    </row>
    <row r="68" spans="1:26">
      <c r="A68" s="3">
        <v>1</v>
      </c>
      <c r="B68" s="3" t="s">
        <v>19</v>
      </c>
      <c r="C68" s="4">
        <v>0.27400000000000002</v>
      </c>
      <c r="D68" s="4">
        <v>0.29699999999999999</v>
      </c>
      <c r="E68" s="4">
        <v>0.29299999999999998</v>
      </c>
      <c r="H68" s="3">
        <v>1</v>
      </c>
      <c r="I68" s="3" t="s">
        <v>20</v>
      </c>
      <c r="J68" s="4">
        <v>3.274</v>
      </c>
      <c r="K68" s="4">
        <v>3.169</v>
      </c>
      <c r="L68" s="4">
        <v>3.1920000000000002</v>
      </c>
      <c r="O68" s="3">
        <v>1</v>
      </c>
      <c r="P68" s="3" t="s">
        <v>21</v>
      </c>
      <c r="Q68" s="4">
        <v>19.199000000000002</v>
      </c>
      <c r="R68" s="4">
        <v>18.945</v>
      </c>
      <c r="S68" s="4">
        <v>19.187999999999999</v>
      </c>
      <c r="V68" s="3">
        <v>1</v>
      </c>
      <c r="W68" s="3" t="s">
        <v>22</v>
      </c>
      <c r="X68" s="4">
        <v>35.15</v>
      </c>
      <c r="Y68" s="5"/>
      <c r="Z68" s="5"/>
    </row>
    <row r="69" spans="1:26">
      <c r="A69" s="3">
        <v>2</v>
      </c>
      <c r="B69" s="3" t="s">
        <v>19</v>
      </c>
      <c r="C69" s="4">
        <v>0.27300000000000002</v>
      </c>
      <c r="D69" s="4">
        <v>0.27600000000000002</v>
      </c>
      <c r="E69" s="4">
        <v>0.29399999999999998</v>
      </c>
      <c r="H69" s="3">
        <v>2</v>
      </c>
      <c r="I69" s="3" t="s">
        <v>20</v>
      </c>
      <c r="J69" s="4">
        <v>3.3330000000000002</v>
      </c>
      <c r="K69" s="4">
        <v>3.3140000000000001</v>
      </c>
      <c r="L69" s="4">
        <v>3.2490000000000001</v>
      </c>
      <c r="O69" s="3">
        <v>2</v>
      </c>
      <c r="P69" s="3" t="s">
        <v>21</v>
      </c>
      <c r="Q69" s="4">
        <v>18.998999999999999</v>
      </c>
      <c r="R69" s="4">
        <v>18.805</v>
      </c>
      <c r="S69" s="4">
        <v>19.132999999999999</v>
      </c>
      <c r="V69" s="3">
        <v>2</v>
      </c>
      <c r="W69" s="3" t="s">
        <v>22</v>
      </c>
      <c r="X69" s="4">
        <v>35.948</v>
      </c>
      <c r="Y69" s="5"/>
      <c r="Z69" s="5"/>
    </row>
    <row r="70" spans="1:26">
      <c r="A70" s="3">
        <v>3</v>
      </c>
      <c r="B70" s="3" t="s">
        <v>19</v>
      </c>
      <c r="C70" s="4">
        <v>0.29199999999999998</v>
      </c>
      <c r="D70" s="4">
        <v>0.28000000000000003</v>
      </c>
      <c r="E70" s="4">
        <v>0.29699999999999999</v>
      </c>
      <c r="H70" s="3">
        <v>3</v>
      </c>
      <c r="I70" s="3" t="s">
        <v>20</v>
      </c>
      <c r="J70" s="4">
        <v>3.2989999999999999</v>
      </c>
      <c r="K70" s="4">
        <v>3.3039999999999998</v>
      </c>
      <c r="L70" s="4">
        <v>3.387</v>
      </c>
      <c r="O70" s="3">
        <v>3</v>
      </c>
      <c r="P70" s="3" t="s">
        <v>21</v>
      </c>
      <c r="Q70" s="4">
        <v>19.248000000000001</v>
      </c>
      <c r="R70" s="4">
        <v>18.733000000000001</v>
      </c>
      <c r="S70" s="4">
        <v>19.268999999999998</v>
      </c>
      <c r="V70" s="3">
        <v>3</v>
      </c>
      <c r="W70" s="3" t="s">
        <v>22</v>
      </c>
      <c r="X70" s="4">
        <v>36.963999999999999</v>
      </c>
      <c r="Y70" s="5"/>
      <c r="Z70" s="5"/>
    </row>
    <row r="71" spans="1:26">
      <c r="A71" s="3">
        <v>4</v>
      </c>
      <c r="B71" s="3" t="s">
        <v>19</v>
      </c>
      <c r="C71" s="4">
        <v>0.26600000000000001</v>
      </c>
      <c r="D71" s="4">
        <v>0.307</v>
      </c>
      <c r="E71" s="4">
        <v>0.28799999999999998</v>
      </c>
      <c r="H71" s="3">
        <v>4</v>
      </c>
      <c r="I71" s="3" t="s">
        <v>20</v>
      </c>
      <c r="J71" s="4">
        <v>3.2010000000000001</v>
      </c>
      <c r="K71" s="4">
        <v>3.331</v>
      </c>
      <c r="L71" s="4">
        <v>3.3380000000000001</v>
      </c>
      <c r="O71" s="3">
        <v>4</v>
      </c>
      <c r="P71" s="3" t="s">
        <v>21</v>
      </c>
      <c r="Q71" s="4">
        <v>19.084</v>
      </c>
      <c r="R71" s="4">
        <v>18.843</v>
      </c>
      <c r="S71" s="4">
        <v>19.2</v>
      </c>
      <c r="V71" s="3">
        <v>4</v>
      </c>
      <c r="W71" s="3" t="s">
        <v>22</v>
      </c>
      <c r="X71" s="4">
        <v>35.668999999999997</v>
      </c>
      <c r="Y71" s="5"/>
      <c r="Z71" s="5"/>
    </row>
    <row r="72" spans="1:26">
      <c r="A72" s="3">
        <v>5</v>
      </c>
      <c r="B72" s="3" t="s">
        <v>19</v>
      </c>
      <c r="C72" s="4">
        <v>0.254</v>
      </c>
      <c r="D72" s="4">
        <v>0.28299999999999997</v>
      </c>
      <c r="E72" s="4">
        <v>0.26</v>
      </c>
      <c r="H72" s="3">
        <v>5</v>
      </c>
      <c r="I72" s="3" t="s">
        <v>20</v>
      </c>
      <c r="J72" s="4">
        <v>3.2810000000000001</v>
      </c>
      <c r="K72" s="4">
        <v>3.1949999999999998</v>
      </c>
      <c r="L72" s="4">
        <v>3.3340000000000001</v>
      </c>
      <c r="O72" s="3">
        <v>5</v>
      </c>
      <c r="P72" s="3" t="s">
        <v>21</v>
      </c>
      <c r="Q72" s="4">
        <v>19.059000000000001</v>
      </c>
      <c r="R72" s="4">
        <v>18.96</v>
      </c>
      <c r="S72" s="4">
        <v>19.332000000000001</v>
      </c>
      <c r="V72" s="3">
        <v>5</v>
      </c>
      <c r="W72" s="3" t="s">
        <v>22</v>
      </c>
      <c r="X72" s="4">
        <v>36.225000000000001</v>
      </c>
      <c r="Y72" s="5"/>
      <c r="Z72" s="5"/>
    </row>
    <row r="73" spans="1:26">
      <c r="A73" s="3" t="s">
        <v>25</v>
      </c>
      <c r="B73" s="3" t="s">
        <v>19</v>
      </c>
      <c r="C73" s="4">
        <f>AVERAGE(C68:C72)</f>
        <v>0.27179999999999999</v>
      </c>
      <c r="D73" s="4">
        <f>AVERAGE(D68:D72)</f>
        <v>0.28859999999999997</v>
      </c>
      <c r="E73" s="4">
        <f>AVERAGE(E68:E72)</f>
        <v>0.28639999999999999</v>
      </c>
      <c r="H73" s="3" t="s">
        <v>25</v>
      </c>
      <c r="I73" s="3" t="s">
        <v>20</v>
      </c>
      <c r="J73" s="4">
        <f>AVERAGE(J68:J72)</f>
        <v>3.2776000000000005</v>
      </c>
      <c r="K73" s="4">
        <f>AVERAGE(K68:K72)</f>
        <v>3.2625999999999999</v>
      </c>
      <c r="L73" s="4">
        <f>AVERAGE(L68:L72)</f>
        <v>3.3</v>
      </c>
      <c r="O73" s="3" t="s">
        <v>25</v>
      </c>
      <c r="P73" s="3" t="s">
        <v>21</v>
      </c>
      <c r="Q73" s="4">
        <f>AVERAGE(Q68:Q72)</f>
        <v>19.117799999999999</v>
      </c>
      <c r="R73" s="4">
        <f>AVERAGE(R68:R72)</f>
        <v>18.857199999999999</v>
      </c>
      <c r="S73" s="4">
        <f>AVERAGE(S68:S72)</f>
        <v>19.224399999999996</v>
      </c>
      <c r="V73" s="3" t="s">
        <v>25</v>
      </c>
      <c r="W73" s="3" t="s">
        <v>22</v>
      </c>
      <c r="X73" s="4">
        <f>AVERAGE(X68:X72)</f>
        <v>35.991199999999999</v>
      </c>
      <c r="Y73" s="4" t="e">
        <f>AVERAGE(Y68:Y72)</f>
        <v>#DIV/0!</v>
      </c>
      <c r="Z73" s="4" t="e">
        <f>AVERAGE(Z68:Z72)</f>
        <v>#DIV/0!</v>
      </c>
    </row>
    <row r="74" spans="1:26">
      <c r="A74" s="3" t="s">
        <v>26</v>
      </c>
      <c r="B74" s="3" t="s">
        <v>19</v>
      </c>
      <c r="C74" s="4">
        <f>STDEV(C68:C72)</f>
        <v>1.3827508813954876E-2</v>
      </c>
      <c r="D74" s="4">
        <f>STDEV(D68:D72)</f>
        <v>1.297304898626378E-2</v>
      </c>
      <c r="E74" s="4">
        <f>STDEV(E68:E72)</f>
        <v>1.5109599597606804E-2</v>
      </c>
      <c r="H74" s="3" t="s">
        <v>26</v>
      </c>
      <c r="I74" s="3" t="s">
        <v>20</v>
      </c>
      <c r="J74" s="4">
        <f>STDEV(J68:J72)</f>
        <v>4.8526281538976403E-2</v>
      </c>
      <c r="K74" s="4">
        <f>STDEV(K68:K72)</f>
        <v>7.4774995820795595E-2</v>
      </c>
      <c r="L74" s="4">
        <f>STDEV(L68:L72)</f>
        <v>7.815689348995386E-2</v>
      </c>
      <c r="O74" s="3" t="s">
        <v>26</v>
      </c>
      <c r="P74" s="3" t="s">
        <v>21</v>
      </c>
      <c r="Q74" s="4">
        <f>STDEV(Q68:Q72)</f>
        <v>0.10278472649182945</v>
      </c>
      <c r="R74" s="4">
        <f>STDEV(R68:R72)</f>
        <v>9.5693259950740683E-2</v>
      </c>
      <c r="S74" s="4">
        <f>STDEV(S68:S72)</f>
        <v>7.7202979217126544E-2</v>
      </c>
      <c r="V74" s="3" t="s">
        <v>26</v>
      </c>
      <c r="W74" s="3" t="s">
        <v>22</v>
      </c>
      <c r="X74" s="4">
        <f>STDEV(X68:X72)</f>
        <v>0.67347954683123123</v>
      </c>
      <c r="Y74" s="4" t="e">
        <f>STDEV(Y68:Y72)</f>
        <v>#DIV/0!</v>
      </c>
      <c r="Z74" s="4" t="e">
        <f>STDEV(Z68:Z72)</f>
        <v>#DIV/0!</v>
      </c>
    </row>
    <row r="77" spans="1:26">
      <c r="A77" s="9" t="s">
        <v>0</v>
      </c>
      <c r="B77" s="10"/>
      <c r="C77" s="9" t="s">
        <v>1</v>
      </c>
      <c r="D77" s="10"/>
      <c r="E77" s="3" t="s">
        <v>2</v>
      </c>
      <c r="H77" s="6" t="s">
        <v>0</v>
      </c>
      <c r="I77" s="6"/>
      <c r="J77" s="6" t="s">
        <v>1</v>
      </c>
      <c r="K77" s="6"/>
      <c r="L77" s="3" t="s">
        <v>2</v>
      </c>
      <c r="O77" s="6" t="s">
        <v>0</v>
      </c>
      <c r="P77" s="6"/>
      <c r="Q77" s="6" t="s">
        <v>1</v>
      </c>
      <c r="R77" s="6"/>
      <c r="S77" s="3" t="s">
        <v>2</v>
      </c>
      <c r="V77" s="6" t="s">
        <v>0</v>
      </c>
      <c r="W77" s="6"/>
      <c r="X77" s="6" t="s">
        <v>1</v>
      </c>
      <c r="Y77" s="6"/>
      <c r="Z77" s="3" t="s">
        <v>2</v>
      </c>
    </row>
    <row r="78" spans="1:26">
      <c r="A78" s="9" t="s">
        <v>3</v>
      </c>
      <c r="B78" s="10"/>
      <c r="C78" s="9" t="s">
        <v>4</v>
      </c>
      <c r="D78" s="10"/>
      <c r="E78" s="3" t="s">
        <v>5</v>
      </c>
      <c r="H78" s="6" t="s">
        <v>3</v>
      </c>
      <c r="I78" s="6"/>
      <c r="J78" s="6" t="s">
        <v>4</v>
      </c>
      <c r="K78" s="6"/>
      <c r="L78" s="3" t="s">
        <v>5</v>
      </c>
      <c r="O78" s="6" t="s">
        <v>3</v>
      </c>
      <c r="P78" s="6"/>
      <c r="Q78" s="6" t="s">
        <v>4</v>
      </c>
      <c r="R78" s="6"/>
      <c r="S78" s="3" t="s">
        <v>5</v>
      </c>
      <c r="V78" s="6" t="s">
        <v>3</v>
      </c>
      <c r="W78" s="6"/>
      <c r="X78" s="6" t="s">
        <v>4</v>
      </c>
      <c r="Y78" s="6"/>
      <c r="Z78" s="3" t="s">
        <v>5</v>
      </c>
    </row>
    <row r="79" spans="1:26">
      <c r="A79" s="6" t="s">
        <v>6</v>
      </c>
      <c r="B79" s="6"/>
      <c r="C79" s="6"/>
      <c r="D79" s="6"/>
      <c r="E79" s="6"/>
      <c r="H79" s="6" t="s">
        <v>6</v>
      </c>
      <c r="I79" s="6"/>
      <c r="J79" s="6"/>
      <c r="K79" s="6"/>
      <c r="L79" s="6"/>
      <c r="O79" s="6" t="s">
        <v>6</v>
      </c>
      <c r="P79" s="6"/>
      <c r="Q79" s="6"/>
      <c r="R79" s="6"/>
      <c r="S79" s="6"/>
      <c r="V79" s="6" t="s">
        <v>6</v>
      </c>
      <c r="W79" s="6"/>
      <c r="X79" s="6"/>
      <c r="Y79" s="6"/>
      <c r="Z79" s="6"/>
    </row>
    <row r="80" spans="1:26">
      <c r="A80" s="6" t="s">
        <v>7</v>
      </c>
      <c r="B80" s="6"/>
      <c r="C80" s="6"/>
      <c r="D80" s="6"/>
      <c r="E80" s="6"/>
      <c r="H80" s="6" t="s">
        <v>7</v>
      </c>
      <c r="I80" s="6"/>
      <c r="J80" s="6"/>
      <c r="K80" s="6"/>
      <c r="L80" s="6"/>
      <c r="O80" s="6" t="s">
        <v>7</v>
      </c>
      <c r="P80" s="6"/>
      <c r="Q80" s="6"/>
      <c r="R80" s="6"/>
      <c r="S80" s="6"/>
      <c r="V80" s="6" t="s">
        <v>7</v>
      </c>
      <c r="W80" s="6"/>
      <c r="X80" s="6"/>
      <c r="Y80" s="6"/>
      <c r="Z80" s="6"/>
    </row>
    <row r="81" spans="1:26">
      <c r="A81" s="7" t="s">
        <v>8</v>
      </c>
      <c r="B81" s="7" t="s">
        <v>9</v>
      </c>
      <c r="C81" s="6" t="s">
        <v>15</v>
      </c>
      <c r="D81" s="6"/>
      <c r="E81" s="6"/>
      <c r="H81" s="7" t="s">
        <v>8</v>
      </c>
      <c r="I81" s="7" t="s">
        <v>9</v>
      </c>
      <c r="J81" s="6" t="s">
        <v>15</v>
      </c>
      <c r="K81" s="6"/>
      <c r="L81" s="6"/>
      <c r="O81" s="7" t="s">
        <v>8</v>
      </c>
      <c r="P81" s="7" t="s">
        <v>9</v>
      </c>
      <c r="Q81" s="6" t="s">
        <v>15</v>
      </c>
      <c r="R81" s="6"/>
      <c r="S81" s="6"/>
      <c r="V81" s="7" t="s">
        <v>8</v>
      </c>
      <c r="W81" s="7" t="s">
        <v>9</v>
      </c>
      <c r="X81" s="6" t="s">
        <v>15</v>
      </c>
      <c r="Y81" s="6"/>
      <c r="Z81" s="6"/>
    </row>
    <row r="82" spans="1:26">
      <c r="A82" s="8"/>
      <c r="B82" s="8"/>
      <c r="C82" s="3" t="s">
        <v>16</v>
      </c>
      <c r="D82" s="3" t="s">
        <v>17</v>
      </c>
      <c r="E82" s="3" t="s">
        <v>18</v>
      </c>
      <c r="H82" s="8"/>
      <c r="I82" s="8"/>
      <c r="J82" s="3" t="s">
        <v>16</v>
      </c>
      <c r="K82" s="3" t="s">
        <v>17</v>
      </c>
      <c r="L82" s="3" t="s">
        <v>18</v>
      </c>
      <c r="O82" s="8"/>
      <c r="P82" s="8"/>
      <c r="Q82" s="3" t="s">
        <v>16</v>
      </c>
      <c r="R82" s="3" t="s">
        <v>17</v>
      </c>
      <c r="S82" s="3" t="s">
        <v>18</v>
      </c>
      <c r="V82" s="8"/>
      <c r="W82" s="8"/>
      <c r="X82" s="3" t="s">
        <v>16</v>
      </c>
      <c r="Y82" s="3" t="s">
        <v>17</v>
      </c>
      <c r="Z82" s="3" t="s">
        <v>18</v>
      </c>
    </row>
    <row r="83" spans="1:26">
      <c r="A83" s="3">
        <v>1</v>
      </c>
      <c r="B83" s="3" t="s">
        <v>19</v>
      </c>
      <c r="C83" s="4">
        <v>0.31</v>
      </c>
      <c r="D83" s="4">
        <v>0.35599999999999998</v>
      </c>
      <c r="E83" s="4">
        <v>0.34499999999999997</v>
      </c>
      <c r="H83" s="3">
        <v>1</v>
      </c>
      <c r="I83" s="3" t="s">
        <v>20</v>
      </c>
      <c r="J83" s="4">
        <v>3.8479999999999999</v>
      </c>
      <c r="K83" s="4">
        <v>3.9369999999999998</v>
      </c>
      <c r="L83" s="4">
        <v>3.996</v>
      </c>
      <c r="O83" s="3">
        <v>1</v>
      </c>
      <c r="P83" s="3" t="s">
        <v>21</v>
      </c>
      <c r="Q83" s="4">
        <v>22.486000000000001</v>
      </c>
      <c r="R83" s="4">
        <v>22.18</v>
      </c>
      <c r="S83" s="4">
        <v>21.324999999999999</v>
      </c>
      <c r="V83" s="3">
        <v>1</v>
      </c>
      <c r="W83" s="3" t="s">
        <v>22</v>
      </c>
      <c r="X83" s="4">
        <v>35.753</v>
      </c>
      <c r="Y83" s="4">
        <v>35.603999999999999</v>
      </c>
      <c r="Z83" s="4"/>
    </row>
    <row r="84" spans="1:26">
      <c r="A84" s="3">
        <v>2</v>
      </c>
      <c r="B84" s="3" t="s">
        <v>19</v>
      </c>
      <c r="C84" s="4">
        <v>0.32400000000000001</v>
      </c>
      <c r="D84" s="4">
        <v>0.35599999999999998</v>
      </c>
      <c r="E84" s="4">
        <v>0.36599999999999999</v>
      </c>
      <c r="H84" s="3">
        <v>2</v>
      </c>
      <c r="I84" s="3" t="s">
        <v>20</v>
      </c>
      <c r="J84" s="4">
        <v>3.927</v>
      </c>
      <c r="K84" s="4">
        <v>3.879</v>
      </c>
      <c r="L84" s="4">
        <v>3.9670000000000001</v>
      </c>
      <c r="O84" s="3">
        <v>2</v>
      </c>
      <c r="P84" s="3" t="s">
        <v>21</v>
      </c>
      <c r="Q84" s="4">
        <v>22.483000000000001</v>
      </c>
      <c r="R84" s="4">
        <v>22.065000000000001</v>
      </c>
      <c r="S84" s="4">
        <v>22.614000000000001</v>
      </c>
      <c r="V84" s="3">
        <v>2</v>
      </c>
      <c r="W84" s="3" t="s">
        <v>22</v>
      </c>
      <c r="X84" s="4">
        <v>36.881999999999998</v>
      </c>
      <c r="Y84" s="4">
        <v>38.017000000000003</v>
      </c>
      <c r="Z84" s="4"/>
    </row>
    <row r="85" spans="1:26">
      <c r="A85" s="3">
        <v>3</v>
      </c>
      <c r="B85" s="3" t="s">
        <v>19</v>
      </c>
      <c r="C85" s="4">
        <v>0.36299999999999999</v>
      </c>
      <c r="D85" s="4">
        <v>0.34799999999999998</v>
      </c>
      <c r="E85" s="4">
        <v>0.32800000000000001</v>
      </c>
      <c r="H85" s="3">
        <v>3</v>
      </c>
      <c r="I85" s="3" t="s">
        <v>20</v>
      </c>
      <c r="J85" s="4">
        <v>3.8860000000000001</v>
      </c>
      <c r="K85" s="4">
        <v>4.0419999999999998</v>
      </c>
      <c r="L85" s="4">
        <v>4.16</v>
      </c>
      <c r="O85" s="3">
        <v>3</v>
      </c>
      <c r="P85" s="3" t="s">
        <v>21</v>
      </c>
      <c r="Q85" s="4">
        <v>22.420999999999999</v>
      </c>
      <c r="R85" s="4">
        <v>22.491</v>
      </c>
      <c r="S85" s="4">
        <v>22.271000000000001</v>
      </c>
      <c r="V85" s="3">
        <v>3</v>
      </c>
      <c r="W85" s="3" t="s">
        <v>22</v>
      </c>
      <c r="X85" s="4">
        <v>35.475000000000001</v>
      </c>
      <c r="Y85" s="4">
        <v>37.152999999999999</v>
      </c>
      <c r="Z85" s="4"/>
    </row>
    <row r="86" spans="1:26">
      <c r="A86" s="3">
        <v>4</v>
      </c>
      <c r="B86" s="3" t="s">
        <v>19</v>
      </c>
      <c r="C86" s="4">
        <v>0.36099999999999999</v>
      </c>
      <c r="D86" s="4">
        <v>0.32800000000000001</v>
      </c>
      <c r="E86" s="4">
        <v>0.33700000000000002</v>
      </c>
      <c r="H86" s="3">
        <v>4</v>
      </c>
      <c r="I86" s="3" t="s">
        <v>20</v>
      </c>
      <c r="J86" s="4">
        <v>3.9239999999999999</v>
      </c>
      <c r="K86" s="4">
        <v>3.9969999999999999</v>
      </c>
      <c r="L86" s="4">
        <v>3.9830000000000001</v>
      </c>
      <c r="O86" s="3">
        <v>4</v>
      </c>
      <c r="P86" s="3" t="s">
        <v>21</v>
      </c>
      <c r="Q86" s="4">
        <v>22.783999999999999</v>
      </c>
      <c r="R86" s="4">
        <v>22.228999999999999</v>
      </c>
      <c r="S86" s="4">
        <v>21.376000000000001</v>
      </c>
      <c r="V86" s="3">
        <v>4</v>
      </c>
      <c r="W86" s="3" t="s">
        <v>22</v>
      </c>
      <c r="X86" s="4">
        <v>36.731000000000002</v>
      </c>
      <c r="Y86" s="4">
        <v>38.363999999999997</v>
      </c>
      <c r="Z86" s="4"/>
    </row>
    <row r="87" spans="1:26">
      <c r="A87" s="3">
        <v>5</v>
      </c>
      <c r="B87" s="3" t="s">
        <v>19</v>
      </c>
      <c r="C87" s="4">
        <v>0.37</v>
      </c>
      <c r="D87" s="4">
        <v>0.35699999999999998</v>
      </c>
      <c r="E87" s="4">
        <v>0.34200000000000003</v>
      </c>
      <c r="H87" s="3">
        <v>5</v>
      </c>
      <c r="I87" s="3" t="s">
        <v>20</v>
      </c>
      <c r="J87" s="4">
        <v>3.9329999999999998</v>
      </c>
      <c r="K87" s="4">
        <v>4.0069999999999997</v>
      </c>
      <c r="L87" s="4">
        <v>3.9409999999999998</v>
      </c>
      <c r="O87" s="3">
        <v>5</v>
      </c>
      <c r="P87" s="3" t="s">
        <v>21</v>
      </c>
      <c r="Q87" s="4">
        <v>21.628</v>
      </c>
      <c r="R87" s="4">
        <v>22.957000000000001</v>
      </c>
      <c r="S87" s="4">
        <v>22.321000000000002</v>
      </c>
      <c r="V87" s="3">
        <v>5</v>
      </c>
      <c r="W87" s="3" t="s">
        <v>22</v>
      </c>
      <c r="X87" s="4">
        <v>34.845999999999997</v>
      </c>
      <c r="Y87" s="4">
        <v>37.177</v>
      </c>
      <c r="Z87" s="4"/>
    </row>
    <row r="88" spans="1:26">
      <c r="A88" s="3" t="s">
        <v>25</v>
      </c>
      <c r="B88" s="3" t="s">
        <v>19</v>
      </c>
      <c r="C88" s="4">
        <f>AVERAGE(C83:C87)</f>
        <v>0.34560000000000002</v>
      </c>
      <c r="D88" s="4">
        <f>AVERAGE(D83:D87)</f>
        <v>0.34900000000000003</v>
      </c>
      <c r="E88" s="4">
        <f>AVERAGE(E83:E87)</f>
        <v>0.34360000000000002</v>
      </c>
      <c r="H88" s="3" t="s">
        <v>25</v>
      </c>
      <c r="I88" s="3" t="s">
        <v>20</v>
      </c>
      <c r="J88" s="4">
        <f>AVERAGE(J83:J87)</f>
        <v>3.9036</v>
      </c>
      <c r="K88" s="4">
        <f>AVERAGE(K83:K87)</f>
        <v>3.9724000000000004</v>
      </c>
      <c r="L88" s="4">
        <f>AVERAGE(L83:L87)</f>
        <v>4.0094000000000003</v>
      </c>
      <c r="O88" s="3" t="s">
        <v>25</v>
      </c>
      <c r="P88" s="3" t="s">
        <v>21</v>
      </c>
      <c r="Q88" s="4">
        <f>AVERAGE(Q83:Q87)</f>
        <v>22.360400000000002</v>
      </c>
      <c r="R88" s="4">
        <f>AVERAGE(R83:R87)</f>
        <v>22.384399999999999</v>
      </c>
      <c r="S88" s="4">
        <f>AVERAGE(S83:S87)</f>
        <v>21.981400000000001</v>
      </c>
      <c r="V88" s="3" t="s">
        <v>25</v>
      </c>
      <c r="W88" s="3" t="s">
        <v>22</v>
      </c>
      <c r="X88" s="4">
        <f>AVERAGE(X83:X87)</f>
        <v>35.937399999999997</v>
      </c>
      <c r="Y88" s="4">
        <f>AVERAGE(Y83:Y87)</f>
        <v>37.262999999999998</v>
      </c>
      <c r="Z88" s="4" t="e">
        <f>AVERAGE(Z83:Z87)</f>
        <v>#DIV/0!</v>
      </c>
    </row>
    <row r="89" spans="1:26">
      <c r="A89" s="3" t="s">
        <v>26</v>
      </c>
      <c r="B89" s="3" t="s">
        <v>19</v>
      </c>
      <c r="C89" s="4">
        <f>STDEV(C83:C87)</f>
        <v>2.6782456944798767E-2</v>
      </c>
      <c r="D89" s="4">
        <f>STDEV(D83:D87)</f>
        <v>1.2288205727444495E-2</v>
      </c>
      <c r="E89" s="4">
        <f>STDEV(E83:E87)</f>
        <v>1.4081903280451818E-2</v>
      </c>
      <c r="H89" s="3" t="s">
        <v>26</v>
      </c>
      <c r="I89" s="3" t="s">
        <v>20</v>
      </c>
      <c r="J89" s="4">
        <f>STDEV(J83:J87)</f>
        <v>3.6156603822814992E-2</v>
      </c>
      <c r="K89" s="4">
        <f>STDEV(K83:K87)</f>
        <v>6.4465494646360921E-2</v>
      </c>
      <c r="L89" s="4">
        <f>STDEV(L83:L87)</f>
        <v>8.6650447200230962E-2</v>
      </c>
      <c r="O89" s="3" t="s">
        <v>26</v>
      </c>
      <c r="P89" s="3" t="s">
        <v>21</v>
      </c>
      <c r="Q89" s="4">
        <f>STDEV(Q83:Q87)</f>
        <v>0.43310656887191146</v>
      </c>
      <c r="R89" s="4">
        <f>STDEV(R83:R87)</f>
        <v>0.35608257469300586</v>
      </c>
      <c r="S89" s="4">
        <f>STDEV(S83:S87)</f>
        <v>0.59092072226314796</v>
      </c>
      <c r="V89" s="3" t="s">
        <v>26</v>
      </c>
      <c r="W89" s="3" t="s">
        <v>22</v>
      </c>
      <c r="X89" s="4">
        <f>STDEV(X83:X87)</f>
        <v>0.86038380970355388</v>
      </c>
      <c r="Y89" s="4">
        <f>STDEV(Y83:Y87)</f>
        <v>1.0668287116496258</v>
      </c>
      <c r="Z89" s="4" t="e">
        <f>STDEV(Z83:Z87)</f>
        <v>#DIV/0!</v>
      </c>
    </row>
  </sheetData>
  <mergeCells count="224">
    <mergeCell ref="AF5:AL5"/>
    <mergeCell ref="AF4:AL4"/>
    <mergeCell ref="AF2:AG2"/>
    <mergeCell ref="AF3:AG3"/>
    <mergeCell ref="AH2:AI2"/>
    <mergeCell ref="AH3:AI3"/>
    <mergeCell ref="AJ2:AL2"/>
    <mergeCell ref="AJ3:AL3"/>
    <mergeCell ref="V78:W78"/>
    <mergeCell ref="X78:Y78"/>
    <mergeCell ref="V51:V52"/>
    <mergeCell ref="W51:W52"/>
    <mergeCell ref="X51:Z51"/>
    <mergeCell ref="V62:W62"/>
    <mergeCell ref="X62:Y62"/>
    <mergeCell ref="V63:W63"/>
    <mergeCell ref="X63:Y63"/>
    <mergeCell ref="V47:W47"/>
    <mergeCell ref="X47:Y47"/>
    <mergeCell ref="V48:W48"/>
    <mergeCell ref="X48:Y48"/>
    <mergeCell ref="V49:Z49"/>
    <mergeCell ref="V50:Z50"/>
    <mergeCell ref="V33:W33"/>
    <mergeCell ref="V79:Z79"/>
    <mergeCell ref="V80:Z80"/>
    <mergeCell ref="V81:V82"/>
    <mergeCell ref="W81:W82"/>
    <mergeCell ref="X81:Z81"/>
    <mergeCell ref="V64:Z64"/>
    <mergeCell ref="V65:Z65"/>
    <mergeCell ref="V66:V67"/>
    <mergeCell ref="W66:W67"/>
    <mergeCell ref="X66:Z66"/>
    <mergeCell ref="V77:W77"/>
    <mergeCell ref="X77:Y77"/>
    <mergeCell ref="X33:Y33"/>
    <mergeCell ref="V34:Z34"/>
    <mergeCell ref="V35:Z35"/>
    <mergeCell ref="V36:V37"/>
    <mergeCell ref="W36:W37"/>
    <mergeCell ref="X36:Z36"/>
    <mergeCell ref="V19:Z19"/>
    <mergeCell ref="V20:Z20"/>
    <mergeCell ref="V21:V22"/>
    <mergeCell ref="W21:W22"/>
    <mergeCell ref="X21:Z21"/>
    <mergeCell ref="V32:W32"/>
    <mergeCell ref="X32:Y32"/>
    <mergeCell ref="V6:V7"/>
    <mergeCell ref="W6:W7"/>
    <mergeCell ref="X6:Z6"/>
    <mergeCell ref="V17:W17"/>
    <mergeCell ref="X17:Y17"/>
    <mergeCell ref="V18:W18"/>
    <mergeCell ref="X18:Y18"/>
    <mergeCell ref="V2:W2"/>
    <mergeCell ref="X2:Y2"/>
    <mergeCell ref="V3:W3"/>
    <mergeCell ref="X3:Y3"/>
    <mergeCell ref="V4:Z4"/>
    <mergeCell ref="V5:Z5"/>
    <mergeCell ref="O78:P78"/>
    <mergeCell ref="Q78:R78"/>
    <mergeCell ref="O79:S79"/>
    <mergeCell ref="O80:S80"/>
    <mergeCell ref="O81:O82"/>
    <mergeCell ref="P81:P82"/>
    <mergeCell ref="Q81:S81"/>
    <mergeCell ref="O64:S64"/>
    <mergeCell ref="O65:S65"/>
    <mergeCell ref="O66:O67"/>
    <mergeCell ref="P66:P67"/>
    <mergeCell ref="Q66:S66"/>
    <mergeCell ref="O77:P77"/>
    <mergeCell ref="Q77:R77"/>
    <mergeCell ref="O51:O52"/>
    <mergeCell ref="P51:P52"/>
    <mergeCell ref="Q51:S51"/>
    <mergeCell ref="O62:P62"/>
    <mergeCell ref="Q62:R62"/>
    <mergeCell ref="O63:P63"/>
    <mergeCell ref="Q63:R63"/>
    <mergeCell ref="O47:P47"/>
    <mergeCell ref="Q47:R47"/>
    <mergeCell ref="O48:P48"/>
    <mergeCell ref="Q48:R48"/>
    <mergeCell ref="O49:S49"/>
    <mergeCell ref="O50:S50"/>
    <mergeCell ref="O33:P33"/>
    <mergeCell ref="Q33:R33"/>
    <mergeCell ref="O34:S34"/>
    <mergeCell ref="O35:S35"/>
    <mergeCell ref="O36:O37"/>
    <mergeCell ref="P36:P37"/>
    <mergeCell ref="Q36:S36"/>
    <mergeCell ref="O19:S19"/>
    <mergeCell ref="O20:S20"/>
    <mergeCell ref="O21:O22"/>
    <mergeCell ref="P21:P22"/>
    <mergeCell ref="Q21:S21"/>
    <mergeCell ref="O32:P32"/>
    <mergeCell ref="Q32:R32"/>
    <mergeCell ref="O6:O7"/>
    <mergeCell ref="P6:P7"/>
    <mergeCell ref="Q6:S6"/>
    <mergeCell ref="O17:P17"/>
    <mergeCell ref="Q17:R17"/>
    <mergeCell ref="O18:P18"/>
    <mergeCell ref="Q18:R18"/>
    <mergeCell ref="O2:P2"/>
    <mergeCell ref="Q2:R2"/>
    <mergeCell ref="O3:P3"/>
    <mergeCell ref="Q3:R3"/>
    <mergeCell ref="O4:S4"/>
    <mergeCell ref="O5:S5"/>
    <mergeCell ref="H81:H82"/>
    <mergeCell ref="I81:I82"/>
    <mergeCell ref="H21:H22"/>
    <mergeCell ref="I21:I22"/>
    <mergeCell ref="H36:H37"/>
    <mergeCell ref="I36:I37"/>
    <mergeCell ref="H51:H52"/>
    <mergeCell ref="I51:I52"/>
    <mergeCell ref="H66:H67"/>
    <mergeCell ref="I66:I67"/>
    <mergeCell ref="H63:I63"/>
    <mergeCell ref="A81:A82"/>
    <mergeCell ref="B81:B82"/>
    <mergeCell ref="H79:L79"/>
    <mergeCell ref="H80:L80"/>
    <mergeCell ref="J81:L81"/>
    <mergeCell ref="H6:H7"/>
    <mergeCell ref="I6:I7"/>
    <mergeCell ref="A6:A7"/>
    <mergeCell ref="B6:B7"/>
    <mergeCell ref="A21:A22"/>
    <mergeCell ref="B21:B22"/>
    <mergeCell ref="A36:A37"/>
    <mergeCell ref="H64:L64"/>
    <mergeCell ref="H65:L65"/>
    <mergeCell ref="J66:L66"/>
    <mergeCell ref="H77:I77"/>
    <mergeCell ref="J77:K77"/>
    <mergeCell ref="H78:I78"/>
    <mergeCell ref="J78:K78"/>
    <mergeCell ref="H49:L49"/>
    <mergeCell ref="H50:L50"/>
    <mergeCell ref="J51:L51"/>
    <mergeCell ref="H62:I62"/>
    <mergeCell ref="J62:K62"/>
    <mergeCell ref="J63:K63"/>
    <mergeCell ref="H35:L35"/>
    <mergeCell ref="J36:L36"/>
    <mergeCell ref="H47:I47"/>
    <mergeCell ref="J47:K47"/>
    <mergeCell ref="H48:I48"/>
    <mergeCell ref="J48:K48"/>
    <mergeCell ref="J21:L21"/>
    <mergeCell ref="H32:I32"/>
    <mergeCell ref="J32:K32"/>
    <mergeCell ref="H33:I33"/>
    <mergeCell ref="J33:K33"/>
    <mergeCell ref="H34:L34"/>
    <mergeCell ref="H17:I17"/>
    <mergeCell ref="J17:K17"/>
    <mergeCell ref="H18:I18"/>
    <mergeCell ref="J18:K18"/>
    <mergeCell ref="H19:L19"/>
    <mergeCell ref="H20:L20"/>
    <mergeCell ref="A79:E79"/>
    <mergeCell ref="A80:E80"/>
    <mergeCell ref="C81:E81"/>
    <mergeCell ref="A64:E64"/>
    <mergeCell ref="A65:E65"/>
    <mergeCell ref="C66:E66"/>
    <mergeCell ref="A77:B77"/>
    <mergeCell ref="C77:D77"/>
    <mergeCell ref="A78:B78"/>
    <mergeCell ref="C78:D78"/>
    <mergeCell ref="A66:A67"/>
    <mergeCell ref="B66:B67"/>
    <mergeCell ref="A49:E49"/>
    <mergeCell ref="A50:E50"/>
    <mergeCell ref="C51:E51"/>
    <mergeCell ref="A62:B62"/>
    <mergeCell ref="C62:D62"/>
    <mergeCell ref="A63:B63"/>
    <mergeCell ref="C63:D63"/>
    <mergeCell ref="A51:A52"/>
    <mergeCell ref="B51:B52"/>
    <mergeCell ref="A34:E34"/>
    <mergeCell ref="A35:E35"/>
    <mergeCell ref="C36:E36"/>
    <mergeCell ref="A47:B47"/>
    <mergeCell ref="C47:D47"/>
    <mergeCell ref="A48:B48"/>
    <mergeCell ref="C48:D48"/>
    <mergeCell ref="B36:B37"/>
    <mergeCell ref="A19:E19"/>
    <mergeCell ref="A20:E20"/>
    <mergeCell ref="C21:E21"/>
    <mergeCell ref="A32:B32"/>
    <mergeCell ref="C32:D32"/>
    <mergeCell ref="A33:B33"/>
    <mergeCell ref="C33:D33"/>
    <mergeCell ref="A17:B17"/>
    <mergeCell ref="C17:D17"/>
    <mergeCell ref="A18:B18"/>
    <mergeCell ref="C18:D18"/>
    <mergeCell ref="A2:B2"/>
    <mergeCell ref="C2:D2"/>
    <mergeCell ref="H2:I2"/>
    <mergeCell ref="J2:K2"/>
    <mergeCell ref="H4:L4"/>
    <mergeCell ref="H5:L5"/>
    <mergeCell ref="J6:L6"/>
    <mergeCell ref="C6:E6"/>
    <mergeCell ref="A5:E5"/>
    <mergeCell ref="A4:E4"/>
    <mergeCell ref="A3:B3"/>
    <mergeCell ref="C3:D3"/>
    <mergeCell ref="H3:I3"/>
    <mergeCell ref="J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ACDC-86DE-40A9-A5EE-3FAB6F6294E8}">
  <dimension ref="A2:S89"/>
  <sheetViews>
    <sheetView zoomScaleNormal="100" workbookViewId="0">
      <selection activeCell="F8" sqref="F8"/>
    </sheetView>
  </sheetViews>
  <sheetFormatPr defaultRowHeight="15"/>
  <cols>
    <col min="1" max="1" width="13.7109375" bestFit="1" customWidth="1"/>
    <col min="2" max="2" width="11.5703125" bestFit="1" customWidth="1"/>
    <col min="3" max="3" width="10.28515625" style="2" customWidth="1"/>
    <col min="4" max="5" width="10.28515625" customWidth="1"/>
    <col min="8" max="8" width="13.7109375" bestFit="1" customWidth="1"/>
    <col min="9" max="9" width="11.5703125" bestFit="1" customWidth="1"/>
    <col min="10" max="10" width="11.42578125" style="2" bestFit="1" customWidth="1"/>
    <col min="11" max="12" width="11.42578125" bestFit="1" customWidth="1"/>
    <col min="15" max="15" width="13.7109375" bestFit="1" customWidth="1"/>
    <col min="16" max="16" width="11.5703125" bestFit="1" customWidth="1"/>
    <col min="17" max="17" width="11.42578125" style="2" bestFit="1" customWidth="1"/>
    <col min="18" max="19" width="11.42578125" bestFit="1" customWidth="1"/>
    <col min="25" max="25" width="11.5703125" bestFit="1" customWidth="1"/>
    <col min="26" max="26" width="10.7109375" bestFit="1" customWidth="1"/>
    <col min="27" max="27" width="10" bestFit="1" customWidth="1"/>
    <col min="28" max="28" width="13.140625" bestFit="1" customWidth="1"/>
    <col min="29" max="29" width="13.42578125" bestFit="1" customWidth="1"/>
    <col min="30" max="30" width="9.5703125" bestFit="1" customWidth="1"/>
    <col min="31" max="31" width="8.28515625" bestFit="1" customWidth="1"/>
  </cols>
  <sheetData>
    <row r="2" spans="1:19">
      <c r="A2" s="6" t="s">
        <v>0</v>
      </c>
      <c r="B2" s="6"/>
      <c r="C2" s="6" t="s">
        <v>1</v>
      </c>
      <c r="D2" s="6"/>
      <c r="E2" s="3" t="s">
        <v>2</v>
      </c>
      <c r="H2" s="6" t="s">
        <v>0</v>
      </c>
      <c r="I2" s="6"/>
      <c r="J2" s="6" t="s">
        <v>1</v>
      </c>
      <c r="K2" s="6"/>
      <c r="L2" s="3" t="s">
        <v>2</v>
      </c>
      <c r="O2" s="6" t="s">
        <v>0</v>
      </c>
      <c r="P2" s="6"/>
      <c r="Q2" s="6" t="s">
        <v>1</v>
      </c>
      <c r="R2" s="6"/>
      <c r="S2" s="3" t="s">
        <v>2</v>
      </c>
    </row>
    <row r="3" spans="1:19">
      <c r="A3" s="6" t="s">
        <v>3</v>
      </c>
      <c r="B3" s="6"/>
      <c r="C3" s="6" t="s">
        <v>4</v>
      </c>
      <c r="D3" s="6"/>
      <c r="E3" s="3" t="s">
        <v>5</v>
      </c>
      <c r="H3" s="6" t="s">
        <v>3</v>
      </c>
      <c r="I3" s="6"/>
      <c r="J3" s="6" t="s">
        <v>4</v>
      </c>
      <c r="K3" s="6"/>
      <c r="L3" s="3" t="s">
        <v>5</v>
      </c>
      <c r="O3" s="6" t="s">
        <v>3</v>
      </c>
      <c r="P3" s="6"/>
      <c r="Q3" s="6" t="s">
        <v>4</v>
      </c>
      <c r="R3" s="6"/>
      <c r="S3" s="3" t="s">
        <v>5</v>
      </c>
    </row>
    <row r="4" spans="1:19">
      <c r="A4" s="6" t="s">
        <v>10</v>
      </c>
      <c r="B4" s="6"/>
      <c r="C4" s="6"/>
      <c r="D4" s="6"/>
      <c r="E4" s="6"/>
      <c r="H4" s="6" t="s">
        <v>10</v>
      </c>
      <c r="I4" s="6"/>
      <c r="J4" s="6"/>
      <c r="K4" s="6"/>
      <c r="L4" s="6"/>
      <c r="O4" s="6" t="s">
        <v>10</v>
      </c>
      <c r="P4" s="6"/>
      <c r="Q4" s="6"/>
      <c r="R4" s="6"/>
      <c r="S4" s="6"/>
    </row>
    <row r="5" spans="1:19">
      <c r="A5" s="6" t="s">
        <v>7</v>
      </c>
      <c r="B5" s="6"/>
      <c r="C5" s="6"/>
      <c r="D5" s="6"/>
      <c r="E5" s="6"/>
      <c r="H5" s="6" t="s">
        <v>7</v>
      </c>
      <c r="I5" s="6"/>
      <c r="J5" s="6"/>
      <c r="K5" s="6"/>
      <c r="L5" s="6"/>
      <c r="O5" s="6" t="s">
        <v>7</v>
      </c>
      <c r="P5" s="6"/>
      <c r="Q5" s="6"/>
      <c r="R5" s="6"/>
      <c r="S5" s="6"/>
    </row>
    <row r="6" spans="1:19">
      <c r="A6" s="7" t="s">
        <v>8</v>
      </c>
      <c r="B6" s="7" t="s">
        <v>9</v>
      </c>
      <c r="C6" s="7" t="s">
        <v>16</v>
      </c>
      <c r="D6" s="7" t="s">
        <v>17</v>
      </c>
      <c r="E6" s="7" t="s">
        <v>18</v>
      </c>
      <c r="H6" s="7" t="s">
        <v>8</v>
      </c>
      <c r="I6" s="7" t="s">
        <v>9</v>
      </c>
      <c r="J6" s="7" t="s">
        <v>16</v>
      </c>
      <c r="K6" s="7" t="s">
        <v>17</v>
      </c>
      <c r="L6" s="7" t="s">
        <v>18</v>
      </c>
      <c r="O6" s="7" t="s">
        <v>8</v>
      </c>
      <c r="P6" s="7" t="s">
        <v>9</v>
      </c>
      <c r="Q6" s="7" t="s">
        <v>16</v>
      </c>
      <c r="R6" s="7" t="s">
        <v>17</v>
      </c>
      <c r="S6" s="7" t="s">
        <v>18</v>
      </c>
    </row>
    <row r="7" spans="1:19">
      <c r="A7" s="8"/>
      <c r="B7" s="8"/>
      <c r="C7" s="8"/>
      <c r="D7" s="8"/>
      <c r="E7" s="8"/>
      <c r="H7" s="8"/>
      <c r="I7" s="8"/>
      <c r="J7" s="8"/>
      <c r="K7" s="8"/>
      <c r="L7" s="8"/>
      <c r="O7" s="8"/>
      <c r="P7" s="8"/>
      <c r="Q7" s="8"/>
      <c r="R7" s="8"/>
      <c r="S7" s="8"/>
    </row>
    <row r="8" spans="1:19">
      <c r="A8" s="3">
        <v>1</v>
      </c>
      <c r="B8" s="3" t="s">
        <v>27</v>
      </c>
      <c r="C8" s="4">
        <v>1.4999999999999999E-2</v>
      </c>
      <c r="D8" s="4">
        <v>1.2999999999999999E-2</v>
      </c>
      <c r="E8" s="4">
        <v>7.0000000000000001E-3</v>
      </c>
      <c r="H8" s="3">
        <v>1</v>
      </c>
      <c r="I8" s="3" t="s">
        <v>28</v>
      </c>
      <c r="J8" s="4">
        <v>5.3999999999999999E-2</v>
      </c>
      <c r="K8" s="4">
        <v>4.7E-2</v>
      </c>
      <c r="L8" s="4">
        <v>4.4999999999999998E-2</v>
      </c>
      <c r="O8" s="3">
        <v>1</v>
      </c>
      <c r="P8" s="3" t="s">
        <v>29</v>
      </c>
      <c r="Q8" s="4">
        <v>1.6E-2</v>
      </c>
      <c r="R8" s="4">
        <v>4.5999999999999999E-2</v>
      </c>
      <c r="S8" s="4">
        <v>0.02</v>
      </c>
    </row>
    <row r="9" spans="1:19">
      <c r="A9" s="3">
        <v>2</v>
      </c>
      <c r="B9" s="3" t="s">
        <v>27</v>
      </c>
      <c r="C9" s="4">
        <v>8.0000000000000002E-3</v>
      </c>
      <c r="D9" s="4">
        <v>1.4E-2</v>
      </c>
      <c r="E9" s="4">
        <v>8.0000000000000002E-3</v>
      </c>
      <c r="H9" s="3">
        <v>2</v>
      </c>
      <c r="I9" s="3" t="s">
        <v>28</v>
      </c>
      <c r="J9" s="4">
        <v>4.7E-2</v>
      </c>
      <c r="K9" s="4">
        <v>0.05</v>
      </c>
      <c r="L9" s="4">
        <v>4.3999999999999997E-2</v>
      </c>
      <c r="O9" s="3">
        <v>2</v>
      </c>
      <c r="P9" s="3" t="s">
        <v>29</v>
      </c>
      <c r="Q9" s="4">
        <v>2.1999999999999999E-2</v>
      </c>
      <c r="R9" s="4">
        <v>3.5999999999999997E-2</v>
      </c>
      <c r="S9" s="4">
        <v>0.02</v>
      </c>
    </row>
    <row r="10" spans="1:19">
      <c r="A10" s="3">
        <v>3</v>
      </c>
      <c r="B10" s="3" t="s">
        <v>27</v>
      </c>
      <c r="C10" s="4" t="s">
        <v>30</v>
      </c>
      <c r="D10" s="4">
        <v>1.4999999999999999E-2</v>
      </c>
      <c r="E10" s="4" t="s">
        <v>30</v>
      </c>
      <c r="H10" s="3">
        <v>3</v>
      </c>
      <c r="I10" s="3" t="s">
        <v>28</v>
      </c>
      <c r="J10" s="4">
        <v>4.5999999999999999E-2</v>
      </c>
      <c r="K10" s="4">
        <v>4.4999999999999998E-2</v>
      </c>
      <c r="L10" s="4">
        <v>5.1999999999999998E-2</v>
      </c>
      <c r="O10" s="3">
        <v>3</v>
      </c>
      <c r="P10" s="3" t="s">
        <v>29</v>
      </c>
      <c r="Q10" s="4">
        <v>2.1999999999999999E-2</v>
      </c>
      <c r="R10" s="4">
        <v>3.6999999999999998E-2</v>
      </c>
      <c r="S10" s="4">
        <v>2.1999999999999999E-2</v>
      </c>
    </row>
    <row r="11" spans="1:19">
      <c r="A11" s="3">
        <v>4</v>
      </c>
      <c r="B11" s="3" t="s">
        <v>27</v>
      </c>
      <c r="C11" s="4">
        <v>8.0000000000000002E-3</v>
      </c>
      <c r="D11" s="4">
        <v>1.2999999999999999E-2</v>
      </c>
      <c r="E11" s="4">
        <v>1.4999999999999999E-2</v>
      </c>
      <c r="H11" s="3">
        <v>4</v>
      </c>
      <c r="I11" s="3" t="s">
        <v>28</v>
      </c>
      <c r="J11" s="4">
        <v>4.4999999999999998E-2</v>
      </c>
      <c r="K11" s="4">
        <v>3.5999999999999997E-2</v>
      </c>
      <c r="L11" s="4">
        <v>4.5999999999999999E-2</v>
      </c>
      <c r="O11" s="3">
        <v>4</v>
      </c>
      <c r="P11" s="3" t="s">
        <v>29</v>
      </c>
      <c r="Q11" s="4">
        <v>2.1000000000000001E-2</v>
      </c>
      <c r="R11" s="4">
        <v>3.5999999999999997E-2</v>
      </c>
      <c r="S11" s="4">
        <v>1.4999999999999999E-2</v>
      </c>
    </row>
    <row r="12" spans="1:19">
      <c r="A12" s="3">
        <v>5</v>
      </c>
      <c r="B12" s="3" t="s">
        <v>27</v>
      </c>
      <c r="C12" s="4" t="s">
        <v>30</v>
      </c>
      <c r="D12" s="4">
        <v>1.4E-2</v>
      </c>
      <c r="E12" s="4">
        <v>8.0000000000000002E-3</v>
      </c>
      <c r="H12" s="3">
        <v>5</v>
      </c>
      <c r="I12" s="3" t="s">
        <v>28</v>
      </c>
      <c r="J12" s="4">
        <v>5.2999999999999999E-2</v>
      </c>
      <c r="K12" s="4">
        <v>4.2999999999999997E-2</v>
      </c>
      <c r="L12" s="4">
        <v>4.7E-2</v>
      </c>
      <c r="O12" s="3">
        <v>5</v>
      </c>
      <c r="P12" s="3" t="s">
        <v>29</v>
      </c>
      <c r="Q12" s="4">
        <v>1.4999999999999999E-2</v>
      </c>
      <c r="R12" s="4">
        <v>3.6999999999999998E-2</v>
      </c>
      <c r="S12" s="4">
        <v>2.1000000000000001E-2</v>
      </c>
    </row>
    <row r="13" spans="1:19">
      <c r="A13" s="3" t="s">
        <v>25</v>
      </c>
      <c r="B13" s="3" t="s">
        <v>27</v>
      </c>
      <c r="C13" s="4">
        <f>AVERAGE(C8:C12)</f>
        <v>1.0333333333333333E-2</v>
      </c>
      <c r="D13" s="4">
        <f>AVERAGE(D8:D12)</f>
        <v>1.3799999999999998E-2</v>
      </c>
      <c r="E13" s="4">
        <f>AVERAGE(E8:E12)</f>
        <v>9.4999999999999998E-3</v>
      </c>
      <c r="H13" s="3" t="s">
        <v>25</v>
      </c>
      <c r="I13" s="3" t="s">
        <v>28</v>
      </c>
      <c r="J13" s="4">
        <f>AVERAGE(J8:J12)</f>
        <v>4.9000000000000002E-2</v>
      </c>
      <c r="K13" s="4">
        <f>AVERAGE(K8:K12)</f>
        <v>4.4200000000000003E-2</v>
      </c>
      <c r="L13" s="4">
        <f>AVERAGE(L8:L12)</f>
        <v>4.6799999999999994E-2</v>
      </c>
      <c r="O13" s="3" t="s">
        <v>25</v>
      </c>
      <c r="P13" s="3" t="s">
        <v>29</v>
      </c>
      <c r="Q13" s="4">
        <f>AVERAGE(Q8:Q12)</f>
        <v>1.9200000000000002E-2</v>
      </c>
      <c r="R13" s="4">
        <f>AVERAGE(R8:R12)</f>
        <v>3.8400000000000004E-2</v>
      </c>
      <c r="S13" s="4">
        <f>AVERAGE(S8:S12)</f>
        <v>1.9599999999999999E-2</v>
      </c>
    </row>
    <row r="14" spans="1:19">
      <c r="A14" s="3" t="s">
        <v>26</v>
      </c>
      <c r="B14" s="3" t="s">
        <v>27</v>
      </c>
      <c r="C14" s="4">
        <f>STDEV(C8:C12)</f>
        <v>4.0414518843273784E-3</v>
      </c>
      <c r="D14" s="4">
        <f>STDEV(D8:D12)</f>
        <v>8.3666002653407564E-4</v>
      </c>
      <c r="E14" s="4">
        <f>STDEV(E8:E12)</f>
        <v>3.6968455021364707E-3</v>
      </c>
      <c r="H14" s="3" t="s">
        <v>26</v>
      </c>
      <c r="I14" s="3" t="s">
        <v>28</v>
      </c>
      <c r="J14" s="4">
        <f>STDEV(J8:J12)</f>
        <v>4.1833001326703773E-3</v>
      </c>
      <c r="K14" s="4">
        <f>STDEV(K8:K12)</f>
        <v>5.2630789467763084E-3</v>
      </c>
      <c r="L14" s="4">
        <f>STDEV(L8:L12)</f>
        <v>3.1144823004794872E-3</v>
      </c>
      <c r="O14" s="3" t="s">
        <v>26</v>
      </c>
      <c r="P14" s="3" t="s">
        <v>29</v>
      </c>
      <c r="Q14" s="4">
        <f>STDEV(Q8:Q12)</f>
        <v>3.4205262752974135E-3</v>
      </c>
      <c r="R14" s="4">
        <f>STDEV(R8:R12)</f>
        <v>4.2778499272414878E-3</v>
      </c>
      <c r="S14" s="4">
        <f>STDEV(S8:S12)</f>
        <v>2.7018512172212595E-3</v>
      </c>
    </row>
    <row r="16" spans="1:19">
      <c r="C16"/>
      <c r="J16"/>
      <c r="Q16"/>
    </row>
    <row r="17" spans="1:19">
      <c r="A17" s="6" t="s">
        <v>0</v>
      </c>
      <c r="B17" s="6"/>
      <c r="C17" s="6" t="s">
        <v>1</v>
      </c>
      <c r="D17" s="6"/>
      <c r="E17" s="3" t="s">
        <v>2</v>
      </c>
      <c r="H17" s="6" t="s">
        <v>0</v>
      </c>
      <c r="I17" s="6"/>
      <c r="J17" s="6" t="s">
        <v>1</v>
      </c>
      <c r="K17" s="6"/>
      <c r="L17" s="3" t="s">
        <v>2</v>
      </c>
      <c r="O17" s="6" t="s">
        <v>0</v>
      </c>
      <c r="P17" s="6"/>
      <c r="Q17" s="6" t="s">
        <v>1</v>
      </c>
      <c r="R17" s="6"/>
      <c r="S17" s="3" t="s">
        <v>2</v>
      </c>
    </row>
    <row r="18" spans="1:19">
      <c r="A18" s="6" t="s">
        <v>3</v>
      </c>
      <c r="B18" s="6"/>
      <c r="C18" s="6" t="s">
        <v>4</v>
      </c>
      <c r="D18" s="6"/>
      <c r="E18" s="3" t="s">
        <v>5</v>
      </c>
      <c r="H18" s="6" t="s">
        <v>3</v>
      </c>
      <c r="I18" s="6"/>
      <c r="J18" s="6" t="s">
        <v>4</v>
      </c>
      <c r="K18" s="6"/>
      <c r="L18" s="3" t="s">
        <v>5</v>
      </c>
      <c r="O18" s="6" t="s">
        <v>3</v>
      </c>
      <c r="P18" s="6"/>
      <c r="Q18" s="6" t="s">
        <v>4</v>
      </c>
      <c r="R18" s="6"/>
      <c r="S18" s="3" t="s">
        <v>5</v>
      </c>
    </row>
    <row r="19" spans="1:19">
      <c r="A19" s="6" t="s">
        <v>11</v>
      </c>
      <c r="B19" s="6"/>
      <c r="C19" s="6"/>
      <c r="D19" s="6"/>
      <c r="E19" s="6"/>
      <c r="H19" s="6" t="s">
        <v>11</v>
      </c>
      <c r="I19" s="6"/>
      <c r="J19" s="6"/>
      <c r="K19" s="6"/>
      <c r="L19" s="6"/>
      <c r="O19" s="6" t="s">
        <v>11</v>
      </c>
      <c r="P19" s="6"/>
      <c r="Q19" s="6"/>
      <c r="R19" s="6"/>
      <c r="S19" s="6"/>
    </row>
    <row r="20" spans="1:19">
      <c r="A20" s="6" t="s">
        <v>7</v>
      </c>
      <c r="B20" s="6"/>
      <c r="C20" s="6"/>
      <c r="D20" s="6"/>
      <c r="E20" s="6"/>
      <c r="H20" s="6" t="s">
        <v>7</v>
      </c>
      <c r="I20" s="6"/>
      <c r="J20" s="6"/>
      <c r="K20" s="6"/>
      <c r="L20" s="6"/>
      <c r="O20" s="6" t="s">
        <v>7</v>
      </c>
      <c r="P20" s="6"/>
      <c r="Q20" s="6"/>
      <c r="R20" s="6"/>
      <c r="S20" s="6"/>
    </row>
    <row r="21" spans="1:19">
      <c r="A21" s="7" t="s">
        <v>8</v>
      </c>
      <c r="B21" s="7" t="s">
        <v>9</v>
      </c>
      <c r="C21" s="7" t="s">
        <v>16</v>
      </c>
      <c r="D21" s="7" t="s">
        <v>17</v>
      </c>
      <c r="E21" s="7" t="s">
        <v>18</v>
      </c>
      <c r="H21" s="7" t="s">
        <v>8</v>
      </c>
      <c r="I21" s="7" t="s">
        <v>9</v>
      </c>
      <c r="J21" s="7" t="s">
        <v>16</v>
      </c>
      <c r="K21" s="7" t="s">
        <v>17</v>
      </c>
      <c r="L21" s="7" t="s">
        <v>18</v>
      </c>
      <c r="O21" s="7" t="s">
        <v>8</v>
      </c>
      <c r="P21" s="7" t="s">
        <v>9</v>
      </c>
      <c r="Q21" s="7" t="s">
        <v>16</v>
      </c>
      <c r="R21" s="7" t="s">
        <v>17</v>
      </c>
      <c r="S21" s="7" t="s">
        <v>18</v>
      </c>
    </row>
    <row r="22" spans="1:19">
      <c r="A22" s="8"/>
      <c r="B22" s="8"/>
      <c r="C22" s="8"/>
      <c r="D22" s="8"/>
      <c r="E22" s="8"/>
      <c r="H22" s="8"/>
      <c r="I22" s="8"/>
      <c r="J22" s="8"/>
      <c r="K22" s="8"/>
      <c r="L22" s="8"/>
      <c r="O22" s="8"/>
      <c r="P22" s="8"/>
      <c r="Q22" s="8"/>
      <c r="R22" s="8"/>
      <c r="S22" s="8"/>
    </row>
    <row r="23" spans="1:19">
      <c r="A23" s="3">
        <v>1</v>
      </c>
      <c r="B23" s="3" t="s">
        <v>27</v>
      </c>
      <c r="C23" s="4">
        <v>1.2500000000000001E-2</v>
      </c>
      <c r="D23" s="4">
        <v>1.0999999999999999E-2</v>
      </c>
      <c r="E23" s="4">
        <v>1.2500000000000001E-2</v>
      </c>
      <c r="H23" s="3">
        <v>1</v>
      </c>
      <c r="I23" s="3" t="s">
        <v>28</v>
      </c>
      <c r="J23" s="4">
        <v>5.8000000000000003E-2</v>
      </c>
      <c r="K23" s="4">
        <v>5.2999999999999999E-2</v>
      </c>
      <c r="L23" s="4">
        <v>5.8200000000000002E-2</v>
      </c>
      <c r="O23" s="3">
        <v>1</v>
      </c>
      <c r="P23" s="3" t="s">
        <v>29</v>
      </c>
      <c r="Q23" s="4">
        <v>3.3500000000000002E-2</v>
      </c>
      <c r="R23" s="4">
        <v>3.6999999999999998E-2</v>
      </c>
      <c r="S23" s="4">
        <v>3.3500000000000002E-2</v>
      </c>
    </row>
    <row r="24" spans="1:19">
      <c r="A24" s="3">
        <v>2</v>
      </c>
      <c r="B24" s="3" t="s">
        <v>27</v>
      </c>
      <c r="C24" s="4">
        <v>1.37E-2</v>
      </c>
      <c r="D24" s="4">
        <v>1.4999999999999999E-2</v>
      </c>
      <c r="E24" s="4">
        <v>1.4200000000000001E-2</v>
      </c>
      <c r="H24" s="3">
        <v>2</v>
      </c>
      <c r="I24" s="3" t="s">
        <v>28</v>
      </c>
      <c r="J24" s="4">
        <v>6.0999999999999999E-2</v>
      </c>
      <c r="K24" s="4">
        <v>6.2E-2</v>
      </c>
      <c r="L24" s="4">
        <v>6.0499999999999998E-2</v>
      </c>
      <c r="O24" s="3">
        <v>2</v>
      </c>
      <c r="P24" s="3" t="s">
        <v>29</v>
      </c>
      <c r="Q24" s="4">
        <v>2.58E-2</v>
      </c>
      <c r="R24" s="4">
        <v>2.5999999999999999E-2</v>
      </c>
      <c r="S24" s="4">
        <v>2.9399999999999999E-2</v>
      </c>
    </row>
    <row r="25" spans="1:19">
      <c r="A25" s="3">
        <v>3</v>
      </c>
      <c r="B25" s="3" t="s">
        <v>27</v>
      </c>
      <c r="C25" s="4">
        <v>1.0200000000000001E-2</v>
      </c>
      <c r="D25" s="4">
        <v>1.4E-2</v>
      </c>
      <c r="E25" s="4">
        <v>1.17E-2</v>
      </c>
      <c r="H25" s="3">
        <v>3</v>
      </c>
      <c r="I25" s="3" t="s">
        <v>28</v>
      </c>
      <c r="J25" s="4">
        <v>6.5000000000000002E-2</v>
      </c>
      <c r="K25" s="4">
        <v>6.8000000000000005E-2</v>
      </c>
      <c r="L25" s="4">
        <v>6.5299999999999997E-2</v>
      </c>
      <c r="O25" s="3">
        <v>3</v>
      </c>
      <c r="P25" s="3" t="s">
        <v>29</v>
      </c>
      <c r="Q25" s="4">
        <v>2.9399999999999999E-2</v>
      </c>
      <c r="R25" s="4">
        <v>3.1E-2</v>
      </c>
      <c r="S25" s="4">
        <v>2.5700000000000001E-2</v>
      </c>
    </row>
    <row r="26" spans="1:19">
      <c r="A26" s="3">
        <v>4</v>
      </c>
      <c r="B26" s="3" t="s">
        <v>27</v>
      </c>
      <c r="C26" s="4">
        <v>1.1299999999999999E-2</v>
      </c>
      <c r="D26" s="4">
        <v>0.01</v>
      </c>
      <c r="E26" s="4">
        <v>1.2E-2</v>
      </c>
      <c r="H26" s="3">
        <v>4</v>
      </c>
      <c r="I26" s="3" t="s">
        <v>28</v>
      </c>
      <c r="J26" s="4">
        <v>5.8999999999999997E-2</v>
      </c>
      <c r="K26" s="4">
        <v>6.3E-2</v>
      </c>
      <c r="L26" s="4">
        <v>5.6800000000000003E-2</v>
      </c>
      <c r="O26" s="3">
        <v>4</v>
      </c>
      <c r="P26" s="3" t="s">
        <v>29</v>
      </c>
      <c r="Q26" s="4">
        <v>3.0200000000000001E-2</v>
      </c>
      <c r="R26" s="4">
        <v>2.8000000000000001E-2</v>
      </c>
      <c r="S26" s="4">
        <v>3.1800000000000002E-2</v>
      </c>
    </row>
    <row r="27" spans="1:19">
      <c r="A27" s="3">
        <v>5</v>
      </c>
      <c r="B27" s="3" t="s">
        <v>27</v>
      </c>
      <c r="C27" s="4">
        <v>1.4E-2</v>
      </c>
      <c r="D27" s="4">
        <v>1.026E-2</v>
      </c>
      <c r="E27" s="4">
        <v>1.34E-2</v>
      </c>
      <c r="H27" s="3">
        <v>5</v>
      </c>
      <c r="I27" s="3" t="s">
        <v>28</v>
      </c>
      <c r="J27" s="4">
        <v>6.2E-2</v>
      </c>
      <c r="K27" s="4">
        <v>6.4000000000000001E-2</v>
      </c>
      <c r="L27" s="4">
        <v>6.2700000000000006E-2</v>
      </c>
      <c r="O27" s="3">
        <v>5</v>
      </c>
      <c r="P27" s="3" t="s">
        <v>29</v>
      </c>
      <c r="Q27" s="4">
        <v>2.76E-2</v>
      </c>
      <c r="R27" s="4">
        <v>2.7E-2</v>
      </c>
      <c r="S27" s="4">
        <v>2.86E-2</v>
      </c>
    </row>
    <row r="28" spans="1:19">
      <c r="A28" s="3" t="s">
        <v>25</v>
      </c>
      <c r="B28" s="3" t="s">
        <v>27</v>
      </c>
      <c r="C28" s="4">
        <f>AVERAGE(C23:C27)</f>
        <v>1.234E-2</v>
      </c>
      <c r="D28" s="4">
        <f>AVERAGE(D23:D27)</f>
        <v>1.2052E-2</v>
      </c>
      <c r="E28" s="4">
        <f>AVERAGE(E23:E27)</f>
        <v>1.2759999999999999E-2</v>
      </c>
      <c r="H28" s="3" t="s">
        <v>25</v>
      </c>
      <c r="I28" s="3" t="s">
        <v>28</v>
      </c>
      <c r="J28" s="4">
        <f>AVERAGE(J23:J27)</f>
        <v>6.0999999999999999E-2</v>
      </c>
      <c r="K28" s="4">
        <f>AVERAGE(K23:K27)</f>
        <v>6.2E-2</v>
      </c>
      <c r="L28" s="4">
        <f>AVERAGE(L23:L27)</f>
        <v>6.0699999999999997E-2</v>
      </c>
      <c r="O28" s="3" t="s">
        <v>25</v>
      </c>
      <c r="P28" s="3" t="s">
        <v>29</v>
      </c>
      <c r="Q28" s="4">
        <f>AVERAGE(Q23:Q27)</f>
        <v>2.9300000000000003E-2</v>
      </c>
      <c r="R28" s="4">
        <f>AVERAGE(R23:R27)</f>
        <v>2.98E-2</v>
      </c>
      <c r="S28" s="4">
        <f>AVERAGE(S23:S27)</f>
        <v>2.9800000000000004E-2</v>
      </c>
    </row>
    <row r="29" spans="1:19">
      <c r="A29" s="3" t="s">
        <v>26</v>
      </c>
      <c r="B29" s="3" t="s">
        <v>27</v>
      </c>
      <c r="C29" s="4">
        <f>STDEV(C23:C27)</f>
        <v>1.6040573555830228E-3</v>
      </c>
      <c r="D29" s="4">
        <f>STDEV(D23:D27)</f>
        <v>2.2920558457419837E-3</v>
      </c>
      <c r="E29" s="4">
        <f>STDEV(E23:E27)</f>
        <v>1.0310189135025606E-3</v>
      </c>
      <c r="H29" s="3" t="s">
        <v>26</v>
      </c>
      <c r="I29" s="3" t="s">
        <v>28</v>
      </c>
      <c r="J29" s="4">
        <f>STDEV(J23:J27)</f>
        <v>2.7386127875258311E-3</v>
      </c>
      <c r="K29" s="4">
        <f>STDEV(K23:K27)</f>
        <v>5.5226805085936319E-3</v>
      </c>
      <c r="L29" s="4">
        <f>STDEV(L23:L27)</f>
        <v>3.4154062715876115E-3</v>
      </c>
      <c r="O29" s="3" t="s">
        <v>26</v>
      </c>
      <c r="P29" s="3" t="s">
        <v>29</v>
      </c>
      <c r="Q29" s="4">
        <f>STDEV(Q23:Q27)</f>
        <v>2.8982753492378887E-3</v>
      </c>
      <c r="R29" s="4">
        <f>STDEV(R23:R27)</f>
        <v>4.4384682042344289E-3</v>
      </c>
      <c r="S29" s="4">
        <f>STDEV(S23:S27)</f>
        <v>3.0041637771599612E-3</v>
      </c>
    </row>
    <row r="32" spans="1:19">
      <c r="A32" s="6" t="s">
        <v>0</v>
      </c>
      <c r="B32" s="6"/>
      <c r="C32" s="6" t="s">
        <v>1</v>
      </c>
      <c r="D32" s="6"/>
      <c r="E32" s="3" t="s">
        <v>2</v>
      </c>
      <c r="H32" s="6" t="s">
        <v>0</v>
      </c>
      <c r="I32" s="6"/>
      <c r="J32" s="6" t="s">
        <v>1</v>
      </c>
      <c r="K32" s="6"/>
      <c r="L32" s="3" t="s">
        <v>2</v>
      </c>
      <c r="O32" s="6" t="s">
        <v>0</v>
      </c>
      <c r="P32" s="6"/>
      <c r="Q32" s="6" t="s">
        <v>1</v>
      </c>
      <c r="R32" s="6"/>
      <c r="S32" s="3" t="s">
        <v>2</v>
      </c>
    </row>
    <row r="33" spans="1:19">
      <c r="A33" s="6" t="s">
        <v>3</v>
      </c>
      <c r="B33" s="6"/>
      <c r="C33" s="6" t="s">
        <v>4</v>
      </c>
      <c r="D33" s="6"/>
      <c r="E33" s="3" t="s">
        <v>5</v>
      </c>
      <c r="H33" s="6" t="s">
        <v>3</v>
      </c>
      <c r="I33" s="6"/>
      <c r="J33" s="6" t="s">
        <v>4</v>
      </c>
      <c r="K33" s="6"/>
      <c r="L33" s="3" t="s">
        <v>5</v>
      </c>
      <c r="O33" s="6" t="s">
        <v>3</v>
      </c>
      <c r="P33" s="6"/>
      <c r="Q33" s="6" t="s">
        <v>4</v>
      </c>
      <c r="R33" s="6"/>
      <c r="S33" s="3" t="s">
        <v>5</v>
      </c>
    </row>
    <row r="34" spans="1:19">
      <c r="A34" s="6" t="s">
        <v>12</v>
      </c>
      <c r="B34" s="6"/>
      <c r="C34" s="6"/>
      <c r="D34" s="6"/>
      <c r="E34" s="6"/>
      <c r="H34" s="6" t="s">
        <v>12</v>
      </c>
      <c r="I34" s="6"/>
      <c r="J34" s="6"/>
      <c r="K34" s="6"/>
      <c r="L34" s="6"/>
      <c r="O34" s="6" t="s">
        <v>12</v>
      </c>
      <c r="P34" s="6"/>
      <c r="Q34" s="6"/>
      <c r="R34" s="6"/>
      <c r="S34" s="6"/>
    </row>
    <row r="35" spans="1:19">
      <c r="A35" s="6" t="s">
        <v>7</v>
      </c>
      <c r="B35" s="6"/>
      <c r="C35" s="6"/>
      <c r="D35" s="6"/>
      <c r="E35" s="6"/>
      <c r="H35" s="6" t="s">
        <v>7</v>
      </c>
      <c r="I35" s="6"/>
      <c r="J35" s="6"/>
      <c r="K35" s="6"/>
      <c r="L35" s="6"/>
      <c r="O35" s="6" t="s">
        <v>7</v>
      </c>
      <c r="P35" s="6"/>
      <c r="Q35" s="6"/>
      <c r="R35" s="6"/>
      <c r="S35" s="6"/>
    </row>
    <row r="36" spans="1:19">
      <c r="A36" s="7" t="s">
        <v>8</v>
      </c>
      <c r="B36" s="7" t="s">
        <v>9</v>
      </c>
      <c r="C36" s="7" t="s">
        <v>16</v>
      </c>
      <c r="D36" s="7" t="s">
        <v>17</v>
      </c>
      <c r="E36" s="7" t="s">
        <v>18</v>
      </c>
      <c r="H36" s="7" t="s">
        <v>8</v>
      </c>
      <c r="I36" s="7" t="s">
        <v>9</v>
      </c>
      <c r="J36" s="7" t="s">
        <v>16</v>
      </c>
      <c r="K36" s="7" t="s">
        <v>17</v>
      </c>
      <c r="L36" s="7" t="s">
        <v>18</v>
      </c>
      <c r="O36" s="7" t="s">
        <v>8</v>
      </c>
      <c r="P36" s="7" t="s">
        <v>9</v>
      </c>
      <c r="Q36" s="7" t="s">
        <v>16</v>
      </c>
      <c r="R36" s="7" t="s">
        <v>17</v>
      </c>
      <c r="S36" s="7" t="s">
        <v>18</v>
      </c>
    </row>
    <row r="37" spans="1:19">
      <c r="A37" s="8"/>
      <c r="B37" s="8"/>
      <c r="C37" s="8"/>
      <c r="D37" s="8"/>
      <c r="E37" s="8"/>
      <c r="H37" s="8"/>
      <c r="I37" s="8"/>
      <c r="J37" s="8"/>
      <c r="K37" s="8"/>
      <c r="L37" s="8"/>
      <c r="O37" s="8"/>
      <c r="P37" s="8"/>
      <c r="Q37" s="8"/>
      <c r="R37" s="8"/>
      <c r="S37" s="8"/>
    </row>
    <row r="38" spans="1:19">
      <c r="A38" s="3">
        <v>1</v>
      </c>
      <c r="B38" s="3" t="s">
        <v>27</v>
      </c>
      <c r="C38" s="4">
        <v>1E-3</v>
      </c>
      <c r="D38" s="4">
        <v>4.4809999999999999</v>
      </c>
      <c r="E38" s="4">
        <v>8.9809999999999999</v>
      </c>
      <c r="H38" s="3">
        <v>1</v>
      </c>
      <c r="I38" s="3" t="s">
        <v>28</v>
      </c>
      <c r="J38" s="4">
        <v>2E-3</v>
      </c>
      <c r="K38" s="4">
        <v>126.874</v>
      </c>
      <c r="L38" s="4">
        <v>253.04</v>
      </c>
      <c r="O38" s="3">
        <v>1</v>
      </c>
      <c r="P38" s="3" t="s">
        <v>29</v>
      </c>
      <c r="Q38" s="4">
        <v>1E-3</v>
      </c>
      <c r="R38" s="4">
        <v>29.744</v>
      </c>
      <c r="S38" s="4">
        <v>60.892000000000003</v>
      </c>
    </row>
    <row r="39" spans="1:19">
      <c r="A39" s="3">
        <v>2</v>
      </c>
      <c r="B39" s="3" t="s">
        <v>27</v>
      </c>
      <c r="C39" s="4">
        <v>3.0000000000000001E-3</v>
      </c>
      <c r="D39" s="4">
        <v>4.6470000000000002</v>
      </c>
      <c r="E39" s="4">
        <v>9.1929999999999996</v>
      </c>
      <c r="H39" s="3">
        <v>2</v>
      </c>
      <c r="I39" s="3" t="s">
        <v>28</v>
      </c>
      <c r="J39" s="4">
        <v>2E-3</v>
      </c>
      <c r="K39" s="4">
        <v>123.41200000000001</v>
      </c>
      <c r="L39" s="4">
        <v>254.65</v>
      </c>
      <c r="O39" s="3">
        <v>2</v>
      </c>
      <c r="P39" s="3" t="s">
        <v>29</v>
      </c>
      <c r="Q39" s="4">
        <v>1E-3</v>
      </c>
      <c r="R39" s="4">
        <v>29.726500000000001</v>
      </c>
      <c r="S39" s="4">
        <v>60.003399999999999</v>
      </c>
    </row>
    <row r="40" spans="1:19">
      <c r="A40" s="3">
        <v>3</v>
      </c>
      <c r="B40" s="3" t="s">
        <v>27</v>
      </c>
      <c r="C40" s="4">
        <v>2E-3</v>
      </c>
      <c r="D40" s="4">
        <v>4.484</v>
      </c>
      <c r="E40" s="4">
        <v>8.8989999999999991</v>
      </c>
      <c r="H40" s="3">
        <v>3</v>
      </c>
      <c r="I40" s="3" t="s">
        <v>28</v>
      </c>
      <c r="J40" s="4">
        <v>3.0000000000000001E-3</v>
      </c>
      <c r="K40" s="4">
        <v>124.56100000000001</v>
      </c>
      <c r="L40" s="4">
        <v>253.934</v>
      </c>
      <c r="O40" s="3">
        <v>3</v>
      </c>
      <c r="P40" s="3" t="s">
        <v>29</v>
      </c>
      <c r="Q40" s="4">
        <v>7.7999999999999999E-4</v>
      </c>
      <c r="R40" s="4">
        <v>29.000399999999999</v>
      </c>
      <c r="S40" s="4">
        <v>60.65</v>
      </c>
    </row>
    <row r="41" spans="1:19">
      <c r="A41" s="3">
        <v>4</v>
      </c>
      <c r="B41" s="3" t="s">
        <v>27</v>
      </c>
      <c r="C41" s="4">
        <v>1E-3</v>
      </c>
      <c r="D41" s="4">
        <v>4.59</v>
      </c>
      <c r="E41" s="4">
        <v>9.141</v>
      </c>
      <c r="H41" s="3">
        <v>4</v>
      </c>
      <c r="I41" s="3" t="s">
        <v>28</v>
      </c>
      <c r="J41" s="4">
        <v>2E-3</v>
      </c>
      <c r="K41" s="4">
        <v>123.776</v>
      </c>
      <c r="L41" s="4">
        <v>252.33099999999999</v>
      </c>
      <c r="O41" s="3">
        <v>4</v>
      </c>
      <c r="P41" s="3" t="s">
        <v>29</v>
      </c>
      <c r="Q41" s="4">
        <v>9.2000000000000003E-4</v>
      </c>
      <c r="R41" s="4">
        <v>29.957000000000001</v>
      </c>
      <c r="S41" s="4">
        <v>60.835999999999999</v>
      </c>
    </row>
    <row r="42" spans="1:19">
      <c r="A42" s="3">
        <v>5</v>
      </c>
      <c r="B42" s="3" t="s">
        <v>27</v>
      </c>
      <c r="C42" s="4">
        <v>1E-3</v>
      </c>
      <c r="D42" s="4">
        <v>4.6379999999999999</v>
      </c>
      <c r="E42" s="4">
        <v>9.1289999999999996</v>
      </c>
      <c r="H42" s="3">
        <v>5</v>
      </c>
      <c r="I42" s="3" t="s">
        <v>28</v>
      </c>
      <c r="J42" s="4">
        <v>3.3999999999999998E-3</v>
      </c>
      <c r="K42" s="4">
        <v>126.124</v>
      </c>
      <c r="L42" s="4">
        <v>254.988</v>
      </c>
      <c r="O42" s="3">
        <v>5</v>
      </c>
      <c r="P42" s="3" t="s">
        <v>29</v>
      </c>
      <c r="Q42" s="4">
        <v>1E-3</v>
      </c>
      <c r="R42" s="4">
        <v>29.442</v>
      </c>
      <c r="S42" s="4">
        <v>60.113</v>
      </c>
    </row>
    <row r="43" spans="1:19">
      <c r="A43" s="3" t="s">
        <v>25</v>
      </c>
      <c r="B43" s="3" t="s">
        <v>27</v>
      </c>
      <c r="C43" s="4">
        <f>AVERAGE(C38:C42)</f>
        <v>1.6000000000000001E-3</v>
      </c>
      <c r="D43" s="4">
        <f t="shared" ref="D43:E43" si="0">AVERAGE(D38:D42)</f>
        <v>4.5679999999999996</v>
      </c>
      <c r="E43" s="4">
        <f t="shared" si="0"/>
        <v>9.0686</v>
      </c>
      <c r="H43" s="3" t="s">
        <v>25</v>
      </c>
      <c r="I43" s="3" t="s">
        <v>28</v>
      </c>
      <c r="J43" s="4">
        <f>AVERAGE(J38:J42)</f>
        <v>2.4800000000000004E-3</v>
      </c>
      <c r="K43" s="4">
        <f t="shared" ref="K43:L43" si="1">AVERAGE(K38:K42)</f>
        <v>124.9494</v>
      </c>
      <c r="L43" s="4">
        <f t="shared" si="1"/>
        <v>253.7886</v>
      </c>
      <c r="O43" s="3" t="s">
        <v>25</v>
      </c>
      <c r="P43" s="3" t="s">
        <v>29</v>
      </c>
      <c r="Q43" s="4">
        <f>AVERAGE(Q38:Q42)</f>
        <v>9.4000000000000008E-4</v>
      </c>
      <c r="R43" s="4">
        <f t="shared" ref="R43:S43" si="2">AVERAGE(R38:R42)</f>
        <v>29.573979999999999</v>
      </c>
      <c r="S43" s="4">
        <f t="shared" si="2"/>
        <v>60.49888</v>
      </c>
    </row>
    <row r="44" spans="1:19">
      <c r="A44" s="3" t="s">
        <v>26</v>
      </c>
      <c r="B44" s="3" t="s">
        <v>27</v>
      </c>
      <c r="C44" s="4">
        <f>STDEV(C38:C42)</f>
        <v>8.9442719099991591E-4</v>
      </c>
      <c r="D44" s="4">
        <f t="shared" ref="D44:E44" si="3">STDEV(D38:D42)</f>
        <v>8.1009258730098316E-2</v>
      </c>
      <c r="E44" s="4">
        <f t="shared" si="3"/>
        <v>0.12329152444511358</v>
      </c>
      <c r="H44" s="3" t="s">
        <v>26</v>
      </c>
      <c r="I44" s="3" t="s">
        <v>28</v>
      </c>
      <c r="J44" s="4">
        <f>STDEV(J38:J42)</f>
        <v>6.7230945255886436E-4</v>
      </c>
      <c r="K44" s="4">
        <f>STDEV(K38:K42)</f>
        <v>1.4979228284527839</v>
      </c>
      <c r="L44" s="4">
        <f>STDEV(L38:L42)</f>
        <v>1.1052953451453658</v>
      </c>
      <c r="O44" s="3" t="s">
        <v>26</v>
      </c>
      <c r="P44" s="3" t="s">
        <v>29</v>
      </c>
      <c r="Q44" s="4">
        <f>STDEV(Q38:Q42)</f>
        <v>9.5916630466254407E-5</v>
      </c>
      <c r="R44" s="4">
        <f t="shared" ref="R44:S44" si="4">STDEV(R38:R42)</f>
        <v>0.36921748604311855</v>
      </c>
      <c r="S44" s="4">
        <f t="shared" si="4"/>
        <v>0.41395479463342438</v>
      </c>
    </row>
    <row r="47" spans="1:19">
      <c r="A47" s="6" t="s">
        <v>0</v>
      </c>
      <c r="B47" s="6"/>
      <c r="C47" s="6" t="s">
        <v>1</v>
      </c>
      <c r="D47" s="6"/>
      <c r="E47" s="3" t="s">
        <v>2</v>
      </c>
      <c r="H47" s="6" t="s">
        <v>0</v>
      </c>
      <c r="I47" s="6"/>
      <c r="J47" s="6" t="s">
        <v>1</v>
      </c>
      <c r="K47" s="6"/>
      <c r="L47" s="3" t="s">
        <v>2</v>
      </c>
      <c r="O47" s="6" t="s">
        <v>0</v>
      </c>
      <c r="P47" s="6"/>
      <c r="Q47" s="6" t="s">
        <v>1</v>
      </c>
      <c r="R47" s="6"/>
      <c r="S47" s="3" t="s">
        <v>2</v>
      </c>
    </row>
    <row r="48" spans="1:19">
      <c r="A48" s="6" t="s">
        <v>3</v>
      </c>
      <c r="B48" s="6"/>
      <c r="C48" s="6" t="s">
        <v>4</v>
      </c>
      <c r="D48" s="6"/>
      <c r="E48" s="3" t="s">
        <v>5</v>
      </c>
      <c r="H48" s="6" t="s">
        <v>3</v>
      </c>
      <c r="I48" s="6"/>
      <c r="J48" s="6" t="s">
        <v>4</v>
      </c>
      <c r="K48" s="6"/>
      <c r="L48" s="3" t="s">
        <v>5</v>
      </c>
      <c r="O48" s="6" t="s">
        <v>3</v>
      </c>
      <c r="P48" s="6"/>
      <c r="Q48" s="6" t="s">
        <v>4</v>
      </c>
      <c r="R48" s="6"/>
      <c r="S48" s="3" t="s">
        <v>5</v>
      </c>
    </row>
    <row r="49" spans="1:19">
      <c r="A49" s="6" t="s">
        <v>13</v>
      </c>
      <c r="B49" s="6"/>
      <c r="C49" s="6"/>
      <c r="D49" s="6"/>
      <c r="E49" s="6"/>
      <c r="H49" s="6" t="s">
        <v>13</v>
      </c>
      <c r="I49" s="6"/>
      <c r="J49" s="6"/>
      <c r="K49" s="6"/>
      <c r="L49" s="6"/>
      <c r="O49" s="6" t="s">
        <v>13</v>
      </c>
      <c r="P49" s="6"/>
      <c r="Q49" s="6"/>
      <c r="R49" s="6"/>
      <c r="S49" s="6"/>
    </row>
    <row r="50" spans="1:19">
      <c r="A50" s="6" t="s">
        <v>7</v>
      </c>
      <c r="B50" s="6"/>
      <c r="C50" s="6"/>
      <c r="D50" s="6"/>
      <c r="E50" s="6"/>
      <c r="H50" s="6" t="s">
        <v>7</v>
      </c>
      <c r="I50" s="6"/>
      <c r="J50" s="6"/>
      <c r="K50" s="6"/>
      <c r="L50" s="6"/>
      <c r="O50" s="6" t="s">
        <v>7</v>
      </c>
      <c r="P50" s="6"/>
      <c r="Q50" s="6"/>
      <c r="R50" s="6"/>
      <c r="S50" s="6"/>
    </row>
    <row r="51" spans="1:19">
      <c r="A51" s="7" t="s">
        <v>8</v>
      </c>
      <c r="B51" s="7" t="s">
        <v>9</v>
      </c>
      <c r="C51" s="7" t="s">
        <v>16</v>
      </c>
      <c r="D51" s="7" t="s">
        <v>17</v>
      </c>
      <c r="E51" s="7" t="s">
        <v>18</v>
      </c>
      <c r="H51" s="7" t="s">
        <v>8</v>
      </c>
      <c r="I51" s="7" t="s">
        <v>9</v>
      </c>
      <c r="J51" s="7" t="s">
        <v>16</v>
      </c>
      <c r="K51" s="7" t="s">
        <v>17</v>
      </c>
      <c r="L51" s="7" t="s">
        <v>18</v>
      </c>
      <c r="O51" s="7" t="s">
        <v>8</v>
      </c>
      <c r="P51" s="7" t="s">
        <v>9</v>
      </c>
      <c r="Q51" s="7" t="s">
        <v>16</v>
      </c>
      <c r="R51" s="7" t="s">
        <v>17</v>
      </c>
      <c r="S51" s="7" t="s">
        <v>18</v>
      </c>
    </row>
    <row r="52" spans="1:19">
      <c r="A52" s="8"/>
      <c r="B52" s="8"/>
      <c r="C52" s="8"/>
      <c r="D52" s="8"/>
      <c r="E52" s="8"/>
      <c r="H52" s="8"/>
      <c r="I52" s="8"/>
      <c r="J52" s="8"/>
      <c r="K52" s="8"/>
      <c r="L52" s="8"/>
      <c r="O52" s="8"/>
      <c r="P52" s="8"/>
      <c r="Q52" s="8"/>
      <c r="R52" s="8"/>
      <c r="S52" s="8"/>
    </row>
    <row r="53" spans="1:19">
      <c r="A53" s="3">
        <v>1</v>
      </c>
      <c r="B53" s="3" t="s">
        <v>27</v>
      </c>
      <c r="C53" s="4">
        <v>9.5180000000000007</v>
      </c>
      <c r="D53" s="4">
        <v>9.5220000000000002</v>
      </c>
      <c r="E53" s="4">
        <v>9.8699999999999992</v>
      </c>
      <c r="H53" s="3">
        <v>1</v>
      </c>
      <c r="I53" s="3" t="s">
        <v>28</v>
      </c>
      <c r="J53" s="4">
        <v>237.251</v>
      </c>
      <c r="K53" s="4">
        <v>237.803</v>
      </c>
      <c r="L53" s="4">
        <v>247.01499999999999</v>
      </c>
      <c r="O53" s="3">
        <v>1</v>
      </c>
      <c r="P53" s="3" t="s">
        <v>29</v>
      </c>
      <c r="Q53" s="4">
        <v>59.454000000000001</v>
      </c>
      <c r="R53" s="4">
        <v>59.496000000000002</v>
      </c>
      <c r="S53" s="4">
        <v>61.768999999999998</v>
      </c>
    </row>
    <row r="54" spans="1:19">
      <c r="A54" s="3">
        <v>2</v>
      </c>
      <c r="B54" s="3" t="s">
        <v>27</v>
      </c>
      <c r="C54" s="4">
        <v>9.5180000000000007</v>
      </c>
      <c r="D54" s="4">
        <v>9.5169999999999995</v>
      </c>
      <c r="E54" s="4">
        <v>9.8770000000000007</v>
      </c>
      <c r="H54" s="3">
        <v>2</v>
      </c>
      <c r="I54" s="3" t="s">
        <v>28</v>
      </c>
      <c r="J54" s="4">
        <v>237.56010000000001</v>
      </c>
      <c r="K54" s="4">
        <v>238.76</v>
      </c>
      <c r="L54" s="4">
        <v>247.00470000000001</v>
      </c>
      <c r="O54" s="3">
        <v>2</v>
      </c>
      <c r="P54" s="3" t="s">
        <v>29</v>
      </c>
      <c r="Q54" s="4">
        <v>59.3566</v>
      </c>
      <c r="R54" s="4">
        <v>59.001899999999999</v>
      </c>
      <c r="S54" s="4">
        <v>61.726999999999997</v>
      </c>
    </row>
    <row r="55" spans="1:19">
      <c r="A55" s="3">
        <v>3</v>
      </c>
      <c r="B55" s="3" t="s">
        <v>27</v>
      </c>
      <c r="C55" s="4">
        <v>9.5020000000000007</v>
      </c>
      <c r="D55" s="4">
        <v>9.5210000000000008</v>
      </c>
      <c r="E55" s="4">
        <v>9.8719999999999999</v>
      </c>
      <c r="H55" s="3">
        <v>3</v>
      </c>
      <c r="I55" s="3" t="s">
        <v>28</v>
      </c>
      <c r="J55" s="4">
        <v>237.87110000000001</v>
      </c>
      <c r="K55" s="4">
        <v>237.43100000000001</v>
      </c>
      <c r="L55" s="4">
        <v>247.20070000000001</v>
      </c>
      <c r="O55" s="3">
        <v>3</v>
      </c>
      <c r="P55" s="3" t="s">
        <v>29</v>
      </c>
      <c r="Q55" s="4">
        <v>59.446539999999999</v>
      </c>
      <c r="R55" s="4">
        <v>59.205399999999997</v>
      </c>
      <c r="S55" s="4">
        <v>60.265999999999998</v>
      </c>
    </row>
    <row r="56" spans="1:19">
      <c r="A56" s="3">
        <v>4</v>
      </c>
      <c r="B56" s="3" t="s">
        <v>27</v>
      </c>
      <c r="C56" s="4">
        <v>9.516</v>
      </c>
      <c r="D56" s="4">
        <v>9.5090000000000003</v>
      </c>
      <c r="E56" s="4">
        <v>9.89</v>
      </c>
      <c r="H56" s="3">
        <v>4</v>
      </c>
      <c r="I56" s="3" t="s">
        <v>28</v>
      </c>
      <c r="J56" s="4">
        <v>237.733</v>
      </c>
      <c r="K56" s="4">
        <v>235.036</v>
      </c>
      <c r="L56" s="4">
        <v>246.358</v>
      </c>
      <c r="O56" s="3">
        <v>4</v>
      </c>
      <c r="P56" s="3" t="s">
        <v>29</v>
      </c>
      <c r="Q56" s="4">
        <v>59.070140000000002</v>
      </c>
      <c r="R56" s="4">
        <v>59.345599999999997</v>
      </c>
      <c r="S56" s="4">
        <v>61.012999999999998</v>
      </c>
    </row>
    <row r="57" spans="1:19">
      <c r="A57" s="3">
        <v>5</v>
      </c>
      <c r="B57" s="3" t="s">
        <v>27</v>
      </c>
      <c r="C57" s="4">
        <v>9.5229999999999997</v>
      </c>
      <c r="D57" s="4">
        <v>9.5250000000000004</v>
      </c>
      <c r="E57" s="4">
        <v>9.8978000000000002</v>
      </c>
      <c r="H57" s="3">
        <v>5</v>
      </c>
      <c r="I57" s="3" t="s">
        <v>28</v>
      </c>
      <c r="J57" s="4">
        <v>238.809</v>
      </c>
      <c r="K57" s="4">
        <v>237.803</v>
      </c>
      <c r="L57" s="4">
        <v>245.274</v>
      </c>
      <c r="O57" s="3">
        <v>5</v>
      </c>
      <c r="P57" s="3" t="s">
        <v>29</v>
      </c>
      <c r="Q57" s="4">
        <v>59.301519999999996</v>
      </c>
      <c r="R57" s="4">
        <v>59.923029999999997</v>
      </c>
      <c r="S57" s="4">
        <v>61.000990000000002</v>
      </c>
    </row>
    <row r="58" spans="1:19">
      <c r="A58" s="3" t="s">
        <v>25</v>
      </c>
      <c r="B58" s="3" t="s">
        <v>27</v>
      </c>
      <c r="C58" s="4">
        <f>AVERAGE(C53:C57)</f>
        <v>9.5153999999999996</v>
      </c>
      <c r="D58" s="4">
        <f>AVERAGE(D53:D57)</f>
        <v>9.5188000000000006</v>
      </c>
      <c r="E58" s="4">
        <f>AVERAGE(E53:E57)</f>
        <v>9.8813600000000008</v>
      </c>
      <c r="H58" s="3" t="s">
        <v>25</v>
      </c>
      <c r="I58" s="3" t="s">
        <v>28</v>
      </c>
      <c r="J58" s="4">
        <f>AVERAGE(J53:J57)</f>
        <v>237.84483999999998</v>
      </c>
      <c r="K58" s="4">
        <f>AVERAGE(K53:K57)</f>
        <v>237.36660000000001</v>
      </c>
      <c r="L58" s="4">
        <f>AVERAGE(L53:L57)</f>
        <v>246.57048000000003</v>
      </c>
      <c r="O58" s="3" t="s">
        <v>25</v>
      </c>
      <c r="P58" s="3" t="s">
        <v>29</v>
      </c>
      <c r="Q58" s="4">
        <f>AVERAGE(Q53:Q57)</f>
        <v>59.325760000000002</v>
      </c>
      <c r="R58" s="4">
        <f>AVERAGE(R53:R57)</f>
        <v>59.394385999999997</v>
      </c>
      <c r="S58" s="4">
        <f>AVERAGE(S53:S57)</f>
        <v>61.155197999999999</v>
      </c>
    </row>
    <row r="59" spans="1:19">
      <c r="A59" s="3" t="s">
        <v>26</v>
      </c>
      <c r="B59" s="3" t="s">
        <v>27</v>
      </c>
      <c r="C59" s="4">
        <f>STDEV(C53:C57)</f>
        <v>7.9246451024633357E-3</v>
      </c>
      <c r="D59" s="4">
        <f>STDEV(D53:D57)</f>
        <v>6.1806148561450724E-3</v>
      </c>
      <c r="E59" s="4">
        <f>STDEV(E53:E57)</f>
        <v>1.2047738376973798E-2</v>
      </c>
      <c r="H59" s="3" t="s">
        <v>26</v>
      </c>
      <c r="I59" s="3" t="s">
        <v>28</v>
      </c>
      <c r="J59" s="4">
        <f>STDEV(J53:J57)</f>
        <v>0.5866270305739385</v>
      </c>
      <c r="K59" s="4">
        <f>STDEV(K53:K57)</f>
        <v>1.3926860019401326</v>
      </c>
      <c r="L59" s="4">
        <f>STDEV(L53:L57)</f>
        <v>0.79204331131574035</v>
      </c>
      <c r="O59" s="3" t="s">
        <v>26</v>
      </c>
      <c r="P59" s="3" t="s">
        <v>29</v>
      </c>
      <c r="Q59" s="4">
        <f>STDEV(Q53:Q57)</f>
        <v>0.15645572344915909</v>
      </c>
      <c r="R59" s="4">
        <f>STDEV(R53:R57)</f>
        <v>0.34710622506662109</v>
      </c>
      <c r="S59" s="4">
        <f>STDEV(S53:S57)</f>
        <v>0.6201580210075488</v>
      </c>
    </row>
    <row r="62" spans="1:19">
      <c r="A62" s="6" t="s">
        <v>0</v>
      </c>
      <c r="B62" s="6"/>
      <c r="C62" s="6" t="s">
        <v>1</v>
      </c>
      <c r="D62" s="6"/>
      <c r="E62" s="3" t="s">
        <v>2</v>
      </c>
      <c r="H62" s="6" t="s">
        <v>0</v>
      </c>
      <c r="I62" s="6"/>
      <c r="J62" s="6" t="s">
        <v>1</v>
      </c>
      <c r="K62" s="6"/>
      <c r="L62" s="3" t="s">
        <v>2</v>
      </c>
      <c r="O62" s="6" t="s">
        <v>0</v>
      </c>
      <c r="P62" s="6"/>
      <c r="Q62" s="6" t="s">
        <v>1</v>
      </c>
      <c r="R62" s="6"/>
      <c r="S62" s="3" t="s">
        <v>2</v>
      </c>
    </row>
    <row r="63" spans="1:19">
      <c r="A63" s="6" t="s">
        <v>3</v>
      </c>
      <c r="B63" s="6"/>
      <c r="C63" s="6" t="s">
        <v>4</v>
      </c>
      <c r="D63" s="6"/>
      <c r="E63" s="3" t="s">
        <v>5</v>
      </c>
      <c r="H63" s="6" t="s">
        <v>3</v>
      </c>
      <c r="I63" s="6"/>
      <c r="J63" s="6" t="s">
        <v>4</v>
      </c>
      <c r="K63" s="6"/>
      <c r="L63" s="3" t="s">
        <v>5</v>
      </c>
      <c r="O63" s="6" t="s">
        <v>3</v>
      </c>
      <c r="P63" s="6"/>
      <c r="Q63" s="6" t="s">
        <v>4</v>
      </c>
      <c r="R63" s="6"/>
      <c r="S63" s="3" t="s">
        <v>5</v>
      </c>
    </row>
    <row r="64" spans="1:19">
      <c r="A64" s="6" t="s">
        <v>14</v>
      </c>
      <c r="B64" s="6"/>
      <c r="C64" s="6"/>
      <c r="D64" s="6"/>
      <c r="E64" s="6"/>
      <c r="H64" s="6" t="s">
        <v>14</v>
      </c>
      <c r="I64" s="6"/>
      <c r="J64" s="6"/>
      <c r="K64" s="6"/>
      <c r="L64" s="6"/>
      <c r="O64" s="6" t="s">
        <v>14</v>
      </c>
      <c r="P64" s="6"/>
      <c r="Q64" s="6"/>
      <c r="R64" s="6"/>
      <c r="S64" s="6"/>
    </row>
    <row r="65" spans="1:19">
      <c r="A65" s="6" t="s">
        <v>7</v>
      </c>
      <c r="B65" s="6"/>
      <c r="C65" s="6"/>
      <c r="D65" s="6"/>
      <c r="E65" s="6"/>
      <c r="H65" s="6" t="s">
        <v>7</v>
      </c>
      <c r="I65" s="6"/>
      <c r="J65" s="6"/>
      <c r="K65" s="6"/>
      <c r="L65" s="6"/>
      <c r="O65" s="6" t="s">
        <v>7</v>
      </c>
      <c r="P65" s="6"/>
      <c r="Q65" s="6"/>
      <c r="R65" s="6"/>
      <c r="S65" s="6"/>
    </row>
    <row r="66" spans="1:19">
      <c r="A66" s="7" t="s">
        <v>8</v>
      </c>
      <c r="B66" s="7" t="s">
        <v>9</v>
      </c>
      <c r="C66" s="7" t="s">
        <v>16</v>
      </c>
      <c r="D66" s="7" t="s">
        <v>17</v>
      </c>
      <c r="E66" s="7" t="s">
        <v>18</v>
      </c>
      <c r="H66" s="7" t="s">
        <v>8</v>
      </c>
      <c r="I66" s="7" t="s">
        <v>9</v>
      </c>
      <c r="J66" s="7" t="s">
        <v>16</v>
      </c>
      <c r="K66" s="7" t="s">
        <v>17</v>
      </c>
      <c r="L66" s="7" t="s">
        <v>18</v>
      </c>
      <c r="O66" s="7" t="s">
        <v>8</v>
      </c>
      <c r="P66" s="7" t="s">
        <v>9</v>
      </c>
      <c r="Q66" s="7" t="s">
        <v>16</v>
      </c>
      <c r="R66" s="7" t="s">
        <v>17</v>
      </c>
      <c r="S66" s="7" t="s">
        <v>18</v>
      </c>
    </row>
    <row r="67" spans="1:19">
      <c r="A67" s="8"/>
      <c r="B67" s="8"/>
      <c r="C67" s="8"/>
      <c r="D67" s="8"/>
      <c r="E67" s="8"/>
      <c r="H67" s="8"/>
      <c r="I67" s="8"/>
      <c r="J67" s="8"/>
      <c r="K67" s="8"/>
      <c r="L67" s="8"/>
      <c r="O67" s="8"/>
      <c r="P67" s="8"/>
      <c r="Q67" s="8"/>
      <c r="R67" s="8"/>
      <c r="S67" s="8"/>
    </row>
    <row r="68" spans="1:19">
      <c r="A68" s="3">
        <v>1</v>
      </c>
      <c r="B68" s="3" t="s">
        <v>27</v>
      </c>
      <c r="C68" s="4">
        <v>1.4E-2</v>
      </c>
      <c r="D68" s="4">
        <v>1.7999999999999999E-2</v>
      </c>
      <c r="E68" s="4">
        <v>1.2999999999999999E-2</v>
      </c>
      <c r="H68" s="3">
        <v>1</v>
      </c>
      <c r="I68" s="3" t="s">
        <v>28</v>
      </c>
      <c r="J68" s="4">
        <v>7.8E-2</v>
      </c>
      <c r="K68" s="4">
        <v>0.127</v>
      </c>
      <c r="L68" s="4">
        <v>7.8E-2</v>
      </c>
      <c r="O68" s="3">
        <v>1</v>
      </c>
      <c r="P68" s="3" t="s">
        <v>29</v>
      </c>
      <c r="Q68" s="4">
        <v>4.1000000000000002E-2</v>
      </c>
      <c r="R68" s="4">
        <v>5.0999999999999997E-2</v>
      </c>
      <c r="S68" s="4">
        <v>4.8000000000000001E-2</v>
      </c>
    </row>
    <row r="69" spans="1:19">
      <c r="A69" s="3">
        <v>2</v>
      </c>
      <c r="B69" s="3" t="s">
        <v>27</v>
      </c>
      <c r="C69" s="4">
        <v>2.5000000000000001E-2</v>
      </c>
      <c r="D69" s="4">
        <v>1.4E-2</v>
      </c>
      <c r="E69" s="4">
        <v>1.4E-2</v>
      </c>
      <c r="H69" s="3">
        <v>2</v>
      </c>
      <c r="I69" s="3" t="s">
        <v>28</v>
      </c>
      <c r="J69" s="4">
        <v>7.6999999999999999E-2</v>
      </c>
      <c r="K69" s="4">
        <v>0.112</v>
      </c>
      <c r="L69" s="4">
        <v>7.6999999999999999E-2</v>
      </c>
      <c r="O69" s="3">
        <v>2</v>
      </c>
      <c r="P69" s="3" t="s">
        <v>29</v>
      </c>
      <c r="Q69" s="4">
        <v>3.7999999999999999E-2</v>
      </c>
      <c r="R69" s="4">
        <v>6.3E-2</v>
      </c>
      <c r="S69" s="4">
        <v>3.9E-2</v>
      </c>
    </row>
    <row r="70" spans="1:19">
      <c r="A70" s="3">
        <v>3</v>
      </c>
      <c r="B70" s="3" t="s">
        <v>27</v>
      </c>
      <c r="C70" s="4">
        <v>1.4999999999999999E-2</v>
      </c>
      <c r="D70" s="4">
        <v>1.4999999999999999E-2</v>
      </c>
      <c r="E70" s="4">
        <v>1.4E-2</v>
      </c>
      <c r="H70" s="3">
        <v>3</v>
      </c>
      <c r="I70" s="3" t="s">
        <v>28</v>
      </c>
      <c r="J70" s="4">
        <v>8.6999999999999994E-2</v>
      </c>
      <c r="K70" s="4">
        <v>0.105</v>
      </c>
      <c r="L70" s="4">
        <v>7.5999999999999998E-2</v>
      </c>
      <c r="O70" s="3">
        <v>3</v>
      </c>
      <c r="P70" s="3" t="s">
        <v>29</v>
      </c>
      <c r="Q70" s="4">
        <v>3.6999999999999998E-2</v>
      </c>
      <c r="R70" s="4">
        <v>4.3999999999999997E-2</v>
      </c>
      <c r="S70" s="4">
        <v>4.1000000000000002E-2</v>
      </c>
    </row>
    <row r="71" spans="1:19">
      <c r="A71" s="3">
        <v>4</v>
      </c>
      <c r="B71" s="3" t="s">
        <v>27</v>
      </c>
      <c r="C71" s="4">
        <v>1.4E-2</v>
      </c>
      <c r="D71" s="4">
        <v>1.7999999999999999E-2</v>
      </c>
      <c r="E71" s="4">
        <v>1.4999999999999999E-2</v>
      </c>
      <c r="H71" s="3">
        <v>4</v>
      </c>
      <c r="I71" s="3" t="s">
        <v>28</v>
      </c>
      <c r="J71" s="4">
        <v>7.8E-2</v>
      </c>
      <c r="K71" s="4">
        <v>0.128</v>
      </c>
      <c r="L71" s="4">
        <v>7.5999999999999998E-2</v>
      </c>
      <c r="O71" s="3">
        <v>4</v>
      </c>
      <c r="P71" s="3" t="s">
        <v>29</v>
      </c>
      <c r="Q71" s="4">
        <v>4.7E-2</v>
      </c>
      <c r="R71" s="4">
        <v>5.1999999999999998E-2</v>
      </c>
      <c r="S71" s="4">
        <v>3.5999999999999997E-2</v>
      </c>
    </row>
    <row r="72" spans="1:19">
      <c r="A72" s="3">
        <v>5</v>
      </c>
      <c r="B72" s="3" t="s">
        <v>27</v>
      </c>
      <c r="C72" s="4">
        <v>1.4999999999999999E-2</v>
      </c>
      <c r="D72" s="4">
        <v>1.7000000000000001E-2</v>
      </c>
      <c r="E72" s="4">
        <v>1.2999999999999999E-2</v>
      </c>
      <c r="H72" s="3">
        <v>5</v>
      </c>
      <c r="I72" s="3" t="s">
        <v>28</v>
      </c>
      <c r="J72" s="4">
        <v>8.5999999999999993E-2</v>
      </c>
      <c r="K72" s="4">
        <v>0.114</v>
      </c>
      <c r="L72" s="4">
        <v>7.8E-2</v>
      </c>
      <c r="O72" s="3">
        <v>5</v>
      </c>
      <c r="P72" s="3" t="s">
        <v>29</v>
      </c>
      <c r="Q72" s="4">
        <v>3.5999999999999997E-2</v>
      </c>
      <c r="R72" s="4">
        <v>4.2000000000000003E-2</v>
      </c>
      <c r="S72" s="4">
        <v>3.6999999999999998E-2</v>
      </c>
    </row>
    <row r="73" spans="1:19">
      <c r="A73" s="3" t="s">
        <v>25</v>
      </c>
      <c r="B73" s="3" t="s">
        <v>27</v>
      </c>
      <c r="C73" s="4">
        <f>AVERAGE(C68:C72)</f>
        <v>1.66E-2</v>
      </c>
      <c r="D73" s="4">
        <f>AVERAGE(D68:D72)</f>
        <v>1.6400000000000001E-2</v>
      </c>
      <c r="E73" s="4">
        <f>AVERAGE(E68:E72)</f>
        <v>1.3800000000000002E-2</v>
      </c>
      <c r="H73" s="3" t="s">
        <v>25</v>
      </c>
      <c r="I73" s="3" t="s">
        <v>28</v>
      </c>
      <c r="J73" s="4">
        <f>AVERAGE(L68:L72)</f>
        <v>7.6999999999999999E-2</v>
      </c>
      <c r="K73" s="4">
        <f>AVERAGE(K68:K72)</f>
        <v>0.1172</v>
      </c>
      <c r="L73" s="4">
        <f>AVERAGE(L68:L72)</f>
        <v>7.6999999999999999E-2</v>
      </c>
      <c r="O73" s="3" t="s">
        <v>25</v>
      </c>
      <c r="P73" s="3" t="s">
        <v>29</v>
      </c>
      <c r="Q73" s="4">
        <f>AVERAGE(Q68:Q72)</f>
        <v>3.9799999999999995E-2</v>
      </c>
      <c r="R73" s="4">
        <f t="shared" ref="R73:S73" si="5">AVERAGE(R68:R72)</f>
        <v>5.0399999999999986E-2</v>
      </c>
      <c r="S73" s="4">
        <f t="shared" si="5"/>
        <v>4.02E-2</v>
      </c>
    </row>
    <row r="74" spans="1:19">
      <c r="A74" s="3" t="s">
        <v>26</v>
      </c>
      <c r="B74" s="3" t="s">
        <v>27</v>
      </c>
      <c r="C74" s="4">
        <f>STDEV(C68:C72)</f>
        <v>4.7222875812470318E-3</v>
      </c>
      <c r="D74" s="4">
        <f>STDEV(D68:D72)</f>
        <v>1.8165902124584945E-3</v>
      </c>
      <c r="E74" s="4">
        <f>STDEV(E68:E72)</f>
        <v>8.3666002653407575E-4</v>
      </c>
      <c r="H74" s="3" t="s">
        <v>26</v>
      </c>
      <c r="I74" s="3" t="s">
        <v>28</v>
      </c>
      <c r="J74" s="4">
        <f>STDEV(L68:L72)</f>
        <v>1.0000000000000009E-3</v>
      </c>
      <c r="K74" s="4">
        <f>STDEV(K68:K72)</f>
        <v>9.9849887330932946E-3</v>
      </c>
      <c r="L74" s="4">
        <f>STDEV(L68:L72)</f>
        <v>1.0000000000000009E-3</v>
      </c>
      <c r="O74" s="3" t="s">
        <v>26</v>
      </c>
      <c r="P74" s="3" t="s">
        <v>29</v>
      </c>
      <c r="Q74" s="4">
        <f>STDEV(Q68:Q72)</f>
        <v>4.4384682042344307E-3</v>
      </c>
      <c r="R74" s="4">
        <f t="shared" ref="R74:S74" si="6">STDEV(R68:R72)</f>
        <v>8.2643814045578259E-3</v>
      </c>
      <c r="S74" s="4">
        <f t="shared" si="6"/>
        <v>4.7644516998286398E-3</v>
      </c>
    </row>
    <row r="77" spans="1:19">
      <c r="A77" s="6" t="s">
        <v>0</v>
      </c>
      <c r="B77" s="6"/>
      <c r="C77" s="6" t="s">
        <v>1</v>
      </c>
      <c r="D77" s="6"/>
      <c r="E77" s="3" t="s">
        <v>2</v>
      </c>
      <c r="H77" s="6" t="s">
        <v>0</v>
      </c>
      <c r="I77" s="6"/>
      <c r="J77" s="6" t="s">
        <v>1</v>
      </c>
      <c r="K77" s="6"/>
      <c r="L77" s="3" t="s">
        <v>2</v>
      </c>
      <c r="O77" s="6" t="s">
        <v>0</v>
      </c>
      <c r="P77" s="6"/>
      <c r="Q77" s="6" t="s">
        <v>1</v>
      </c>
      <c r="R77" s="6"/>
      <c r="S77" s="3" t="s">
        <v>2</v>
      </c>
    </row>
    <row r="78" spans="1:19">
      <c r="A78" s="6" t="s">
        <v>3</v>
      </c>
      <c r="B78" s="6"/>
      <c r="C78" s="6" t="s">
        <v>4</v>
      </c>
      <c r="D78" s="6"/>
      <c r="E78" s="3" t="s">
        <v>5</v>
      </c>
      <c r="H78" s="6" t="s">
        <v>3</v>
      </c>
      <c r="I78" s="6"/>
      <c r="J78" s="6" t="s">
        <v>4</v>
      </c>
      <c r="K78" s="6"/>
      <c r="L78" s="3" t="s">
        <v>5</v>
      </c>
      <c r="O78" s="6" t="s">
        <v>3</v>
      </c>
      <c r="P78" s="6"/>
      <c r="Q78" s="6" t="s">
        <v>4</v>
      </c>
      <c r="R78" s="6"/>
      <c r="S78" s="3" t="s">
        <v>5</v>
      </c>
    </row>
    <row r="79" spans="1:19">
      <c r="A79" s="6" t="s">
        <v>15</v>
      </c>
      <c r="B79" s="6"/>
      <c r="C79" s="6"/>
      <c r="D79" s="6"/>
      <c r="E79" s="6"/>
      <c r="H79" s="6" t="s">
        <v>15</v>
      </c>
      <c r="I79" s="6"/>
      <c r="J79" s="6"/>
      <c r="K79" s="6"/>
      <c r="L79" s="6"/>
      <c r="O79" s="6" t="s">
        <v>15</v>
      </c>
      <c r="P79" s="6"/>
      <c r="Q79" s="6"/>
      <c r="R79" s="6"/>
      <c r="S79" s="6"/>
    </row>
    <row r="80" spans="1:19">
      <c r="A80" s="6" t="s">
        <v>7</v>
      </c>
      <c r="B80" s="6"/>
      <c r="C80" s="6"/>
      <c r="D80" s="6"/>
      <c r="E80" s="6"/>
      <c r="H80" s="6" t="s">
        <v>7</v>
      </c>
      <c r="I80" s="6"/>
      <c r="J80" s="6"/>
      <c r="K80" s="6"/>
      <c r="L80" s="6"/>
      <c r="O80" s="6" t="s">
        <v>7</v>
      </c>
      <c r="P80" s="6"/>
      <c r="Q80" s="6"/>
      <c r="R80" s="6"/>
      <c r="S80" s="6"/>
    </row>
    <row r="81" spans="1:19">
      <c r="A81" s="7" t="s">
        <v>8</v>
      </c>
      <c r="B81" s="7" t="s">
        <v>9</v>
      </c>
      <c r="C81" s="7" t="s">
        <v>16</v>
      </c>
      <c r="D81" s="7" t="s">
        <v>17</v>
      </c>
      <c r="E81" s="7" t="s">
        <v>18</v>
      </c>
      <c r="H81" s="7" t="s">
        <v>8</v>
      </c>
      <c r="I81" s="7" t="s">
        <v>9</v>
      </c>
      <c r="J81" s="7" t="s">
        <v>16</v>
      </c>
      <c r="K81" s="7" t="s">
        <v>17</v>
      </c>
      <c r="L81" s="7" t="s">
        <v>18</v>
      </c>
      <c r="O81" s="7" t="s">
        <v>8</v>
      </c>
      <c r="P81" s="7" t="s">
        <v>9</v>
      </c>
      <c r="Q81" s="7" t="s">
        <v>16</v>
      </c>
      <c r="R81" s="7" t="s">
        <v>17</v>
      </c>
      <c r="S81" s="7" t="s">
        <v>18</v>
      </c>
    </row>
    <row r="82" spans="1:19">
      <c r="A82" s="8"/>
      <c r="B82" s="8"/>
      <c r="C82" s="8"/>
      <c r="D82" s="8"/>
      <c r="E82" s="8"/>
      <c r="H82" s="8"/>
      <c r="I82" s="8"/>
      <c r="J82" s="8"/>
      <c r="K82" s="8"/>
      <c r="L82" s="8"/>
      <c r="O82" s="8"/>
      <c r="P82" s="8"/>
      <c r="Q82" s="8"/>
      <c r="R82" s="8"/>
      <c r="S82" s="8"/>
    </row>
    <row r="83" spans="1:19">
      <c r="A83" s="3">
        <v>1</v>
      </c>
      <c r="B83" s="3" t="s">
        <v>27</v>
      </c>
      <c r="C83" s="4">
        <v>7.0000000000000001E-3</v>
      </c>
      <c r="D83" s="4">
        <v>1.2999999999999999E-2</v>
      </c>
      <c r="E83" s="4">
        <v>8.9999999999999993E-3</v>
      </c>
      <c r="H83" s="3">
        <v>1</v>
      </c>
      <c r="I83" s="3" t="s">
        <v>28</v>
      </c>
      <c r="J83" s="4">
        <v>3.9E-2</v>
      </c>
      <c r="K83" s="4">
        <v>7.2999999999999995E-2</v>
      </c>
      <c r="L83" s="4">
        <v>4.8000000000000001E-2</v>
      </c>
      <c r="O83" s="3">
        <v>1</v>
      </c>
      <c r="P83" s="3" t="s">
        <v>29</v>
      </c>
      <c r="Q83" s="4">
        <v>1.4E-2</v>
      </c>
      <c r="R83" s="4">
        <v>3.5999999999999997E-2</v>
      </c>
      <c r="S83" s="4">
        <v>2.4E-2</v>
      </c>
    </row>
    <row r="84" spans="1:19">
      <c r="A84" s="3">
        <v>2</v>
      </c>
      <c r="B84" s="3" t="s">
        <v>27</v>
      </c>
      <c r="C84" s="4">
        <v>8.0000000000000002E-3</v>
      </c>
      <c r="D84" s="4">
        <v>1.4E-2</v>
      </c>
      <c r="E84" s="4">
        <v>0.01</v>
      </c>
      <c r="H84" s="3">
        <v>2</v>
      </c>
      <c r="I84" s="3" t="s">
        <v>28</v>
      </c>
      <c r="J84" s="4">
        <v>3.7999999999999999E-2</v>
      </c>
      <c r="K84" s="4">
        <v>6.3E-2</v>
      </c>
      <c r="L84" s="4">
        <v>5.8000000000000003E-2</v>
      </c>
      <c r="O84" s="3">
        <v>2</v>
      </c>
      <c r="P84" s="3" t="s">
        <v>29</v>
      </c>
      <c r="Q84" s="4">
        <v>1.2E-2</v>
      </c>
      <c r="R84" s="4">
        <v>3.1E-2</v>
      </c>
      <c r="S84" s="4">
        <v>1.4999999999999999E-2</v>
      </c>
    </row>
    <row r="85" spans="1:19">
      <c r="A85" s="3">
        <v>3</v>
      </c>
      <c r="B85" s="3" t="s">
        <v>27</v>
      </c>
      <c r="C85" s="4">
        <v>7.0000000000000001E-3</v>
      </c>
      <c r="D85" s="4">
        <v>1.2E-2</v>
      </c>
      <c r="E85" s="4">
        <v>8.9999999999999993E-3</v>
      </c>
      <c r="H85" s="3">
        <v>3</v>
      </c>
      <c r="I85" s="3" t="s">
        <v>28</v>
      </c>
      <c r="J85" s="4">
        <v>4.1000000000000002E-2</v>
      </c>
      <c r="K85" s="4">
        <v>7.3999999999999996E-2</v>
      </c>
      <c r="L85" s="4">
        <v>4.8000000000000001E-2</v>
      </c>
      <c r="O85" s="3">
        <v>3</v>
      </c>
      <c r="P85" s="3" t="s">
        <v>29</v>
      </c>
      <c r="Q85" s="4">
        <v>1.7999999999999999E-2</v>
      </c>
      <c r="R85" s="4">
        <v>2.5999999999999999E-2</v>
      </c>
      <c r="S85" s="4">
        <v>2.3E-2</v>
      </c>
    </row>
    <row r="86" spans="1:19">
      <c r="A86" s="3">
        <v>4</v>
      </c>
      <c r="B86" s="3" t="s">
        <v>27</v>
      </c>
      <c r="C86" s="4">
        <v>6.0000000000000001E-3</v>
      </c>
      <c r="D86" s="4">
        <v>1.2999999999999999E-2</v>
      </c>
      <c r="E86" s="4">
        <v>8.9999999999999993E-3</v>
      </c>
      <c r="H86" s="3">
        <v>4</v>
      </c>
      <c r="I86" s="3" t="s">
        <v>28</v>
      </c>
      <c r="J86" s="4">
        <v>4.7E-2</v>
      </c>
      <c r="K86" s="4">
        <v>7.9000000000000001E-2</v>
      </c>
      <c r="L86" s="4">
        <v>4.9000000000000002E-2</v>
      </c>
      <c r="O86" s="3">
        <v>4</v>
      </c>
      <c r="P86" s="3" t="s">
        <v>29</v>
      </c>
      <c r="Q86" s="4">
        <v>1.4999999999999999E-2</v>
      </c>
      <c r="R86" s="4">
        <v>3.4000000000000002E-2</v>
      </c>
      <c r="S86" s="4">
        <v>2.5000000000000001E-2</v>
      </c>
    </row>
    <row r="87" spans="1:19">
      <c r="A87" s="3">
        <v>5</v>
      </c>
      <c r="B87" s="3" t="s">
        <v>27</v>
      </c>
      <c r="C87" s="4">
        <v>7.0000000000000001E-3</v>
      </c>
      <c r="D87" s="4">
        <v>1.2E-2</v>
      </c>
      <c r="E87" s="4">
        <v>0.01</v>
      </c>
      <c r="H87" s="3">
        <v>5</v>
      </c>
      <c r="I87" s="3" t="s">
        <v>28</v>
      </c>
      <c r="J87" s="4">
        <v>3.5999999999999997E-2</v>
      </c>
      <c r="K87" s="4">
        <v>7.8E-2</v>
      </c>
      <c r="L87" s="4">
        <v>5.2999999999999999E-2</v>
      </c>
      <c r="O87" s="3">
        <v>5</v>
      </c>
      <c r="P87" s="3" t="s">
        <v>29</v>
      </c>
      <c r="Q87" s="4">
        <v>1.4999999999999999E-2</v>
      </c>
      <c r="R87" s="4">
        <v>3.9E-2</v>
      </c>
      <c r="S87" s="4">
        <v>2.4E-2</v>
      </c>
    </row>
    <row r="88" spans="1:19">
      <c r="A88" s="3" t="s">
        <v>25</v>
      </c>
      <c r="B88" s="3" t="s">
        <v>27</v>
      </c>
      <c r="C88" s="4">
        <f>AVERAGE(C83:C87)</f>
        <v>6.9999999999999993E-3</v>
      </c>
      <c r="D88" s="4">
        <f>AVERAGE(D83:D87)</f>
        <v>1.2800000000000001E-2</v>
      </c>
      <c r="E88" s="4">
        <f>AVERAGE(E83:E87)</f>
        <v>9.4000000000000004E-3</v>
      </c>
      <c r="H88" s="3" t="s">
        <v>25</v>
      </c>
      <c r="I88" s="3" t="s">
        <v>28</v>
      </c>
      <c r="J88" s="4">
        <f>AVERAGE(J83:J87)</f>
        <v>4.02E-2</v>
      </c>
      <c r="K88" s="4">
        <f>AVERAGE(K83:K87)</f>
        <v>7.3400000000000007E-2</v>
      </c>
      <c r="L88" s="4">
        <f>AVERAGE(L83:L87)</f>
        <v>5.1200000000000002E-2</v>
      </c>
      <c r="O88" s="3" t="s">
        <v>25</v>
      </c>
      <c r="P88" s="3" t="s">
        <v>29</v>
      </c>
      <c r="Q88" s="4">
        <f>AVERAGE(Q83:Q87)</f>
        <v>1.4799999999999999E-2</v>
      </c>
      <c r="R88" s="4">
        <f>AVERAGE(R83:R87)</f>
        <v>3.32E-2</v>
      </c>
      <c r="S88" s="4">
        <f>AVERAGE(S83:S87)</f>
        <v>2.2199999999999998E-2</v>
      </c>
    </row>
    <row r="89" spans="1:19">
      <c r="A89" s="3" t="s">
        <v>26</v>
      </c>
      <c r="B89" s="3" t="s">
        <v>27</v>
      </c>
      <c r="C89" s="4">
        <f>STDEV(C83:C87)</f>
        <v>7.0710678118654762E-4</v>
      </c>
      <c r="D89" s="4">
        <f>STDEV(D83:D87)</f>
        <v>8.3666002653407542E-4</v>
      </c>
      <c r="E89" s="4">
        <f>STDEV(E83:E87)</f>
        <v>5.4772255750516654E-4</v>
      </c>
      <c r="H89" s="3" t="s">
        <v>26</v>
      </c>
      <c r="I89" s="3" t="s">
        <v>28</v>
      </c>
      <c r="J89" s="4">
        <f>STDEV(J83:J87)</f>
        <v>4.207136793592527E-3</v>
      </c>
      <c r="K89" s="4">
        <f>STDEV(K83:K87)</f>
        <v>6.3482280992415516E-3</v>
      </c>
      <c r="L89" s="4">
        <f>STDEV(L83:L87)</f>
        <v>4.3243496620879313E-3</v>
      </c>
      <c r="O89" s="3" t="s">
        <v>26</v>
      </c>
      <c r="P89" s="3" t="s">
        <v>29</v>
      </c>
      <c r="Q89" s="4">
        <f>STDEV(Q83:Q87)</f>
        <v>2.1679483388678793E-3</v>
      </c>
      <c r="R89" s="4">
        <f>STDEV(R83:R87)</f>
        <v>4.9699094559156713E-3</v>
      </c>
      <c r="S89" s="4">
        <f>STDEV(S83:S87)</f>
        <v>4.0865633483405106E-3</v>
      </c>
    </row>
  </sheetData>
  <mergeCells count="198">
    <mergeCell ref="A4:E4"/>
    <mergeCell ref="A5:E5"/>
    <mergeCell ref="O4:S4"/>
    <mergeCell ref="H4:L4"/>
    <mergeCell ref="H5:L5"/>
    <mergeCell ref="Q3:R3"/>
    <mergeCell ref="Q2:R2"/>
    <mergeCell ref="A3:B3"/>
    <mergeCell ref="C3:D3"/>
    <mergeCell ref="J3:K3"/>
    <mergeCell ref="A2:B2"/>
    <mergeCell ref="C2:D2"/>
    <mergeCell ref="J2:K2"/>
    <mergeCell ref="H2:I2"/>
    <mergeCell ref="H3:I3"/>
    <mergeCell ref="O2:P2"/>
    <mergeCell ref="O3:P3"/>
    <mergeCell ref="O5:S5"/>
    <mergeCell ref="Q17:R17"/>
    <mergeCell ref="A18:B18"/>
    <mergeCell ref="C18:D18"/>
    <mergeCell ref="J18:K18"/>
    <mergeCell ref="Q18:R18"/>
    <mergeCell ref="A17:B17"/>
    <mergeCell ref="C17:D17"/>
    <mergeCell ref="J17:K17"/>
    <mergeCell ref="K6:K7"/>
    <mergeCell ref="Q6:Q7"/>
    <mergeCell ref="R6:R7"/>
    <mergeCell ref="A6:A7"/>
    <mergeCell ref="B6:B7"/>
    <mergeCell ref="C6:C7"/>
    <mergeCell ref="D6:D7"/>
    <mergeCell ref="E6:E7"/>
    <mergeCell ref="Q21:Q22"/>
    <mergeCell ref="R21:R22"/>
    <mergeCell ref="S21:S22"/>
    <mergeCell ref="A21:A22"/>
    <mergeCell ref="B21:B22"/>
    <mergeCell ref="C21:C22"/>
    <mergeCell ref="D21:D22"/>
    <mergeCell ref="E21:E22"/>
    <mergeCell ref="A19:E19"/>
    <mergeCell ref="A20:E20"/>
    <mergeCell ref="Q32:R32"/>
    <mergeCell ref="A33:B33"/>
    <mergeCell ref="C33:D33"/>
    <mergeCell ref="J33:K33"/>
    <mergeCell ref="Q33:R33"/>
    <mergeCell ref="A32:B32"/>
    <mergeCell ref="C32:D32"/>
    <mergeCell ref="J32:K32"/>
    <mergeCell ref="H32:I32"/>
    <mergeCell ref="Q47:R47"/>
    <mergeCell ref="A48:B48"/>
    <mergeCell ref="C48:D48"/>
    <mergeCell ref="J48:K48"/>
    <mergeCell ref="Q48:R48"/>
    <mergeCell ref="A47:B47"/>
    <mergeCell ref="C47:D47"/>
    <mergeCell ref="J47:K47"/>
    <mergeCell ref="H47:I47"/>
    <mergeCell ref="H48:I48"/>
    <mergeCell ref="B66:B67"/>
    <mergeCell ref="H66:H67"/>
    <mergeCell ref="I66:I67"/>
    <mergeCell ref="P66:P67"/>
    <mergeCell ref="O66:O67"/>
    <mergeCell ref="Q62:R62"/>
    <mergeCell ref="A63:B63"/>
    <mergeCell ref="C63:D63"/>
    <mergeCell ref="J63:K63"/>
    <mergeCell ref="Q63:R63"/>
    <mergeCell ref="A62:B62"/>
    <mergeCell ref="C62:D62"/>
    <mergeCell ref="J62:K62"/>
    <mergeCell ref="H62:I62"/>
    <mergeCell ref="H63:I63"/>
    <mergeCell ref="H65:L65"/>
    <mergeCell ref="E66:E67"/>
    <mergeCell ref="I51:I52"/>
    <mergeCell ref="J81:J82"/>
    <mergeCell ref="A81:A82"/>
    <mergeCell ref="B81:B82"/>
    <mergeCell ref="C81:C82"/>
    <mergeCell ref="D81:D82"/>
    <mergeCell ref="E81:E82"/>
    <mergeCell ref="A79:E79"/>
    <mergeCell ref="A80:E80"/>
    <mergeCell ref="A78:B78"/>
    <mergeCell ref="C78:D78"/>
    <mergeCell ref="J78:K78"/>
    <mergeCell ref="H79:L79"/>
    <mergeCell ref="H80:L80"/>
    <mergeCell ref="H78:I78"/>
    <mergeCell ref="A77:B77"/>
    <mergeCell ref="C77:D77"/>
    <mergeCell ref="J77:K77"/>
    <mergeCell ref="H77:I77"/>
    <mergeCell ref="C66:C67"/>
    <mergeCell ref="D66:D67"/>
    <mergeCell ref="J66:J67"/>
    <mergeCell ref="K66:K67"/>
    <mergeCell ref="A66:A67"/>
    <mergeCell ref="H35:L35"/>
    <mergeCell ref="H36:H37"/>
    <mergeCell ref="I36:I37"/>
    <mergeCell ref="L36:L37"/>
    <mergeCell ref="L6:L7"/>
    <mergeCell ref="H19:L19"/>
    <mergeCell ref="H20:L20"/>
    <mergeCell ref="L21:L22"/>
    <mergeCell ref="A34:E34"/>
    <mergeCell ref="A35:E35"/>
    <mergeCell ref="H34:L34"/>
    <mergeCell ref="K21:K22"/>
    <mergeCell ref="E36:E37"/>
    <mergeCell ref="H18:I18"/>
    <mergeCell ref="H21:H22"/>
    <mergeCell ref="I21:I22"/>
    <mergeCell ref="J21:J22"/>
    <mergeCell ref="H6:H7"/>
    <mergeCell ref="I6:I7"/>
    <mergeCell ref="J6:J7"/>
    <mergeCell ref="H17:I17"/>
    <mergeCell ref="H33:I33"/>
    <mergeCell ref="S6:S7"/>
    <mergeCell ref="O17:P17"/>
    <mergeCell ref="O18:P18"/>
    <mergeCell ref="O19:S19"/>
    <mergeCell ref="O20:S20"/>
    <mergeCell ref="O81:O82"/>
    <mergeCell ref="O62:P62"/>
    <mergeCell ref="O63:P63"/>
    <mergeCell ref="O64:S64"/>
    <mergeCell ref="O65:S65"/>
    <mergeCell ref="O51:O52"/>
    <mergeCell ref="Q51:Q52"/>
    <mergeCell ref="R51:R52"/>
    <mergeCell ref="O32:P32"/>
    <mergeCell ref="O33:P33"/>
    <mergeCell ref="O34:S34"/>
    <mergeCell ref="O35:S35"/>
    <mergeCell ref="O21:O22"/>
    <mergeCell ref="P21:P22"/>
    <mergeCell ref="O6:O7"/>
    <mergeCell ref="P6:P7"/>
    <mergeCell ref="Q77:R77"/>
    <mergeCell ref="Q78:R78"/>
    <mergeCell ref="O36:O37"/>
    <mergeCell ref="O49:S49"/>
    <mergeCell ref="O50:S50"/>
    <mergeCell ref="P51:P52"/>
    <mergeCell ref="H81:H82"/>
    <mergeCell ref="I81:I82"/>
    <mergeCell ref="K51:K52"/>
    <mergeCell ref="S51:S52"/>
    <mergeCell ref="L66:L67"/>
    <mergeCell ref="Q66:Q67"/>
    <mergeCell ref="R66:R67"/>
    <mergeCell ref="S66:S67"/>
    <mergeCell ref="K81:K82"/>
    <mergeCell ref="L81:L82"/>
    <mergeCell ref="Q81:Q82"/>
    <mergeCell ref="R81:R82"/>
    <mergeCell ref="S81:S82"/>
    <mergeCell ref="O77:P77"/>
    <mergeCell ref="O78:P78"/>
    <mergeCell ref="O79:S79"/>
    <mergeCell ref="O80:S80"/>
    <mergeCell ref="P81:P82"/>
    <mergeCell ref="H49:L49"/>
    <mergeCell ref="H50:L50"/>
    <mergeCell ref="H51:H52"/>
    <mergeCell ref="Q36:Q37"/>
    <mergeCell ref="R36:R37"/>
    <mergeCell ref="S36:S37"/>
    <mergeCell ref="J36:J37"/>
    <mergeCell ref="K36:K37"/>
    <mergeCell ref="A64:E64"/>
    <mergeCell ref="A65:E65"/>
    <mergeCell ref="H64:L64"/>
    <mergeCell ref="J51:J52"/>
    <mergeCell ref="A51:A52"/>
    <mergeCell ref="B51:B52"/>
    <mergeCell ref="L51:L52"/>
    <mergeCell ref="C51:C52"/>
    <mergeCell ref="D51:D52"/>
    <mergeCell ref="E51:E52"/>
    <mergeCell ref="B36:B37"/>
    <mergeCell ref="C36:C37"/>
    <mergeCell ref="D36:D37"/>
    <mergeCell ref="P36:P37"/>
    <mergeCell ref="O47:P47"/>
    <mergeCell ref="O48:P48"/>
    <mergeCell ref="A36:A37"/>
    <mergeCell ref="A49:E49"/>
    <mergeCell ref="A50:E5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9D11-8E68-4716-917D-3124666CA757}">
  <dimension ref="A1:Y28"/>
  <sheetViews>
    <sheetView zoomScale="90" zoomScaleNormal="90" workbookViewId="0">
      <selection sqref="A1:G8"/>
    </sheetView>
  </sheetViews>
  <sheetFormatPr defaultRowHeight="15"/>
  <cols>
    <col min="1" max="1" width="13.7109375" style="2" bestFit="1" customWidth="1"/>
    <col min="2" max="2" width="10.7109375" style="2" bestFit="1" customWidth="1"/>
    <col min="3" max="3" width="10" style="2" bestFit="1" customWidth="1"/>
    <col min="4" max="4" width="13.140625" style="2" bestFit="1" customWidth="1"/>
    <col min="5" max="5" width="13.42578125" style="2" bestFit="1" customWidth="1"/>
    <col min="6" max="6" width="9.5703125" style="2" bestFit="1" customWidth="1"/>
    <col min="7" max="7" width="9.28515625" style="2" bestFit="1" customWidth="1"/>
    <col min="10" max="10" width="13.7109375" style="2" bestFit="1" customWidth="1"/>
    <col min="11" max="11" width="10.7109375" style="2" bestFit="1" customWidth="1"/>
    <col min="12" max="12" width="10" style="2" bestFit="1" customWidth="1"/>
    <col min="13" max="13" width="13.140625" style="2" bestFit="1" customWidth="1"/>
    <col min="14" max="14" width="13.42578125" style="2" bestFit="1" customWidth="1"/>
    <col min="15" max="15" width="9.5703125" style="2" bestFit="1" customWidth="1"/>
    <col min="16" max="16" width="9.28515625" style="2" bestFit="1" customWidth="1"/>
    <col min="19" max="19" width="13.7109375" style="2" bestFit="1" customWidth="1"/>
    <col min="20" max="20" width="10.7109375" style="2" bestFit="1" customWidth="1"/>
    <col min="21" max="21" width="10" style="2" bestFit="1" customWidth="1"/>
    <col min="22" max="22" width="13.140625" style="2" bestFit="1" customWidth="1"/>
    <col min="23" max="23" width="13.42578125" style="2" bestFit="1" customWidth="1"/>
    <col min="24" max="24" width="9.5703125" style="2" bestFit="1" customWidth="1"/>
    <col min="25" max="25" width="9.28515625" style="2" bestFit="1" customWidth="1"/>
  </cols>
  <sheetData>
    <row r="1" spans="1:25">
      <c r="A1" s="9" t="s">
        <v>0</v>
      </c>
      <c r="B1" s="10"/>
      <c r="C1" s="9" t="s">
        <v>1</v>
      </c>
      <c r="D1" s="11"/>
      <c r="E1" s="10"/>
      <c r="F1" s="9" t="s">
        <v>2</v>
      </c>
      <c r="G1" s="10"/>
      <c r="J1" s="9" t="s">
        <v>0</v>
      </c>
      <c r="K1" s="10"/>
      <c r="L1" s="9" t="s">
        <v>1</v>
      </c>
      <c r="M1" s="11"/>
      <c r="N1" s="10"/>
      <c r="O1" s="9" t="s">
        <v>2</v>
      </c>
      <c r="P1" s="10"/>
      <c r="Q1" s="2"/>
      <c r="S1" s="9" t="s">
        <v>0</v>
      </c>
      <c r="T1" s="10"/>
      <c r="U1" s="9" t="s">
        <v>1</v>
      </c>
      <c r="V1" s="11"/>
      <c r="W1" s="10"/>
      <c r="X1" s="9" t="s">
        <v>2</v>
      </c>
      <c r="Y1" s="10"/>
    </row>
    <row r="2" spans="1:25">
      <c r="A2" s="9" t="s">
        <v>3</v>
      </c>
      <c r="B2" s="10"/>
      <c r="C2" s="9" t="s">
        <v>4</v>
      </c>
      <c r="D2" s="11"/>
      <c r="E2" s="10"/>
      <c r="F2" s="9" t="s">
        <v>5</v>
      </c>
      <c r="G2" s="10"/>
      <c r="J2" s="9" t="s">
        <v>3</v>
      </c>
      <c r="K2" s="10"/>
      <c r="L2" s="9" t="s">
        <v>4</v>
      </c>
      <c r="M2" s="11"/>
      <c r="N2" s="10"/>
      <c r="O2" s="9" t="s">
        <v>5</v>
      </c>
      <c r="P2" s="10"/>
      <c r="Q2" s="2"/>
      <c r="S2" s="9" t="s">
        <v>3</v>
      </c>
      <c r="T2" s="10"/>
      <c r="U2" s="9" t="s">
        <v>4</v>
      </c>
      <c r="V2" s="11"/>
      <c r="W2" s="10"/>
      <c r="X2" s="9" t="s">
        <v>5</v>
      </c>
      <c r="Y2" s="10"/>
    </row>
    <row r="3" spans="1:25">
      <c r="A3" s="9" t="s">
        <v>6</v>
      </c>
      <c r="B3" s="11"/>
      <c r="C3" s="11"/>
      <c r="D3" s="11"/>
      <c r="E3" s="11"/>
      <c r="F3" s="11"/>
      <c r="G3" s="10"/>
      <c r="J3" s="9" t="s">
        <v>6</v>
      </c>
      <c r="K3" s="11"/>
      <c r="L3" s="11"/>
      <c r="M3" s="11"/>
      <c r="N3" s="11"/>
      <c r="O3" s="11"/>
      <c r="P3" s="10"/>
      <c r="Q3" s="2"/>
      <c r="S3" s="9" t="s">
        <v>6</v>
      </c>
      <c r="T3" s="11"/>
      <c r="U3" s="11"/>
      <c r="V3" s="11"/>
      <c r="W3" s="11"/>
      <c r="X3" s="11"/>
      <c r="Y3" s="10"/>
    </row>
    <row r="4" spans="1:25">
      <c r="A4" s="9" t="s">
        <v>7</v>
      </c>
      <c r="B4" s="11"/>
      <c r="C4" s="11"/>
      <c r="D4" s="11"/>
      <c r="E4" s="11"/>
      <c r="F4" s="11"/>
      <c r="G4" s="10"/>
      <c r="J4" s="9" t="s">
        <v>7</v>
      </c>
      <c r="K4" s="11"/>
      <c r="L4" s="11"/>
      <c r="M4" s="11"/>
      <c r="N4" s="11"/>
      <c r="O4" s="11"/>
      <c r="P4" s="10"/>
      <c r="Q4" s="2"/>
      <c r="S4" s="9" t="s">
        <v>7</v>
      </c>
      <c r="T4" s="11"/>
      <c r="U4" s="11"/>
      <c r="V4" s="11"/>
      <c r="W4" s="11"/>
      <c r="X4" s="11"/>
      <c r="Y4" s="10"/>
    </row>
    <row r="5" spans="1:25">
      <c r="A5" s="9" t="s">
        <v>31</v>
      </c>
      <c r="B5" s="11"/>
      <c r="C5" s="11"/>
      <c r="D5" s="11"/>
      <c r="E5" s="11"/>
      <c r="F5" s="11"/>
      <c r="G5" s="10"/>
      <c r="J5" s="9" t="s">
        <v>32</v>
      </c>
      <c r="K5" s="11"/>
      <c r="L5" s="11"/>
      <c r="M5" s="11"/>
      <c r="N5" s="11"/>
      <c r="O5" s="11"/>
      <c r="P5" s="10"/>
      <c r="Q5" s="2"/>
      <c r="S5" s="9" t="s">
        <v>33</v>
      </c>
      <c r="T5" s="11"/>
      <c r="U5" s="11"/>
      <c r="V5" s="11"/>
      <c r="W5" s="11"/>
      <c r="X5" s="11"/>
      <c r="Y5" s="10"/>
    </row>
    <row r="6" spans="1:25">
      <c r="A6" s="3" t="s">
        <v>34</v>
      </c>
      <c r="B6" s="3" t="s">
        <v>10</v>
      </c>
      <c r="C6" s="3" t="s">
        <v>11</v>
      </c>
      <c r="D6" s="3" t="s">
        <v>12</v>
      </c>
      <c r="E6" s="3" t="s">
        <v>13</v>
      </c>
      <c r="F6" s="3" t="s">
        <v>14</v>
      </c>
      <c r="G6" s="3" t="s">
        <v>15</v>
      </c>
      <c r="J6" s="3" t="s">
        <v>34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2"/>
      <c r="S6" s="3" t="s">
        <v>34</v>
      </c>
      <c r="T6" s="3" t="s">
        <v>10</v>
      </c>
      <c r="U6" s="3" t="s">
        <v>11</v>
      </c>
      <c r="V6" s="3" t="s">
        <v>12</v>
      </c>
      <c r="W6" s="3" t="s">
        <v>13</v>
      </c>
      <c r="X6" s="3" t="s">
        <v>14</v>
      </c>
      <c r="Y6" s="3" t="s">
        <v>15</v>
      </c>
    </row>
    <row r="7" spans="1:25">
      <c r="A7" s="3" t="s">
        <v>25</v>
      </c>
      <c r="B7" s="4">
        <f>'Tabela Teste'!C13</f>
        <v>1.0333333333333333E-2</v>
      </c>
      <c r="C7" s="4">
        <f>'Tabela Teste'!C28</f>
        <v>1.234E-2</v>
      </c>
      <c r="D7" s="4">
        <f>'Tabela Teste'!C43</f>
        <v>1.6000000000000001E-3</v>
      </c>
      <c r="E7" s="4">
        <f>'Tabela Teste'!C58</f>
        <v>9.5153999999999996</v>
      </c>
      <c r="F7" s="4">
        <f>'Tabela Teste'!C73</f>
        <v>1.66E-2</v>
      </c>
      <c r="G7" s="4">
        <f>'Tabela Teste'!C88</f>
        <v>6.9999999999999993E-3</v>
      </c>
      <c r="J7" s="3" t="s">
        <v>25</v>
      </c>
      <c r="K7" s="4">
        <f>'Tabela Teste'!J13</f>
        <v>4.9000000000000002E-2</v>
      </c>
      <c r="L7" s="4">
        <f>'Tabela Teste'!J28</f>
        <v>6.0999999999999999E-2</v>
      </c>
      <c r="M7" s="4">
        <f>'Tabela Teste'!J43</f>
        <v>2.4800000000000004E-3</v>
      </c>
      <c r="N7" s="4">
        <f>'Tabela Teste'!J58</f>
        <v>237.84483999999998</v>
      </c>
      <c r="O7" s="4">
        <f>'Tabela Teste'!J73</f>
        <v>7.6999999999999999E-2</v>
      </c>
      <c r="P7" s="4">
        <f>'Tabela Teste'!J88</f>
        <v>4.02E-2</v>
      </c>
      <c r="Q7" s="2"/>
      <c r="S7" s="3" t="s">
        <v>25</v>
      </c>
      <c r="T7" s="4">
        <f>'Tabela Teste'!Q13</f>
        <v>1.9200000000000002E-2</v>
      </c>
      <c r="U7" s="4">
        <f>'Tabela Teste'!Q28</f>
        <v>2.9300000000000003E-2</v>
      </c>
      <c r="V7" s="4">
        <f>'Tabela Teste'!Q43</f>
        <v>9.4000000000000008E-4</v>
      </c>
      <c r="W7" s="4">
        <f>'Tabela Teste'!Q58</f>
        <v>59.325760000000002</v>
      </c>
      <c r="X7" s="4">
        <f>'Tabela Teste'!Q73</f>
        <v>3.9799999999999995E-2</v>
      </c>
      <c r="Y7" s="4">
        <f>'Tabela Teste'!Q88</f>
        <v>1.4799999999999999E-2</v>
      </c>
    </row>
    <row r="8" spans="1:25">
      <c r="A8" s="3" t="s">
        <v>26</v>
      </c>
      <c r="B8" s="4">
        <f>'Tabela Teste'!C14</f>
        <v>4.0414518843273784E-3</v>
      </c>
      <c r="C8" s="4">
        <f>'Tabela Teste'!C29</f>
        <v>1.6040573555830228E-3</v>
      </c>
      <c r="D8" s="4">
        <f>'Tabela Teste'!C44</f>
        <v>8.9442719099991591E-4</v>
      </c>
      <c r="E8" s="4">
        <f>'Tabela Teste'!C59</f>
        <v>7.9246451024633357E-3</v>
      </c>
      <c r="F8" s="4">
        <f>'Tabela Teste'!C74</f>
        <v>4.7222875812470318E-3</v>
      </c>
      <c r="G8" s="4">
        <f>'Tabela Teste'!C89</f>
        <v>7.0710678118654762E-4</v>
      </c>
      <c r="J8" s="3" t="s">
        <v>26</v>
      </c>
      <c r="K8" s="4">
        <f>'Tabela Teste'!J14</f>
        <v>4.1833001326703773E-3</v>
      </c>
      <c r="L8" s="4">
        <f>'Tabela Teste'!J29</f>
        <v>2.7386127875258311E-3</v>
      </c>
      <c r="M8" s="4">
        <f>'Tabela Teste'!J44</f>
        <v>6.7230945255886436E-4</v>
      </c>
      <c r="N8" s="4">
        <f>'Tabela Teste'!J59</f>
        <v>0.5866270305739385</v>
      </c>
      <c r="O8" s="4">
        <f>'Tabela Teste'!J74</f>
        <v>1.0000000000000009E-3</v>
      </c>
      <c r="P8" s="4">
        <f>'Tabela Teste'!J89</f>
        <v>4.207136793592527E-3</v>
      </c>
      <c r="Q8" s="2"/>
      <c r="S8" s="3" t="s">
        <v>26</v>
      </c>
      <c r="T8" s="4">
        <f>'Tabela Teste'!Q14</f>
        <v>3.4205262752974135E-3</v>
      </c>
      <c r="U8" s="4">
        <f>'Tabela Teste'!Q29</f>
        <v>2.8982753492378887E-3</v>
      </c>
      <c r="V8" s="4">
        <f>'Tabela Teste'!Q44</f>
        <v>9.5916630466254407E-5</v>
      </c>
      <c r="W8" s="4">
        <f>'Tabela Teste'!Q59</f>
        <v>0.15645572344915909</v>
      </c>
      <c r="X8" s="4">
        <f>'Tabela Teste'!Q74</f>
        <v>4.4384682042344307E-3</v>
      </c>
      <c r="Y8" s="4">
        <f>'Tabela Teste'!Q89</f>
        <v>2.1679483388678793E-3</v>
      </c>
    </row>
    <row r="11" spans="1:25">
      <c r="A11" s="9" t="s">
        <v>0</v>
      </c>
      <c r="B11" s="10"/>
      <c r="C11" s="9" t="s">
        <v>1</v>
      </c>
      <c r="D11" s="11"/>
      <c r="E11" s="10"/>
      <c r="F11" s="9" t="s">
        <v>2</v>
      </c>
      <c r="G11" s="10"/>
      <c r="J11" s="9" t="s">
        <v>0</v>
      </c>
      <c r="K11" s="10"/>
      <c r="L11" s="9" t="s">
        <v>1</v>
      </c>
      <c r="M11" s="11"/>
      <c r="N11" s="10"/>
      <c r="O11" s="9" t="s">
        <v>2</v>
      </c>
      <c r="P11" s="10"/>
      <c r="S11" s="9" t="s">
        <v>0</v>
      </c>
      <c r="T11" s="10"/>
      <c r="U11" s="9" t="s">
        <v>1</v>
      </c>
      <c r="V11" s="11"/>
      <c r="W11" s="10"/>
      <c r="X11" s="9" t="s">
        <v>2</v>
      </c>
      <c r="Y11" s="10"/>
    </row>
    <row r="12" spans="1:25">
      <c r="A12" s="9" t="s">
        <v>3</v>
      </c>
      <c r="B12" s="10"/>
      <c r="C12" s="9" t="s">
        <v>4</v>
      </c>
      <c r="D12" s="11"/>
      <c r="E12" s="10"/>
      <c r="F12" s="9" t="s">
        <v>5</v>
      </c>
      <c r="G12" s="10"/>
      <c r="J12" s="9" t="s">
        <v>3</v>
      </c>
      <c r="K12" s="10"/>
      <c r="L12" s="9" t="s">
        <v>4</v>
      </c>
      <c r="M12" s="11"/>
      <c r="N12" s="10"/>
      <c r="O12" s="9" t="s">
        <v>5</v>
      </c>
      <c r="P12" s="10"/>
      <c r="S12" s="9" t="s">
        <v>3</v>
      </c>
      <c r="T12" s="10"/>
      <c r="U12" s="9" t="s">
        <v>4</v>
      </c>
      <c r="V12" s="11"/>
      <c r="W12" s="10"/>
      <c r="X12" s="9" t="s">
        <v>5</v>
      </c>
      <c r="Y12" s="10"/>
    </row>
    <row r="13" spans="1:25">
      <c r="A13" s="9" t="s">
        <v>6</v>
      </c>
      <c r="B13" s="11"/>
      <c r="C13" s="11"/>
      <c r="D13" s="11"/>
      <c r="E13" s="11"/>
      <c r="F13" s="11"/>
      <c r="G13" s="10"/>
      <c r="J13" s="9" t="s">
        <v>6</v>
      </c>
      <c r="K13" s="11"/>
      <c r="L13" s="11"/>
      <c r="M13" s="11"/>
      <c r="N13" s="11"/>
      <c r="O13" s="11"/>
      <c r="P13" s="10"/>
      <c r="S13" s="9" t="s">
        <v>6</v>
      </c>
      <c r="T13" s="11"/>
      <c r="U13" s="11"/>
      <c r="V13" s="11"/>
      <c r="W13" s="11"/>
      <c r="X13" s="11"/>
      <c r="Y13" s="10"/>
    </row>
    <row r="14" spans="1:25">
      <c r="A14" s="9" t="s">
        <v>7</v>
      </c>
      <c r="B14" s="11"/>
      <c r="C14" s="11"/>
      <c r="D14" s="11"/>
      <c r="E14" s="11"/>
      <c r="F14" s="11"/>
      <c r="G14" s="10"/>
      <c r="J14" s="9" t="s">
        <v>7</v>
      </c>
      <c r="K14" s="11"/>
      <c r="L14" s="11"/>
      <c r="M14" s="11"/>
      <c r="N14" s="11"/>
      <c r="O14" s="11"/>
      <c r="P14" s="10"/>
      <c r="S14" s="9" t="s">
        <v>7</v>
      </c>
      <c r="T14" s="11"/>
      <c r="U14" s="11"/>
      <c r="V14" s="11"/>
      <c r="W14" s="11"/>
      <c r="X14" s="11"/>
      <c r="Y14" s="10"/>
    </row>
    <row r="15" spans="1:25">
      <c r="A15" s="9" t="s">
        <v>35</v>
      </c>
      <c r="B15" s="11"/>
      <c r="C15" s="11"/>
      <c r="D15" s="11"/>
      <c r="E15" s="11"/>
      <c r="F15" s="11"/>
      <c r="G15" s="10"/>
      <c r="J15" s="9" t="s">
        <v>36</v>
      </c>
      <c r="K15" s="11"/>
      <c r="L15" s="11"/>
      <c r="M15" s="11"/>
      <c r="N15" s="11"/>
      <c r="O15" s="11"/>
      <c r="P15" s="10"/>
      <c r="S15" s="9" t="s">
        <v>37</v>
      </c>
      <c r="T15" s="11"/>
      <c r="U15" s="11"/>
      <c r="V15" s="11"/>
      <c r="W15" s="11"/>
      <c r="X15" s="11"/>
      <c r="Y15" s="10"/>
    </row>
    <row r="16" spans="1:25">
      <c r="A16" s="3" t="s">
        <v>34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J16" s="3" t="s">
        <v>34</v>
      </c>
      <c r="K16" s="3" t="s">
        <v>10</v>
      </c>
      <c r="L16" s="3" t="s">
        <v>11</v>
      </c>
      <c r="M16" s="3" t="s">
        <v>12</v>
      </c>
      <c r="N16" s="3" t="s">
        <v>13</v>
      </c>
      <c r="O16" s="3" t="s">
        <v>14</v>
      </c>
      <c r="P16" s="3" t="s">
        <v>15</v>
      </c>
      <c r="S16" s="3" t="s">
        <v>34</v>
      </c>
      <c r="T16" s="3" t="s">
        <v>10</v>
      </c>
      <c r="U16" s="3" t="s">
        <v>11</v>
      </c>
      <c r="V16" s="3" t="s">
        <v>12</v>
      </c>
      <c r="W16" s="3" t="s">
        <v>13</v>
      </c>
      <c r="X16" s="3" t="s">
        <v>14</v>
      </c>
      <c r="Y16" s="3" t="s">
        <v>15</v>
      </c>
    </row>
    <row r="17" spans="1:25">
      <c r="A17" s="3" t="s">
        <v>25</v>
      </c>
      <c r="B17" s="4">
        <f>'Tabela Teste'!D13</f>
        <v>1.3799999999999998E-2</v>
      </c>
      <c r="C17" s="4">
        <f>'Tabela Teste'!D28</f>
        <v>1.2052E-2</v>
      </c>
      <c r="D17" s="4">
        <f>'Tabela Teste'!D43</f>
        <v>4.5679999999999996</v>
      </c>
      <c r="E17" s="4">
        <f>'Tabela Teste'!D58</f>
        <v>9.5188000000000006</v>
      </c>
      <c r="F17" s="4">
        <f>'Tabela Teste'!D73</f>
        <v>1.6400000000000001E-2</v>
      </c>
      <c r="G17" s="4">
        <f>'Tabela Teste'!D88</f>
        <v>1.2800000000000001E-2</v>
      </c>
      <c r="J17" s="3" t="s">
        <v>25</v>
      </c>
      <c r="K17" s="4">
        <f>'Tabela Teste'!K13</f>
        <v>4.4200000000000003E-2</v>
      </c>
      <c r="L17" s="4">
        <f>'Tabela Teste'!K28</f>
        <v>6.2E-2</v>
      </c>
      <c r="M17" s="4">
        <f>'Tabela Teste'!K43</f>
        <v>124.9494</v>
      </c>
      <c r="N17" s="4">
        <f>'Tabela Teste'!K58</f>
        <v>237.36660000000001</v>
      </c>
      <c r="O17" s="4">
        <f>'Tabela Teste'!K73</f>
        <v>0.1172</v>
      </c>
      <c r="P17" s="4">
        <f>'Tabela Teste'!K88</f>
        <v>7.3400000000000007E-2</v>
      </c>
      <c r="S17" s="3" t="s">
        <v>25</v>
      </c>
      <c r="T17" s="4">
        <f>'Tabela Teste'!R13</f>
        <v>3.8400000000000004E-2</v>
      </c>
      <c r="U17" s="4">
        <f>'Tabela Teste'!R28</f>
        <v>2.98E-2</v>
      </c>
      <c r="V17" s="4">
        <f>'Tabela Teste'!R43</f>
        <v>29.573979999999999</v>
      </c>
      <c r="W17" s="4">
        <f>'Tabela Teste'!R58</f>
        <v>59.394385999999997</v>
      </c>
      <c r="X17" s="4">
        <f>'Tabela Teste'!R73</f>
        <v>5.0399999999999986E-2</v>
      </c>
      <c r="Y17" s="4">
        <f>'Tabela Teste'!R88</f>
        <v>3.32E-2</v>
      </c>
    </row>
    <row r="18" spans="1:25">
      <c r="A18" s="3" t="s">
        <v>26</v>
      </c>
      <c r="B18" s="4">
        <f>'Tabela Teste'!D14</f>
        <v>8.3666002653407564E-4</v>
      </c>
      <c r="C18" s="4">
        <f>'Tabela Teste'!D29</f>
        <v>2.2920558457419837E-3</v>
      </c>
      <c r="D18" s="4">
        <f>'Tabela Teste'!D44</f>
        <v>8.1009258730098316E-2</v>
      </c>
      <c r="E18" s="4">
        <f>'Tabela Teste'!D59</f>
        <v>6.1806148561450724E-3</v>
      </c>
      <c r="F18" s="4">
        <f>'Tabela Teste'!D74</f>
        <v>1.8165902124584945E-3</v>
      </c>
      <c r="G18" s="4">
        <f>'Tabela Teste'!D89</f>
        <v>8.3666002653407542E-4</v>
      </c>
      <c r="J18" s="3" t="s">
        <v>26</v>
      </c>
      <c r="K18" s="4">
        <f>'Tabela Teste'!K14</f>
        <v>5.2630789467763084E-3</v>
      </c>
      <c r="L18" s="4">
        <f>'Tabela Teste'!K29</f>
        <v>5.5226805085936319E-3</v>
      </c>
      <c r="M18" s="4">
        <f>'Tabela Teste'!K44</f>
        <v>1.4979228284527839</v>
      </c>
      <c r="N18" s="4">
        <f>'Tabela Teste'!K59</f>
        <v>1.3926860019401326</v>
      </c>
      <c r="O18" s="4">
        <f>'Tabela Teste'!K74</f>
        <v>9.9849887330932946E-3</v>
      </c>
      <c r="P18" s="4">
        <f>'Tabela Teste'!K89</f>
        <v>6.3482280992415516E-3</v>
      </c>
      <c r="S18" s="3" t="s">
        <v>26</v>
      </c>
      <c r="T18" s="4">
        <f>'Tabela Teste'!R14</f>
        <v>4.2778499272414878E-3</v>
      </c>
      <c r="U18" s="4">
        <f>'Tabela Teste'!R29</f>
        <v>4.4384682042344289E-3</v>
      </c>
      <c r="V18" s="4">
        <f>'Tabela Teste'!R44</f>
        <v>0.36921748604311855</v>
      </c>
      <c r="W18" s="4">
        <f>'Tabela Teste'!R59</f>
        <v>0.34710622506662109</v>
      </c>
      <c r="X18" s="4">
        <f>'Tabela Teste'!R74</f>
        <v>8.2643814045578259E-3</v>
      </c>
      <c r="Y18" s="4">
        <f>'Tabela Teste'!R89</f>
        <v>4.9699094559156713E-3</v>
      </c>
    </row>
    <row r="21" spans="1:25">
      <c r="A21" s="9" t="s">
        <v>0</v>
      </c>
      <c r="B21" s="10"/>
      <c r="C21" s="9" t="s">
        <v>1</v>
      </c>
      <c r="D21" s="11"/>
      <c r="E21" s="10"/>
      <c r="F21" s="9" t="s">
        <v>2</v>
      </c>
      <c r="G21" s="10"/>
      <c r="J21" s="9" t="s">
        <v>0</v>
      </c>
      <c r="K21" s="10"/>
      <c r="L21" s="9" t="s">
        <v>1</v>
      </c>
      <c r="M21" s="11"/>
      <c r="N21" s="10"/>
      <c r="O21" s="9" t="s">
        <v>2</v>
      </c>
      <c r="P21" s="10"/>
      <c r="S21" s="9" t="s">
        <v>0</v>
      </c>
      <c r="T21" s="10"/>
      <c r="U21" s="9" t="s">
        <v>1</v>
      </c>
      <c r="V21" s="11"/>
      <c r="W21" s="10"/>
      <c r="X21" s="9" t="s">
        <v>2</v>
      </c>
      <c r="Y21" s="10"/>
    </row>
    <row r="22" spans="1:25">
      <c r="A22" s="9" t="s">
        <v>3</v>
      </c>
      <c r="B22" s="10"/>
      <c r="C22" s="9" t="s">
        <v>4</v>
      </c>
      <c r="D22" s="11"/>
      <c r="E22" s="10"/>
      <c r="F22" s="9" t="s">
        <v>5</v>
      </c>
      <c r="G22" s="10"/>
      <c r="J22" s="9" t="s">
        <v>3</v>
      </c>
      <c r="K22" s="10"/>
      <c r="L22" s="9" t="s">
        <v>4</v>
      </c>
      <c r="M22" s="11"/>
      <c r="N22" s="10"/>
      <c r="O22" s="9" t="s">
        <v>5</v>
      </c>
      <c r="P22" s="10"/>
      <c r="S22" s="9" t="s">
        <v>3</v>
      </c>
      <c r="T22" s="10"/>
      <c r="U22" s="9" t="s">
        <v>4</v>
      </c>
      <c r="V22" s="11"/>
      <c r="W22" s="10"/>
      <c r="X22" s="9" t="s">
        <v>5</v>
      </c>
      <c r="Y22" s="10"/>
    </row>
    <row r="23" spans="1:25">
      <c r="A23" s="9" t="s">
        <v>6</v>
      </c>
      <c r="B23" s="11"/>
      <c r="C23" s="11"/>
      <c r="D23" s="11"/>
      <c r="E23" s="11"/>
      <c r="F23" s="11"/>
      <c r="G23" s="10"/>
      <c r="J23" s="9" t="s">
        <v>6</v>
      </c>
      <c r="K23" s="11"/>
      <c r="L23" s="11"/>
      <c r="M23" s="11"/>
      <c r="N23" s="11"/>
      <c r="O23" s="11"/>
      <c r="P23" s="10"/>
      <c r="S23" s="9" t="s">
        <v>6</v>
      </c>
      <c r="T23" s="11"/>
      <c r="U23" s="11"/>
      <c r="V23" s="11"/>
      <c r="W23" s="11"/>
      <c r="X23" s="11"/>
      <c r="Y23" s="10"/>
    </row>
    <row r="24" spans="1:25">
      <c r="A24" s="9" t="s">
        <v>7</v>
      </c>
      <c r="B24" s="11"/>
      <c r="C24" s="11"/>
      <c r="D24" s="11"/>
      <c r="E24" s="11"/>
      <c r="F24" s="11"/>
      <c r="G24" s="10"/>
      <c r="J24" s="9" t="s">
        <v>7</v>
      </c>
      <c r="K24" s="11"/>
      <c r="L24" s="11"/>
      <c r="M24" s="11"/>
      <c r="N24" s="11"/>
      <c r="O24" s="11"/>
      <c r="P24" s="10"/>
      <c r="S24" s="9" t="s">
        <v>7</v>
      </c>
      <c r="T24" s="11"/>
      <c r="U24" s="11"/>
      <c r="V24" s="11"/>
      <c r="W24" s="11"/>
      <c r="X24" s="11"/>
      <c r="Y24" s="10"/>
    </row>
    <row r="25" spans="1:25">
      <c r="A25" s="9" t="s">
        <v>38</v>
      </c>
      <c r="B25" s="11"/>
      <c r="C25" s="11"/>
      <c r="D25" s="11"/>
      <c r="E25" s="11"/>
      <c r="F25" s="11"/>
      <c r="G25" s="10"/>
      <c r="J25" s="9" t="s">
        <v>39</v>
      </c>
      <c r="K25" s="11"/>
      <c r="L25" s="11"/>
      <c r="M25" s="11"/>
      <c r="N25" s="11"/>
      <c r="O25" s="11"/>
      <c r="P25" s="10"/>
      <c r="S25" s="9" t="s">
        <v>40</v>
      </c>
      <c r="T25" s="11"/>
      <c r="U25" s="11"/>
      <c r="V25" s="11"/>
      <c r="W25" s="11"/>
      <c r="X25" s="11"/>
      <c r="Y25" s="10"/>
    </row>
    <row r="26" spans="1:25">
      <c r="A26" s="3" t="s">
        <v>34</v>
      </c>
      <c r="B26" s="3" t="s">
        <v>10</v>
      </c>
      <c r="C26" s="3" t="s">
        <v>11</v>
      </c>
      <c r="D26" s="3" t="s">
        <v>12</v>
      </c>
      <c r="E26" s="3" t="s">
        <v>13</v>
      </c>
      <c r="F26" s="3" t="s">
        <v>14</v>
      </c>
      <c r="G26" s="3" t="s">
        <v>15</v>
      </c>
      <c r="J26" s="3" t="s">
        <v>34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  <c r="P26" s="3" t="s">
        <v>15</v>
      </c>
      <c r="S26" s="3" t="s">
        <v>34</v>
      </c>
      <c r="T26" s="3" t="s">
        <v>10</v>
      </c>
      <c r="U26" s="3" t="s">
        <v>11</v>
      </c>
      <c r="V26" s="3" t="s">
        <v>12</v>
      </c>
      <c r="W26" s="3" t="s">
        <v>13</v>
      </c>
      <c r="X26" s="3" t="s">
        <v>14</v>
      </c>
      <c r="Y26" s="3" t="s">
        <v>15</v>
      </c>
    </row>
    <row r="27" spans="1:25">
      <c r="A27" s="3" t="s">
        <v>25</v>
      </c>
      <c r="B27" s="4">
        <f>'Tabela Teste'!E13</f>
        <v>9.4999999999999998E-3</v>
      </c>
      <c r="C27" s="4">
        <f>'Tabela Teste'!E28</f>
        <v>1.2759999999999999E-2</v>
      </c>
      <c r="D27" s="4">
        <f>'Tabela Teste'!E43</f>
        <v>9.0686</v>
      </c>
      <c r="E27" s="4">
        <f>'Tabela Teste'!E58</f>
        <v>9.8813600000000008</v>
      </c>
      <c r="F27" s="4">
        <f>'Tabela Teste'!E73</f>
        <v>1.3800000000000002E-2</v>
      </c>
      <c r="G27" s="4">
        <f>'Tabela Teste'!E88</f>
        <v>9.4000000000000004E-3</v>
      </c>
      <c r="J27" s="3" t="s">
        <v>25</v>
      </c>
      <c r="K27" s="4">
        <f>'Tabela Teste'!L13</f>
        <v>4.6799999999999994E-2</v>
      </c>
      <c r="L27" s="4">
        <f>'Tabela Teste'!L28</f>
        <v>6.0699999999999997E-2</v>
      </c>
      <c r="M27" s="4">
        <f>'Tabela Teste'!L43</f>
        <v>253.7886</v>
      </c>
      <c r="N27" s="4">
        <f>'Tabela Teste'!L58</f>
        <v>246.57048000000003</v>
      </c>
      <c r="O27" s="4">
        <f>'Tabela Teste'!L73</f>
        <v>7.6999999999999999E-2</v>
      </c>
      <c r="P27" s="4">
        <f>'Tabela Teste'!L88</f>
        <v>5.1200000000000002E-2</v>
      </c>
      <c r="S27" s="3" t="s">
        <v>25</v>
      </c>
      <c r="T27" s="4">
        <f>'Tabela Teste'!S13</f>
        <v>1.9599999999999999E-2</v>
      </c>
      <c r="U27" s="4">
        <f>'Tabela Teste'!S28</f>
        <v>2.9800000000000004E-2</v>
      </c>
      <c r="V27" s="4">
        <f>'Tabela Teste'!S43</f>
        <v>60.49888</v>
      </c>
      <c r="W27" s="4">
        <f>'Tabela Teste'!S58</f>
        <v>61.155197999999999</v>
      </c>
      <c r="X27" s="4">
        <f>'Tabela Teste'!S73</f>
        <v>4.02E-2</v>
      </c>
      <c r="Y27" s="4">
        <f>'Tabela Teste'!S88</f>
        <v>2.2199999999999998E-2</v>
      </c>
    </row>
    <row r="28" spans="1:25">
      <c r="A28" s="3" t="s">
        <v>26</v>
      </c>
      <c r="B28" s="4">
        <f>'Tabela Teste'!E14</f>
        <v>3.6968455021364707E-3</v>
      </c>
      <c r="C28" s="4">
        <f>'Tabela Teste'!E29</f>
        <v>1.0310189135025606E-3</v>
      </c>
      <c r="D28" s="4">
        <f>'Tabela Teste'!E44</f>
        <v>0.12329152444511358</v>
      </c>
      <c r="E28" s="4">
        <f>'Tabela Teste'!E59</f>
        <v>1.2047738376973798E-2</v>
      </c>
      <c r="F28" s="4">
        <f>'Tabela Teste'!E74</f>
        <v>8.3666002653407575E-4</v>
      </c>
      <c r="G28" s="4">
        <f>'Tabela Teste'!E89</f>
        <v>5.4772255750516654E-4</v>
      </c>
      <c r="J28" s="3" t="s">
        <v>26</v>
      </c>
      <c r="K28" s="4">
        <f>'Tabela Teste'!L14</f>
        <v>3.1144823004794872E-3</v>
      </c>
      <c r="L28" s="4">
        <f>'Tabela Teste'!L29</f>
        <v>3.4154062715876115E-3</v>
      </c>
      <c r="M28" s="4">
        <f>'Tabela Teste'!L44</f>
        <v>1.1052953451453658</v>
      </c>
      <c r="N28" s="4">
        <f>'Tabela Teste'!L59</f>
        <v>0.79204331131574035</v>
      </c>
      <c r="O28" s="4">
        <f>'Tabela Teste'!L74</f>
        <v>1.0000000000000009E-3</v>
      </c>
      <c r="P28" s="4">
        <f>'Tabela Teste'!L89</f>
        <v>4.3243496620879313E-3</v>
      </c>
      <c r="S28" s="3" t="s">
        <v>26</v>
      </c>
      <c r="T28" s="4">
        <f>'Tabela Teste'!S14</f>
        <v>2.7018512172212595E-3</v>
      </c>
      <c r="U28" s="4">
        <f>'Tabela Teste'!S29</f>
        <v>3.0041637771599612E-3</v>
      </c>
      <c r="V28" s="4">
        <f>'Tabela Teste'!S44</f>
        <v>0.41395479463342438</v>
      </c>
      <c r="W28" s="4">
        <f>'Tabela Teste'!S59</f>
        <v>0.6201580210075488</v>
      </c>
      <c r="X28" s="4">
        <f>'Tabela Teste'!S74</f>
        <v>4.7644516998286398E-3</v>
      </c>
      <c r="Y28" s="4">
        <f>'Tabela Teste'!S89</f>
        <v>4.0865633483405106E-3</v>
      </c>
    </row>
  </sheetData>
  <mergeCells count="81">
    <mergeCell ref="L1:N1"/>
    <mergeCell ref="O1:P1"/>
    <mergeCell ref="A3:G3"/>
    <mergeCell ref="A4:G4"/>
    <mergeCell ref="A5:G5"/>
    <mergeCell ref="F1:G1"/>
    <mergeCell ref="F2:G2"/>
    <mergeCell ref="C1:E1"/>
    <mergeCell ref="C2:E2"/>
    <mergeCell ref="A1:B1"/>
    <mergeCell ref="A2:B2"/>
    <mergeCell ref="J5:P5"/>
    <mergeCell ref="J2:K2"/>
    <mergeCell ref="L2:N2"/>
    <mergeCell ref="O2:P2"/>
    <mergeCell ref="J1:K1"/>
    <mergeCell ref="A12:B12"/>
    <mergeCell ref="C12:E12"/>
    <mergeCell ref="F12:G12"/>
    <mergeCell ref="A14:G14"/>
    <mergeCell ref="A11:B11"/>
    <mergeCell ref="C11:E11"/>
    <mergeCell ref="F11:G11"/>
    <mergeCell ref="S1:T1"/>
    <mergeCell ref="U1:W1"/>
    <mergeCell ref="X1:Y1"/>
    <mergeCell ref="S2:T2"/>
    <mergeCell ref="U2:W2"/>
    <mergeCell ref="X2:Y2"/>
    <mergeCell ref="S3:Y3"/>
    <mergeCell ref="S4:Y4"/>
    <mergeCell ref="S5:Y5"/>
    <mergeCell ref="J3:P3"/>
    <mergeCell ref="J4:P4"/>
    <mergeCell ref="A23:G23"/>
    <mergeCell ref="A24:G24"/>
    <mergeCell ref="A25:G25"/>
    <mergeCell ref="J11:K11"/>
    <mergeCell ref="L11:N11"/>
    <mergeCell ref="J12:K12"/>
    <mergeCell ref="L12:N12"/>
    <mergeCell ref="J13:P13"/>
    <mergeCell ref="A15:G15"/>
    <mergeCell ref="A21:B21"/>
    <mergeCell ref="C21:E21"/>
    <mergeCell ref="F21:G21"/>
    <mergeCell ref="A22:B22"/>
    <mergeCell ref="C22:E22"/>
    <mergeCell ref="F22:G22"/>
    <mergeCell ref="A13:G13"/>
    <mergeCell ref="X11:Y11"/>
    <mergeCell ref="S12:T12"/>
    <mergeCell ref="U12:W12"/>
    <mergeCell ref="X12:Y12"/>
    <mergeCell ref="S13:Y13"/>
    <mergeCell ref="J23:P23"/>
    <mergeCell ref="J24:P24"/>
    <mergeCell ref="J25:P25"/>
    <mergeCell ref="S11:T11"/>
    <mergeCell ref="U11:W11"/>
    <mergeCell ref="J14:P14"/>
    <mergeCell ref="J15:P15"/>
    <mergeCell ref="J21:K21"/>
    <mergeCell ref="L21:N21"/>
    <mergeCell ref="O21:P21"/>
    <mergeCell ref="J22:K22"/>
    <mergeCell ref="L22:N22"/>
    <mergeCell ref="O22:P22"/>
    <mergeCell ref="O11:P11"/>
    <mergeCell ref="O12:P12"/>
    <mergeCell ref="S23:Y23"/>
    <mergeCell ref="S24:Y24"/>
    <mergeCell ref="S25:Y25"/>
    <mergeCell ref="S14:Y14"/>
    <mergeCell ref="S15:Y15"/>
    <mergeCell ref="S21:T21"/>
    <mergeCell ref="U21:W21"/>
    <mergeCell ref="X21:Y21"/>
    <mergeCell ref="S22:T22"/>
    <mergeCell ref="U22:W22"/>
    <mergeCell ref="X22:Y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6DA2-7D83-4913-ABBC-DCAEBF6A8C4A}">
  <dimension ref="A1:F8"/>
  <sheetViews>
    <sheetView tabSelected="1" zoomScale="130" zoomScaleNormal="130" workbookViewId="0">
      <selection activeCell="D15" sqref="D15"/>
    </sheetView>
  </sheetViews>
  <sheetFormatPr defaultRowHeight="15"/>
  <cols>
    <col min="1" max="1" width="16.7109375" bestFit="1" customWidth="1"/>
    <col min="2" max="2" width="21.85546875" style="2" bestFit="1" customWidth="1"/>
    <col min="3" max="3" width="23.28515625" style="2" bestFit="1" customWidth="1"/>
    <col min="4" max="4" width="25.28515625" style="2" bestFit="1" customWidth="1"/>
    <col min="5" max="5" width="16.85546875" style="2" bestFit="1" customWidth="1"/>
    <col min="6" max="6" width="9.140625" style="2"/>
  </cols>
  <sheetData>
    <row r="1" spans="1:6">
      <c r="A1" s="12" t="s">
        <v>41</v>
      </c>
      <c r="B1" s="12" t="s">
        <v>42</v>
      </c>
      <c r="C1" s="12"/>
      <c r="D1" s="12"/>
      <c r="E1" s="12" t="s">
        <v>43</v>
      </c>
      <c r="F1" s="12" t="s">
        <v>44</v>
      </c>
    </row>
    <row r="2" spans="1:6">
      <c r="A2" s="12"/>
      <c r="B2" s="13" t="s">
        <v>16</v>
      </c>
      <c r="C2" s="13" t="s">
        <v>18</v>
      </c>
      <c r="D2" s="13" t="s">
        <v>17</v>
      </c>
      <c r="E2" s="12"/>
      <c r="F2" s="12"/>
    </row>
    <row r="3" spans="1:6">
      <c r="A3" s="14" t="s">
        <v>10</v>
      </c>
      <c r="B3" s="14" t="s">
        <v>45</v>
      </c>
      <c r="C3" s="14" t="s">
        <v>46</v>
      </c>
      <c r="D3" s="14" t="s">
        <v>47</v>
      </c>
      <c r="E3" s="14" t="s">
        <v>48</v>
      </c>
      <c r="F3" s="14" t="s">
        <v>49</v>
      </c>
    </row>
    <row r="4" spans="1:6">
      <c r="A4" s="14" t="s">
        <v>11</v>
      </c>
      <c r="B4" s="14" t="s">
        <v>45</v>
      </c>
      <c r="C4" s="14" t="s">
        <v>46</v>
      </c>
      <c r="D4" s="14" t="s">
        <v>50</v>
      </c>
      <c r="E4" s="14" t="s">
        <v>48</v>
      </c>
      <c r="F4" s="14" t="s">
        <v>51</v>
      </c>
    </row>
    <row r="5" spans="1:6">
      <c r="A5" s="14" t="s">
        <v>12</v>
      </c>
      <c r="B5" s="14" t="s">
        <v>52</v>
      </c>
      <c r="C5" s="14" t="s">
        <v>53</v>
      </c>
      <c r="D5" s="14" t="s">
        <v>50</v>
      </c>
      <c r="E5" s="14" t="s">
        <v>54</v>
      </c>
      <c r="F5" s="14" t="s">
        <v>49</v>
      </c>
    </row>
    <row r="6" spans="1:6">
      <c r="A6" s="14" t="s">
        <v>13</v>
      </c>
      <c r="B6" s="14" t="s">
        <v>55</v>
      </c>
      <c r="C6" s="14" t="s">
        <v>53</v>
      </c>
      <c r="D6" s="14" t="s">
        <v>50</v>
      </c>
      <c r="E6" s="14" t="s">
        <v>54</v>
      </c>
      <c r="F6" s="14" t="s">
        <v>51</v>
      </c>
    </row>
    <row r="7" spans="1:6">
      <c r="A7" s="14" t="s">
        <v>14</v>
      </c>
      <c r="B7" s="14" t="s">
        <v>45</v>
      </c>
      <c r="C7" s="14" t="s">
        <v>46</v>
      </c>
      <c r="D7" s="14" t="s">
        <v>47</v>
      </c>
      <c r="E7" s="14" t="s">
        <v>54</v>
      </c>
      <c r="F7" s="14" t="s">
        <v>51</v>
      </c>
    </row>
    <row r="8" spans="1:6">
      <c r="A8" s="14" t="s">
        <v>15</v>
      </c>
      <c r="B8" s="14" t="s">
        <v>52</v>
      </c>
      <c r="C8" s="14" t="s">
        <v>46</v>
      </c>
      <c r="D8" s="14" t="s">
        <v>56</v>
      </c>
      <c r="E8" s="14" t="s">
        <v>48</v>
      </c>
      <c r="F8" s="14" t="s">
        <v>49</v>
      </c>
    </row>
  </sheetData>
  <mergeCells count="4">
    <mergeCell ref="A1:A2"/>
    <mergeCell ref="B1:D1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Otavio</dc:creator>
  <cp:keywords/>
  <dc:description/>
  <cp:lastModifiedBy>Otavio Sousa</cp:lastModifiedBy>
  <cp:revision/>
  <dcterms:created xsi:type="dcterms:W3CDTF">2023-12-18T01:02:27Z</dcterms:created>
  <dcterms:modified xsi:type="dcterms:W3CDTF">2023-12-22T16:14:07Z</dcterms:modified>
  <cp:category/>
  <cp:contentStatus/>
</cp:coreProperties>
</file>