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0980707-89F0-4177-BF7C-CACB6AF8A3B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A7" i="3"/>
  <c r="B7" i="3"/>
  <c r="C7" i="3"/>
  <c r="D7" i="3"/>
  <c r="E7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T21" i="1" l="1"/>
  <c r="S21" i="1"/>
  <c r="T19" i="1"/>
  <c r="S19" i="1"/>
  <c r="Q19" i="1"/>
  <c r="P19" i="1"/>
  <c r="N21" i="1" s="1"/>
  <c r="O19" i="1"/>
  <c r="N19" i="1"/>
  <c r="P21" i="1" l="1"/>
  <c r="Q21" i="1"/>
  <c r="F11" i="3" l="1"/>
  <c r="F7" i="3" l="1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<sst xmlns="http://schemas.openxmlformats.org/spreadsheetml/2006/main" count="41" uniqueCount="30">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</sst>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15</c:v>
                </c:pt>
                <c:pt idx="1">
                  <c:v>5527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  <c:pt idx="5">
                  <c:v>9745</c:v>
                </c:pt>
                <c:pt idx="6">
                  <c:v>6</c:v>
                </c:pt>
                <c:pt idx="7">
                  <c:v>15</c:v>
                </c:pt>
                <c:pt idx="8">
                  <c:v>22</c:v>
                </c:pt>
                <c:pt idx="9">
                  <c:v>4</c:v>
                </c:pt>
                <c:pt idx="10">
                  <c:v>9347</c:v>
                </c:pt>
                <c:pt idx="11">
                  <c:v>10878</c:v>
                </c:pt>
                <c:pt idx="12">
                  <c:v>12527</c:v>
                </c:pt>
                <c:pt idx="13">
                  <c:v>9712</c:v>
                </c:pt>
                <c:pt idx="14">
                  <c:v>11384</c:v>
                </c:pt>
                <c:pt idx="15">
                  <c:v>8102</c:v>
                </c:pt>
                <c:pt idx="16">
                  <c:v>10210</c:v>
                </c:pt>
                <c:pt idx="17">
                  <c:v>20</c:v>
                </c:pt>
                <c:pt idx="18">
                  <c:v>9009</c:v>
                </c:pt>
                <c:pt idx="19">
                  <c:v>10531</c:v>
                </c:pt>
                <c:pt idx="20">
                  <c:v>8420</c:v>
                </c:pt>
                <c:pt idx="21">
                  <c:v>12238</c:v>
                </c:pt>
                <c:pt idx="22">
                  <c:v>10296</c:v>
                </c:pt>
                <c:pt idx="23">
                  <c:v>7198</c:v>
                </c:pt>
                <c:pt idx="24">
                  <c:v>8901</c:v>
                </c:pt>
                <c:pt idx="25">
                  <c:v>9771</c:v>
                </c:pt>
                <c:pt idx="26">
                  <c:v>14330</c:v>
                </c:pt>
                <c:pt idx="27">
                  <c:v>5707</c:v>
                </c:pt>
                <c:pt idx="28">
                  <c:v>13382</c:v>
                </c:pt>
                <c:pt idx="29">
                  <c:v>23</c:v>
                </c:pt>
                <c:pt idx="30">
                  <c:v>18155</c:v>
                </c:pt>
                <c:pt idx="31">
                  <c:v>10292</c:v>
                </c:pt>
                <c:pt idx="32">
                  <c:v>9968</c:v>
                </c:pt>
                <c:pt idx="33">
                  <c:v>7829</c:v>
                </c:pt>
                <c:pt idx="34">
                  <c:v>9206</c:v>
                </c:pt>
                <c:pt idx="35">
                  <c:v>9551</c:v>
                </c:pt>
                <c:pt idx="36">
                  <c:v>9891</c:v>
                </c:pt>
                <c:pt idx="37">
                  <c:v>13974</c:v>
                </c:pt>
                <c:pt idx="38">
                  <c:v>10956</c:v>
                </c:pt>
                <c:pt idx="39">
                  <c:v>21386</c:v>
                </c:pt>
                <c:pt idx="40">
                  <c:v>9090</c:v>
                </c:pt>
                <c:pt idx="41">
                  <c:v>7068</c:v>
                </c:pt>
                <c:pt idx="42">
                  <c:v>12348</c:v>
                </c:pt>
                <c:pt idx="43">
                  <c:v>15503</c:v>
                </c:pt>
                <c:pt idx="44">
                  <c:v>11355</c:v>
                </c:pt>
                <c:pt idx="45">
                  <c:v>8139</c:v>
                </c:pt>
                <c:pt idx="46">
                  <c:v>12325</c:v>
                </c:pt>
                <c:pt idx="47">
                  <c:v>10760</c:v>
                </c:pt>
                <c:pt idx="48">
                  <c:v>11374</c:v>
                </c:pt>
                <c:pt idx="49">
                  <c:v>10395</c:v>
                </c:pt>
                <c:pt idx="50">
                  <c:v>11266</c:v>
                </c:pt>
                <c:pt idx="51">
                  <c:v>7127</c:v>
                </c:pt>
                <c:pt idx="52">
                  <c:v>8887</c:v>
                </c:pt>
                <c:pt idx="53">
                  <c:v>6524</c:v>
                </c:pt>
                <c:pt idx="54">
                  <c:v>11985</c:v>
                </c:pt>
                <c:pt idx="55">
                  <c:v>13120</c:v>
                </c:pt>
                <c:pt idx="56">
                  <c:v>15416</c:v>
                </c:pt>
                <c:pt idx="57">
                  <c:v>23281</c:v>
                </c:pt>
                <c:pt idx="58">
                  <c:v>10475</c:v>
                </c:pt>
                <c:pt idx="59">
                  <c:v>10533</c:v>
                </c:pt>
                <c:pt idx="60">
                  <c:v>11140</c:v>
                </c:pt>
                <c:pt idx="61">
                  <c:v>17826</c:v>
                </c:pt>
                <c:pt idx="62">
                  <c:v>17029</c:v>
                </c:pt>
                <c:pt idx="63">
                  <c:v>13912</c:v>
                </c:pt>
                <c:pt idx="64">
                  <c:v>11587</c:v>
                </c:pt>
                <c:pt idx="65">
                  <c:v>17451</c:v>
                </c:pt>
                <c:pt idx="66">
                  <c:v>11737</c:v>
                </c:pt>
                <c:pt idx="67">
                  <c:v>11231</c:v>
                </c:pt>
                <c:pt idx="68">
                  <c:v>12800</c:v>
                </c:pt>
                <c:pt idx="69">
                  <c:v>15355</c:v>
                </c:pt>
                <c:pt idx="70">
                  <c:v>13952</c:v>
                </c:pt>
                <c:pt idx="71">
                  <c:v>15942</c:v>
                </c:pt>
                <c:pt idx="72">
                  <c:v>18409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3751</c:v>
                </c:pt>
                <c:pt idx="1">
                  <c:v>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4828.7307808217211</c:v>
                </c:pt>
                <c:pt idx="1">
                  <c:v>4828.7307808217211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1">
                  <c:v>5527</c:v>
                </c:pt>
                <c:pt idx="5">
                  <c:v>9745</c:v>
                </c:pt>
                <c:pt idx="10">
                  <c:v>9347</c:v>
                </c:pt>
                <c:pt idx="11">
                  <c:v>10878</c:v>
                </c:pt>
                <c:pt idx="12">
                  <c:v>12527</c:v>
                </c:pt>
                <c:pt idx="13">
                  <c:v>9712</c:v>
                </c:pt>
                <c:pt idx="14">
                  <c:v>11384</c:v>
                </c:pt>
                <c:pt idx="15">
                  <c:v>8102</c:v>
                </c:pt>
                <c:pt idx="16">
                  <c:v>10210</c:v>
                </c:pt>
                <c:pt idx="18">
                  <c:v>9009</c:v>
                </c:pt>
                <c:pt idx="19">
                  <c:v>10531</c:v>
                </c:pt>
                <c:pt idx="20">
                  <c:v>8420</c:v>
                </c:pt>
                <c:pt idx="21">
                  <c:v>12238</c:v>
                </c:pt>
                <c:pt idx="22">
                  <c:v>10296</c:v>
                </c:pt>
                <c:pt idx="23">
                  <c:v>7198</c:v>
                </c:pt>
                <c:pt idx="24">
                  <c:v>8901</c:v>
                </c:pt>
                <c:pt idx="25">
                  <c:v>9771</c:v>
                </c:pt>
                <c:pt idx="26">
                  <c:v>14330</c:v>
                </c:pt>
                <c:pt idx="27">
                  <c:v>5707</c:v>
                </c:pt>
                <c:pt idx="28">
                  <c:v>13382</c:v>
                </c:pt>
                <c:pt idx="30">
                  <c:v>18155</c:v>
                </c:pt>
                <c:pt idx="31">
                  <c:v>10292</c:v>
                </c:pt>
                <c:pt idx="32">
                  <c:v>9968</c:v>
                </c:pt>
                <c:pt idx="33">
                  <c:v>7829</c:v>
                </c:pt>
                <c:pt idx="34">
                  <c:v>9206</c:v>
                </c:pt>
                <c:pt idx="35">
                  <c:v>9551</c:v>
                </c:pt>
                <c:pt idx="36">
                  <c:v>9891</c:v>
                </c:pt>
                <c:pt idx="37">
                  <c:v>13974</c:v>
                </c:pt>
                <c:pt idx="38">
                  <c:v>10956</c:v>
                </c:pt>
                <c:pt idx="39">
                  <c:v>21386</c:v>
                </c:pt>
                <c:pt idx="40">
                  <c:v>9090</c:v>
                </c:pt>
                <c:pt idx="41">
                  <c:v>7068</c:v>
                </c:pt>
                <c:pt idx="42">
                  <c:v>12348</c:v>
                </c:pt>
                <c:pt idx="43">
                  <c:v>15503</c:v>
                </c:pt>
                <c:pt idx="44">
                  <c:v>11355</c:v>
                </c:pt>
                <c:pt idx="45">
                  <c:v>8139</c:v>
                </c:pt>
                <c:pt idx="46">
                  <c:v>12325</c:v>
                </c:pt>
                <c:pt idx="47">
                  <c:v>10760</c:v>
                </c:pt>
                <c:pt idx="48">
                  <c:v>11374</c:v>
                </c:pt>
                <c:pt idx="49">
                  <c:v>10395</c:v>
                </c:pt>
                <c:pt idx="50">
                  <c:v>11266</c:v>
                </c:pt>
                <c:pt idx="51">
                  <c:v>7127</c:v>
                </c:pt>
                <c:pt idx="52">
                  <c:v>8887</c:v>
                </c:pt>
                <c:pt idx="53">
                  <c:v>6524</c:v>
                </c:pt>
                <c:pt idx="54">
                  <c:v>11985</c:v>
                </c:pt>
                <c:pt idx="55">
                  <c:v>13120</c:v>
                </c:pt>
                <c:pt idx="56">
                  <c:v>15416</c:v>
                </c:pt>
                <c:pt idx="57">
                  <c:v>23281</c:v>
                </c:pt>
                <c:pt idx="58">
                  <c:v>10475</c:v>
                </c:pt>
                <c:pt idx="59">
                  <c:v>10533</c:v>
                </c:pt>
                <c:pt idx="60">
                  <c:v>11140</c:v>
                </c:pt>
                <c:pt idx="61">
                  <c:v>17826</c:v>
                </c:pt>
                <c:pt idx="62">
                  <c:v>17029</c:v>
                </c:pt>
                <c:pt idx="63">
                  <c:v>13912</c:v>
                </c:pt>
                <c:pt idx="64">
                  <c:v>11587</c:v>
                </c:pt>
                <c:pt idx="65">
                  <c:v>17451</c:v>
                </c:pt>
                <c:pt idx="66">
                  <c:v>11737</c:v>
                </c:pt>
                <c:pt idx="67">
                  <c:v>11231</c:v>
                </c:pt>
                <c:pt idx="68">
                  <c:v>12800</c:v>
                </c:pt>
                <c:pt idx="69">
                  <c:v>15355</c:v>
                </c:pt>
                <c:pt idx="70">
                  <c:v>13952</c:v>
                </c:pt>
                <c:pt idx="71">
                  <c:v>15942</c:v>
                </c:pt>
                <c:pt idx="72">
                  <c:v>18409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1">
                  <c:v>0.27139497014655301</c:v>
                </c:pt>
                <c:pt idx="5">
                  <c:v>1.1287839917906599</c:v>
                </c:pt>
                <c:pt idx="10">
                  <c:v>0.117684818658393</c:v>
                </c:pt>
                <c:pt idx="11">
                  <c:v>0</c:v>
                </c:pt>
                <c:pt idx="12">
                  <c:v>7.9827572443522E-3</c:v>
                </c:pt>
                <c:pt idx="13">
                  <c:v>0.154448105436573</c:v>
                </c:pt>
                <c:pt idx="14">
                  <c:v>0</c:v>
                </c:pt>
                <c:pt idx="15">
                  <c:v>0</c:v>
                </c:pt>
                <c:pt idx="16">
                  <c:v>0.107737512242899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0.155254126491256</c:v>
                </c:pt>
                <c:pt idx="22">
                  <c:v>0.32051282051281998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0.22330774598743799</c:v>
                </c:pt>
                <c:pt idx="27">
                  <c:v>0</c:v>
                </c:pt>
                <c:pt idx="28">
                  <c:v>4.4836347332237299E-2</c:v>
                </c:pt>
                <c:pt idx="30">
                  <c:v>2.7540622418066599E-2</c:v>
                </c:pt>
                <c:pt idx="31">
                  <c:v>0.10687912942090901</c:v>
                </c:pt>
                <c:pt idx="32">
                  <c:v>0.31099518459068998</c:v>
                </c:pt>
                <c:pt idx="33">
                  <c:v>0.14050325712096001</c:v>
                </c:pt>
                <c:pt idx="34">
                  <c:v>0</c:v>
                </c:pt>
                <c:pt idx="35">
                  <c:v>2.0940215684221501E-2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8.4167212194893801E-2</c:v>
                </c:pt>
                <c:pt idx="40">
                  <c:v>0</c:v>
                </c:pt>
                <c:pt idx="41">
                  <c:v>0</c:v>
                </c:pt>
                <c:pt idx="42">
                  <c:v>5.66893424036281E-2</c:v>
                </c:pt>
                <c:pt idx="43">
                  <c:v>3.22518222279558E-2</c:v>
                </c:pt>
                <c:pt idx="44">
                  <c:v>1.27697049757815</c:v>
                </c:pt>
                <c:pt idx="45">
                  <c:v>7.3719130114264605E-2</c:v>
                </c:pt>
                <c:pt idx="46">
                  <c:v>1.6227180527383301E-2</c:v>
                </c:pt>
                <c:pt idx="47">
                  <c:v>0</c:v>
                </c:pt>
                <c:pt idx="48">
                  <c:v>6.1543871988746203E-2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8.3437630371297408E-3</c:v>
                </c:pt>
                <c:pt idx="55">
                  <c:v>0</c:v>
                </c:pt>
                <c:pt idx="56">
                  <c:v>0</c:v>
                </c:pt>
                <c:pt idx="57">
                  <c:v>2.52136935698638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0.83974396617534797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1">
                  <c:v>0.27139497014655301</c:v>
                </c:pt>
                <c:pt idx="5">
                  <c:v>1.1287839917906599</c:v>
                </c:pt>
                <c:pt idx="10">
                  <c:v>0.117684818658393</c:v>
                </c:pt>
                <c:pt idx="11">
                  <c:v>0</c:v>
                </c:pt>
                <c:pt idx="12">
                  <c:v>7.9827572443522E-3</c:v>
                </c:pt>
                <c:pt idx="13">
                  <c:v>0.154448105436573</c:v>
                </c:pt>
                <c:pt idx="14">
                  <c:v>0</c:v>
                </c:pt>
                <c:pt idx="15">
                  <c:v>0</c:v>
                </c:pt>
                <c:pt idx="16">
                  <c:v>0.107737512242899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0.155254126491256</c:v>
                </c:pt>
                <c:pt idx="22">
                  <c:v>0.32051282051281998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0.22330774598743799</c:v>
                </c:pt>
                <c:pt idx="27">
                  <c:v>0</c:v>
                </c:pt>
                <c:pt idx="28">
                  <c:v>4.4836347332237299E-2</c:v>
                </c:pt>
                <c:pt idx="30">
                  <c:v>2.7540622418066599E-2</c:v>
                </c:pt>
                <c:pt idx="31">
                  <c:v>0.10687912942090901</c:v>
                </c:pt>
                <c:pt idx="32">
                  <c:v>0.31099518459068998</c:v>
                </c:pt>
                <c:pt idx="33">
                  <c:v>0.14050325712096001</c:v>
                </c:pt>
                <c:pt idx="34">
                  <c:v>0</c:v>
                </c:pt>
                <c:pt idx="35">
                  <c:v>2.0940215684221501E-2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8.4167212194893801E-2</c:v>
                </c:pt>
                <c:pt idx="40">
                  <c:v>0</c:v>
                </c:pt>
                <c:pt idx="41">
                  <c:v>0</c:v>
                </c:pt>
                <c:pt idx="42">
                  <c:v>5.66893424036281E-2</c:v>
                </c:pt>
                <c:pt idx="43">
                  <c:v>3.22518222279558E-2</c:v>
                </c:pt>
                <c:pt idx="44">
                  <c:v>1.27697049757815</c:v>
                </c:pt>
                <c:pt idx="45">
                  <c:v>7.3719130114264605E-2</c:v>
                </c:pt>
                <c:pt idx="46">
                  <c:v>1.6227180527383301E-2</c:v>
                </c:pt>
                <c:pt idx="47">
                  <c:v>0</c:v>
                </c:pt>
                <c:pt idx="48">
                  <c:v>6.1543871988746203E-2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8.3437630371297408E-3</c:v>
                </c:pt>
                <c:pt idx="55">
                  <c:v>0</c:v>
                </c:pt>
                <c:pt idx="56">
                  <c:v>0</c:v>
                </c:pt>
                <c:pt idx="57">
                  <c:v>2.52136935698638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0.83974396617534797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0.12872742457637948</c:v>
                </c:pt>
                <c:pt idx="1">
                  <c:v>0.12872742457637948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workbookViewId="0">
      <selection activeCell="J24" sqref="J2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15</v>
      </c>
      <c r="C2">
        <v>0</v>
      </c>
      <c r="D2">
        <v>0</v>
      </c>
      <c r="E2">
        <v>0</v>
      </c>
      <c r="F2" s="1">
        <v>1.24271949863679</v>
      </c>
      <c r="G2" t="s">
        <v>7</v>
      </c>
    </row>
    <row r="3" spans="1:7" x14ac:dyDescent="0.3">
      <c r="A3">
        <v>2</v>
      </c>
      <c r="B3">
        <v>5527</v>
      </c>
      <c r="C3">
        <v>15</v>
      </c>
      <c r="D3">
        <v>0</v>
      </c>
      <c r="E3">
        <v>0.27139497014655301</v>
      </c>
      <c r="F3" s="1">
        <v>9.59585948904577</v>
      </c>
      <c r="G3" t="s">
        <v>8</v>
      </c>
    </row>
    <row r="4" spans="1:7" x14ac:dyDescent="0.3">
      <c r="A4">
        <v>3</v>
      </c>
      <c r="B4">
        <v>3</v>
      </c>
      <c r="C4">
        <v>0</v>
      </c>
      <c r="D4">
        <v>0</v>
      </c>
      <c r="E4">
        <v>0</v>
      </c>
      <c r="F4">
        <v>15</v>
      </c>
      <c r="G4" t="s">
        <v>9</v>
      </c>
    </row>
    <row r="5" spans="1:7" x14ac:dyDescent="0.3">
      <c r="A5">
        <v>4</v>
      </c>
      <c r="B5">
        <v>12</v>
      </c>
      <c r="C5">
        <v>0</v>
      </c>
      <c r="D5">
        <v>0</v>
      </c>
      <c r="E5">
        <v>0</v>
      </c>
      <c r="F5">
        <v>232</v>
      </c>
      <c r="G5" t="s">
        <v>10</v>
      </c>
    </row>
    <row r="6" spans="1:7" x14ac:dyDescent="0.3">
      <c r="A6">
        <v>5</v>
      </c>
      <c r="B6">
        <v>4</v>
      </c>
      <c r="C6">
        <v>0</v>
      </c>
      <c r="D6">
        <v>0</v>
      </c>
      <c r="E6">
        <v>0</v>
      </c>
    </row>
    <row r="7" spans="1:7" x14ac:dyDescent="0.3">
      <c r="A7">
        <v>6</v>
      </c>
      <c r="B7">
        <v>9745</v>
      </c>
      <c r="C7">
        <v>110</v>
      </c>
      <c r="D7">
        <v>0</v>
      </c>
      <c r="E7">
        <v>1.1287839917906599</v>
      </c>
    </row>
    <row r="8" spans="1:7" x14ac:dyDescent="0.3">
      <c r="A8">
        <v>7</v>
      </c>
      <c r="B8">
        <v>6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15</v>
      </c>
      <c r="C9">
        <v>0</v>
      </c>
      <c r="D9">
        <v>0</v>
      </c>
      <c r="E9">
        <v>0</v>
      </c>
    </row>
    <row r="10" spans="1:7" x14ac:dyDescent="0.3">
      <c r="A10">
        <v>9</v>
      </c>
      <c r="B10">
        <v>22</v>
      </c>
      <c r="C10">
        <v>0</v>
      </c>
      <c r="D10">
        <v>0</v>
      </c>
      <c r="E10">
        <v>0</v>
      </c>
    </row>
    <row r="11" spans="1:7" x14ac:dyDescent="0.3">
      <c r="A11">
        <v>10</v>
      </c>
      <c r="B11">
        <v>4</v>
      </c>
      <c r="C11">
        <v>0</v>
      </c>
      <c r="D11">
        <v>0</v>
      </c>
      <c r="E11">
        <v>0</v>
      </c>
    </row>
    <row r="12" spans="1:7" x14ac:dyDescent="0.3">
      <c r="A12">
        <v>11</v>
      </c>
      <c r="B12">
        <v>9347</v>
      </c>
      <c r="C12">
        <v>11</v>
      </c>
      <c r="D12">
        <v>0</v>
      </c>
      <c r="E12">
        <v>0.117684818658393</v>
      </c>
    </row>
    <row r="13" spans="1:7" x14ac:dyDescent="0.3">
      <c r="A13">
        <v>12</v>
      </c>
      <c r="B13">
        <v>10878</v>
      </c>
      <c r="C13">
        <v>0</v>
      </c>
      <c r="D13">
        <v>0</v>
      </c>
      <c r="E13">
        <v>0</v>
      </c>
    </row>
    <row r="14" spans="1:7" x14ac:dyDescent="0.3">
      <c r="A14">
        <v>13</v>
      </c>
      <c r="B14">
        <v>12527</v>
      </c>
      <c r="C14">
        <v>1</v>
      </c>
      <c r="D14">
        <v>0</v>
      </c>
      <c r="E14">
        <v>7.9827572443522E-3</v>
      </c>
    </row>
    <row r="15" spans="1:7" x14ac:dyDescent="0.3">
      <c r="A15">
        <v>14</v>
      </c>
      <c r="B15">
        <v>9712</v>
      </c>
      <c r="C15">
        <v>15</v>
      </c>
      <c r="D15">
        <v>0</v>
      </c>
      <c r="E15">
        <v>0.154448105436573</v>
      </c>
    </row>
    <row r="16" spans="1:7" x14ac:dyDescent="0.3">
      <c r="A16">
        <v>15</v>
      </c>
      <c r="B16">
        <v>11384</v>
      </c>
      <c r="C16">
        <v>0</v>
      </c>
      <c r="D16">
        <v>0</v>
      </c>
      <c r="E16">
        <v>0</v>
      </c>
    </row>
    <row r="17" spans="1:21" x14ac:dyDescent="0.3">
      <c r="A17">
        <v>16</v>
      </c>
      <c r="B17">
        <v>8102</v>
      </c>
      <c r="C17">
        <v>0</v>
      </c>
      <c r="D17">
        <v>0</v>
      </c>
      <c r="E17">
        <v>0</v>
      </c>
    </row>
    <row r="18" spans="1:21" x14ac:dyDescent="0.3">
      <c r="A18">
        <v>17</v>
      </c>
      <c r="B18">
        <v>10210</v>
      </c>
      <c r="C18">
        <v>11</v>
      </c>
      <c r="D18">
        <v>0</v>
      </c>
      <c r="E18">
        <v>0.107737512242899</v>
      </c>
      <c r="N18" s="4" t="s">
        <v>15</v>
      </c>
      <c r="O18" s="4" t="s">
        <v>16</v>
      </c>
      <c r="P18" s="4" t="s">
        <v>17</v>
      </c>
      <c r="Q18" s="4" t="s">
        <v>18</v>
      </c>
      <c r="S18" s="5" t="s">
        <v>19</v>
      </c>
      <c r="T18" s="6" t="s">
        <v>20</v>
      </c>
      <c r="U18" s="7" t="s">
        <v>21</v>
      </c>
    </row>
    <row r="19" spans="1:21" x14ac:dyDescent="0.3">
      <c r="A19">
        <v>18</v>
      </c>
      <c r="B19">
        <v>20</v>
      </c>
      <c r="C19">
        <v>0</v>
      </c>
      <c r="D19">
        <v>0</v>
      </c>
      <c r="E19">
        <v>0</v>
      </c>
      <c r="N19" s="8">
        <f>QUARTILE(B1:B103,1)</f>
        <v>8139</v>
      </c>
      <c r="O19" s="8">
        <f>QUARTILE(B1:B103,2)</f>
        <v>10475</v>
      </c>
      <c r="P19" s="8">
        <f>QUARTILE(B1:B103,3)</f>
        <v>12527</v>
      </c>
      <c r="Q19" s="8">
        <f>QUARTILE(B1:B103,4)</f>
        <v>23281</v>
      </c>
      <c r="S19" s="7">
        <f>AVERAGE(B2:B200)</f>
        <v>10053.273972602739</v>
      </c>
      <c r="T19" s="7">
        <f>_xlfn.STDEV.S(B2:B200)</f>
        <v>5224.5431917810183</v>
      </c>
      <c r="U19" s="7">
        <v>1</v>
      </c>
    </row>
    <row r="20" spans="1:21" x14ac:dyDescent="0.3">
      <c r="A20">
        <v>19</v>
      </c>
      <c r="B20">
        <v>9009</v>
      </c>
      <c r="C20">
        <v>0</v>
      </c>
      <c r="D20">
        <v>0</v>
      </c>
      <c r="E20">
        <v>0</v>
      </c>
      <c r="N20" s="4" t="s">
        <v>22</v>
      </c>
      <c r="O20" s="4" t="s">
        <v>23</v>
      </c>
      <c r="P20" s="4" t="s">
        <v>24</v>
      </c>
      <c r="Q20" s="4" t="s">
        <v>25</v>
      </c>
      <c r="S20" s="7" t="s">
        <v>26</v>
      </c>
      <c r="T20" s="7" t="s">
        <v>27</v>
      </c>
    </row>
    <row r="21" spans="1:21" x14ac:dyDescent="0.3">
      <c r="A21">
        <v>20</v>
      </c>
      <c r="B21">
        <v>10531</v>
      </c>
      <c r="C21">
        <v>0</v>
      </c>
      <c r="D21">
        <v>0</v>
      </c>
      <c r="E21">
        <v>0</v>
      </c>
      <c r="N21" s="8">
        <f>P19-N19</f>
        <v>4388</v>
      </c>
      <c r="O21" s="4">
        <v>1</v>
      </c>
      <c r="P21" s="4">
        <f>N19-O21*N21</f>
        <v>3751</v>
      </c>
      <c r="Q21" s="4">
        <f>P19+O21*N21</f>
        <v>16915</v>
      </c>
      <c r="S21" s="7">
        <f>S19-U19*T19</f>
        <v>4828.7307808217211</v>
      </c>
      <c r="T21" s="7">
        <f>S19+U19*T19</f>
        <v>15277.817164383758</v>
      </c>
    </row>
    <row r="22" spans="1:21" x14ac:dyDescent="0.3">
      <c r="A22">
        <v>21</v>
      </c>
      <c r="B22">
        <v>8420</v>
      </c>
      <c r="C22">
        <v>0</v>
      </c>
      <c r="D22">
        <v>0</v>
      </c>
      <c r="E22">
        <v>0</v>
      </c>
      <c r="P22" s="4" t="s">
        <v>28</v>
      </c>
      <c r="Q22" s="4" t="s">
        <v>29</v>
      </c>
    </row>
    <row r="23" spans="1:21" x14ac:dyDescent="0.3">
      <c r="A23">
        <v>22</v>
      </c>
      <c r="B23">
        <v>12238</v>
      </c>
      <c r="C23">
        <v>19</v>
      </c>
      <c r="D23">
        <v>0</v>
      </c>
      <c r="E23">
        <v>0.155254126491256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10296</v>
      </c>
      <c r="C24">
        <v>33</v>
      </c>
      <c r="D24">
        <v>0</v>
      </c>
      <c r="E24">
        <v>0.32051282051281998</v>
      </c>
    </row>
    <row r="25" spans="1:21" x14ac:dyDescent="0.3">
      <c r="A25">
        <v>24</v>
      </c>
      <c r="B25">
        <v>7198</v>
      </c>
      <c r="C25">
        <v>0</v>
      </c>
      <c r="D25">
        <v>0</v>
      </c>
      <c r="E25">
        <v>0</v>
      </c>
    </row>
    <row r="26" spans="1:21" x14ac:dyDescent="0.3">
      <c r="A26">
        <v>25</v>
      </c>
      <c r="B26">
        <v>8901</v>
      </c>
      <c r="C26">
        <v>0</v>
      </c>
      <c r="D26">
        <v>0</v>
      </c>
      <c r="E26">
        <v>0</v>
      </c>
    </row>
    <row r="27" spans="1:21" x14ac:dyDescent="0.3">
      <c r="A27">
        <v>26</v>
      </c>
      <c r="B27">
        <v>9771</v>
      </c>
      <c r="C27">
        <v>0</v>
      </c>
      <c r="D27">
        <v>0</v>
      </c>
      <c r="E27">
        <v>0</v>
      </c>
    </row>
    <row r="28" spans="1:21" x14ac:dyDescent="0.3">
      <c r="A28">
        <v>27</v>
      </c>
      <c r="B28">
        <v>14330</v>
      </c>
      <c r="C28">
        <v>31</v>
      </c>
      <c r="D28">
        <v>1</v>
      </c>
      <c r="E28">
        <v>0.22330774598743799</v>
      </c>
    </row>
    <row r="29" spans="1:21" x14ac:dyDescent="0.3">
      <c r="A29">
        <v>28</v>
      </c>
      <c r="B29">
        <v>5707</v>
      </c>
      <c r="C29">
        <v>0</v>
      </c>
      <c r="D29">
        <v>0</v>
      </c>
      <c r="E29">
        <v>0</v>
      </c>
    </row>
    <row r="30" spans="1:21" x14ac:dyDescent="0.3">
      <c r="A30">
        <v>29</v>
      </c>
      <c r="B30">
        <v>13382</v>
      </c>
      <c r="C30">
        <v>3</v>
      </c>
      <c r="D30">
        <v>3</v>
      </c>
      <c r="E30">
        <v>4.4836347332237299E-2</v>
      </c>
    </row>
    <row r="31" spans="1:21" x14ac:dyDescent="0.3">
      <c r="A31">
        <v>30</v>
      </c>
      <c r="B31">
        <v>23</v>
      </c>
      <c r="C31">
        <v>19</v>
      </c>
      <c r="D31">
        <v>0</v>
      </c>
      <c r="E31">
        <v>82.608695652173907</v>
      </c>
    </row>
    <row r="32" spans="1:21" x14ac:dyDescent="0.3">
      <c r="A32">
        <v>31</v>
      </c>
      <c r="B32">
        <v>18155</v>
      </c>
      <c r="C32">
        <v>5</v>
      </c>
      <c r="D32">
        <v>0</v>
      </c>
      <c r="E32">
        <v>2.7540622418066599E-2</v>
      </c>
    </row>
    <row r="33" spans="1:5" x14ac:dyDescent="0.3">
      <c r="A33">
        <v>32</v>
      </c>
      <c r="B33">
        <v>10292</v>
      </c>
      <c r="C33">
        <v>0</v>
      </c>
      <c r="D33">
        <v>11</v>
      </c>
      <c r="E33">
        <v>0.10687912942090901</v>
      </c>
    </row>
    <row r="34" spans="1:5" x14ac:dyDescent="0.3">
      <c r="A34">
        <v>33</v>
      </c>
      <c r="B34">
        <v>9968</v>
      </c>
      <c r="C34">
        <v>31</v>
      </c>
      <c r="D34">
        <v>0</v>
      </c>
      <c r="E34">
        <v>0.31099518459068998</v>
      </c>
    </row>
    <row r="35" spans="1:5" x14ac:dyDescent="0.3">
      <c r="A35">
        <v>34</v>
      </c>
      <c r="B35">
        <v>7829</v>
      </c>
      <c r="C35">
        <v>11</v>
      </c>
      <c r="D35">
        <v>0</v>
      </c>
      <c r="E35">
        <v>0.14050325712096001</v>
      </c>
    </row>
    <row r="36" spans="1:5" x14ac:dyDescent="0.3">
      <c r="A36">
        <v>35</v>
      </c>
      <c r="B36">
        <v>9206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9551</v>
      </c>
      <c r="C37">
        <v>2</v>
      </c>
      <c r="D37">
        <v>0</v>
      </c>
      <c r="E37">
        <v>2.0940215684221501E-2</v>
      </c>
    </row>
    <row r="38" spans="1:5" x14ac:dyDescent="0.3">
      <c r="A38">
        <v>37</v>
      </c>
      <c r="B38">
        <v>9891</v>
      </c>
      <c r="C38">
        <v>0</v>
      </c>
      <c r="D38">
        <v>0</v>
      </c>
      <c r="E38">
        <v>0</v>
      </c>
    </row>
    <row r="39" spans="1:5" x14ac:dyDescent="0.3">
      <c r="A39">
        <v>38</v>
      </c>
      <c r="B39">
        <v>13974</v>
      </c>
      <c r="C39">
        <v>0</v>
      </c>
      <c r="D39">
        <v>0</v>
      </c>
      <c r="E39">
        <v>0</v>
      </c>
    </row>
    <row r="40" spans="1:5" x14ac:dyDescent="0.3">
      <c r="A40">
        <v>39</v>
      </c>
      <c r="B40">
        <v>10956</v>
      </c>
      <c r="C40">
        <v>0</v>
      </c>
      <c r="D40">
        <v>0</v>
      </c>
      <c r="E40">
        <v>0</v>
      </c>
    </row>
    <row r="41" spans="1:5" x14ac:dyDescent="0.3">
      <c r="A41">
        <v>40</v>
      </c>
      <c r="B41">
        <v>21386</v>
      </c>
      <c r="C41">
        <v>18</v>
      </c>
      <c r="D41">
        <v>0</v>
      </c>
      <c r="E41">
        <v>8.4167212194893801E-2</v>
      </c>
    </row>
    <row r="42" spans="1:5" x14ac:dyDescent="0.3">
      <c r="A42">
        <v>41</v>
      </c>
      <c r="B42">
        <v>9090</v>
      </c>
      <c r="C42">
        <v>0</v>
      </c>
      <c r="D42">
        <v>0</v>
      </c>
      <c r="E42">
        <v>0</v>
      </c>
    </row>
    <row r="43" spans="1:5" x14ac:dyDescent="0.3">
      <c r="A43">
        <v>42</v>
      </c>
      <c r="B43">
        <v>7068</v>
      </c>
      <c r="C43">
        <v>0</v>
      </c>
      <c r="D43">
        <v>0</v>
      </c>
      <c r="E43">
        <v>0</v>
      </c>
    </row>
    <row r="44" spans="1:5" x14ac:dyDescent="0.3">
      <c r="A44">
        <v>43</v>
      </c>
      <c r="B44">
        <v>12348</v>
      </c>
      <c r="C44">
        <v>0</v>
      </c>
      <c r="D44">
        <v>7</v>
      </c>
      <c r="E44">
        <v>5.66893424036281E-2</v>
      </c>
    </row>
    <row r="45" spans="1:5" x14ac:dyDescent="0.3">
      <c r="A45">
        <v>44</v>
      </c>
      <c r="B45">
        <v>15503</v>
      </c>
      <c r="C45">
        <v>5</v>
      </c>
      <c r="D45">
        <v>0</v>
      </c>
      <c r="E45">
        <v>3.22518222279558E-2</v>
      </c>
    </row>
    <row r="46" spans="1:5" x14ac:dyDescent="0.3">
      <c r="A46">
        <v>45</v>
      </c>
      <c r="B46">
        <v>11355</v>
      </c>
      <c r="C46">
        <v>145</v>
      </c>
      <c r="D46">
        <v>0</v>
      </c>
      <c r="E46">
        <v>1.27697049757815</v>
      </c>
    </row>
    <row r="47" spans="1:5" x14ac:dyDescent="0.3">
      <c r="A47">
        <v>46</v>
      </c>
      <c r="B47">
        <v>8139</v>
      </c>
      <c r="C47">
        <v>5</v>
      </c>
      <c r="D47">
        <v>1</v>
      </c>
      <c r="E47">
        <v>7.3719130114264605E-2</v>
      </c>
    </row>
    <row r="48" spans="1:5" x14ac:dyDescent="0.3">
      <c r="A48">
        <v>47</v>
      </c>
      <c r="B48">
        <v>12325</v>
      </c>
      <c r="C48">
        <v>0</v>
      </c>
      <c r="D48">
        <v>2</v>
      </c>
      <c r="E48">
        <v>1.6227180527383301E-2</v>
      </c>
    </row>
    <row r="49" spans="1:5" x14ac:dyDescent="0.3">
      <c r="A49">
        <v>48</v>
      </c>
      <c r="B49">
        <v>10760</v>
      </c>
      <c r="C49">
        <v>0</v>
      </c>
      <c r="D49">
        <v>0</v>
      </c>
      <c r="E49">
        <v>0</v>
      </c>
    </row>
    <row r="50" spans="1:5" x14ac:dyDescent="0.3">
      <c r="A50">
        <v>49</v>
      </c>
      <c r="B50">
        <v>11374</v>
      </c>
      <c r="C50">
        <v>5</v>
      </c>
      <c r="D50">
        <v>2</v>
      </c>
      <c r="E50">
        <v>6.1543871988746203E-2</v>
      </c>
    </row>
    <row r="51" spans="1:5" x14ac:dyDescent="0.3">
      <c r="A51">
        <v>50</v>
      </c>
      <c r="B51">
        <v>10395</v>
      </c>
      <c r="C51">
        <v>0</v>
      </c>
      <c r="D51">
        <v>0</v>
      </c>
      <c r="E51">
        <v>0</v>
      </c>
    </row>
    <row r="52" spans="1:5" x14ac:dyDescent="0.3">
      <c r="A52">
        <v>51</v>
      </c>
      <c r="B52">
        <v>11266</v>
      </c>
      <c r="C52">
        <v>0</v>
      </c>
      <c r="D52">
        <v>0</v>
      </c>
      <c r="E52">
        <v>0</v>
      </c>
    </row>
    <row r="53" spans="1:5" x14ac:dyDescent="0.3">
      <c r="A53">
        <v>52</v>
      </c>
      <c r="B53">
        <v>7127</v>
      </c>
      <c r="C53">
        <v>0</v>
      </c>
      <c r="D53">
        <v>0</v>
      </c>
      <c r="E53">
        <v>0</v>
      </c>
    </row>
    <row r="54" spans="1:5" x14ac:dyDescent="0.3">
      <c r="A54">
        <v>53</v>
      </c>
      <c r="B54">
        <v>8887</v>
      </c>
      <c r="C54">
        <v>0</v>
      </c>
      <c r="D54">
        <v>0</v>
      </c>
      <c r="E54">
        <v>0</v>
      </c>
    </row>
    <row r="55" spans="1:5" x14ac:dyDescent="0.3">
      <c r="A55">
        <v>54</v>
      </c>
      <c r="B55">
        <v>6524</v>
      </c>
      <c r="C55">
        <v>0</v>
      </c>
      <c r="D55">
        <v>0</v>
      </c>
      <c r="E55">
        <v>0</v>
      </c>
    </row>
    <row r="56" spans="1:5" x14ac:dyDescent="0.3">
      <c r="A56">
        <v>55</v>
      </c>
      <c r="B56">
        <v>11985</v>
      </c>
      <c r="C56">
        <v>1</v>
      </c>
      <c r="D56">
        <v>0</v>
      </c>
      <c r="E56">
        <v>8.3437630371297408E-3</v>
      </c>
    </row>
    <row r="57" spans="1:5" x14ac:dyDescent="0.3">
      <c r="A57">
        <v>56</v>
      </c>
      <c r="B57">
        <v>13120</v>
      </c>
      <c r="C57">
        <v>0</v>
      </c>
      <c r="D57">
        <v>0</v>
      </c>
      <c r="E57">
        <v>0</v>
      </c>
    </row>
    <row r="58" spans="1:5" x14ac:dyDescent="0.3">
      <c r="A58">
        <v>57</v>
      </c>
      <c r="B58">
        <v>15416</v>
      </c>
      <c r="C58">
        <v>0</v>
      </c>
      <c r="D58">
        <v>0</v>
      </c>
      <c r="E58">
        <v>0</v>
      </c>
    </row>
    <row r="59" spans="1:5" x14ac:dyDescent="0.3">
      <c r="A59">
        <v>58</v>
      </c>
      <c r="B59">
        <v>23281</v>
      </c>
      <c r="C59">
        <v>587</v>
      </c>
      <c r="D59">
        <v>0</v>
      </c>
      <c r="E59">
        <v>2.52136935698638</v>
      </c>
    </row>
    <row r="60" spans="1:5" x14ac:dyDescent="0.3">
      <c r="A60">
        <v>59</v>
      </c>
      <c r="B60">
        <v>10475</v>
      </c>
      <c r="C60">
        <v>0</v>
      </c>
      <c r="D60">
        <v>0</v>
      </c>
      <c r="E60">
        <v>0</v>
      </c>
    </row>
    <row r="61" spans="1:5" x14ac:dyDescent="0.3">
      <c r="A61">
        <v>60</v>
      </c>
      <c r="B61">
        <v>10533</v>
      </c>
      <c r="C61">
        <v>0</v>
      </c>
      <c r="D61">
        <v>0</v>
      </c>
      <c r="E61">
        <v>0</v>
      </c>
    </row>
    <row r="62" spans="1:5" x14ac:dyDescent="0.3">
      <c r="A62">
        <v>61</v>
      </c>
      <c r="B62">
        <v>11140</v>
      </c>
      <c r="C62">
        <v>0</v>
      </c>
      <c r="D62">
        <v>0</v>
      </c>
      <c r="E62">
        <v>0</v>
      </c>
    </row>
    <row r="63" spans="1:5" x14ac:dyDescent="0.3">
      <c r="A63">
        <v>62</v>
      </c>
      <c r="B63">
        <v>17826</v>
      </c>
      <c r="C63">
        <v>0</v>
      </c>
      <c r="D63">
        <v>0</v>
      </c>
      <c r="E63">
        <v>0</v>
      </c>
    </row>
    <row r="64" spans="1:5" x14ac:dyDescent="0.3">
      <c r="A64">
        <v>63</v>
      </c>
      <c r="B64">
        <v>17029</v>
      </c>
      <c r="C64">
        <v>143</v>
      </c>
      <c r="D64">
        <v>0</v>
      </c>
      <c r="E64">
        <v>0.83974396617534797</v>
      </c>
    </row>
    <row r="65" spans="1:5" x14ac:dyDescent="0.3">
      <c r="A65">
        <v>64</v>
      </c>
      <c r="B65">
        <v>13912</v>
      </c>
      <c r="C65">
        <v>0</v>
      </c>
      <c r="D65">
        <v>0</v>
      </c>
      <c r="E65">
        <v>0</v>
      </c>
    </row>
    <row r="66" spans="1:5" x14ac:dyDescent="0.3">
      <c r="A66">
        <v>65</v>
      </c>
      <c r="B66">
        <v>11587</v>
      </c>
      <c r="C66">
        <v>0</v>
      </c>
      <c r="D66">
        <v>0</v>
      </c>
      <c r="E66">
        <v>0</v>
      </c>
    </row>
    <row r="67" spans="1:5" x14ac:dyDescent="0.3">
      <c r="A67">
        <v>66</v>
      </c>
      <c r="B67">
        <v>17451</v>
      </c>
      <c r="C67">
        <v>0</v>
      </c>
      <c r="D67">
        <v>0</v>
      </c>
      <c r="E67">
        <v>0</v>
      </c>
    </row>
    <row r="68" spans="1:5" x14ac:dyDescent="0.3">
      <c r="A68">
        <v>67</v>
      </c>
      <c r="B68">
        <v>11737</v>
      </c>
      <c r="C68">
        <v>0</v>
      </c>
      <c r="D68">
        <v>0</v>
      </c>
      <c r="E68">
        <v>0</v>
      </c>
    </row>
    <row r="69" spans="1:5" x14ac:dyDescent="0.3">
      <c r="A69">
        <v>68</v>
      </c>
      <c r="B69">
        <v>11231</v>
      </c>
      <c r="C69">
        <v>0</v>
      </c>
      <c r="D69">
        <v>0</v>
      </c>
      <c r="E69">
        <v>0</v>
      </c>
    </row>
    <row r="70" spans="1:5" x14ac:dyDescent="0.3">
      <c r="A70">
        <v>69</v>
      </c>
      <c r="B70">
        <v>12800</v>
      </c>
      <c r="C70">
        <v>0</v>
      </c>
      <c r="D70">
        <v>0</v>
      </c>
      <c r="E70">
        <v>0</v>
      </c>
    </row>
    <row r="71" spans="1:5" x14ac:dyDescent="0.3">
      <c r="A71">
        <v>70</v>
      </c>
      <c r="B71">
        <v>15355</v>
      </c>
      <c r="C71">
        <v>0</v>
      </c>
      <c r="D71">
        <v>0</v>
      </c>
      <c r="E71">
        <v>0</v>
      </c>
    </row>
    <row r="72" spans="1:5" x14ac:dyDescent="0.3">
      <c r="A72">
        <v>71</v>
      </c>
      <c r="B72">
        <v>13952</v>
      </c>
      <c r="C72">
        <v>0</v>
      </c>
      <c r="D72">
        <v>0</v>
      </c>
      <c r="E72">
        <v>0</v>
      </c>
    </row>
    <row r="73" spans="1:5" x14ac:dyDescent="0.3">
      <c r="A73">
        <v>72</v>
      </c>
      <c r="B73">
        <v>15942</v>
      </c>
      <c r="C73">
        <v>0</v>
      </c>
      <c r="D73">
        <v>0</v>
      </c>
      <c r="E73">
        <v>0</v>
      </c>
    </row>
    <row r="74" spans="1:5" x14ac:dyDescent="0.3">
      <c r="A74">
        <v>73</v>
      </c>
      <c r="B74">
        <v>18409</v>
      </c>
      <c r="C74">
        <v>0</v>
      </c>
      <c r="D74">
        <v>0</v>
      </c>
      <c r="E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abSelected="1" topLeftCell="A22" workbookViewId="0">
      <selection activeCell="P39" sqref="P3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F2" s="1">
        <f>AVERAGE(E2:E91)</f>
        <v>0.12872742457637948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5527</v>
      </c>
      <c r="C3">
        <f>IF(Plan1!$B3&lt;Plan1!$P$21,"",Plan1!C3)</f>
        <v>15</v>
      </c>
      <c r="D3">
        <f>IF(Plan1!$B3&lt;Plan1!$P$21,"",Plan1!D3)</f>
        <v>0</v>
      </c>
      <c r="E3">
        <f>IF(Plan1!$B3&lt;Plan1!$P$21,"",Plan1!E3)</f>
        <v>0.27139497014655301</v>
      </c>
      <c r="F3" s="1">
        <f>_xlfn.STDEV.S(E2:E91)</f>
        <v>0.38885760455074808</v>
      </c>
      <c r="G3" t="s">
        <v>8</v>
      </c>
    </row>
    <row r="4" spans="1:7" x14ac:dyDescent="0.3">
      <c r="F4">
        <v>15</v>
      </c>
      <c r="G4" t="s">
        <v>9</v>
      </c>
    </row>
    <row r="5" spans="1:7" x14ac:dyDescent="0.3">
      <c r="F5">
        <v>232</v>
      </c>
      <c r="G5" t="s">
        <v>10</v>
      </c>
    </row>
    <row r="6" spans="1:7" x14ac:dyDescent="0.3">
      <c r="F6">
        <f>MIN(E2:E91)</f>
        <v>0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9745</v>
      </c>
      <c r="C7">
        <f>IF(Plan1!$B7&lt;Plan1!$P$21,"",Plan1!C7)</f>
        <v>110</v>
      </c>
      <c r="D7">
        <f>IF(Plan1!$B7&lt;Plan1!$P$21,"",Plan1!D7)</f>
        <v>0</v>
      </c>
      <c r="E7">
        <f>IF(Plan1!$B7&lt;Plan1!$P$21,"",Plan1!E7)</f>
        <v>1.1287839917906599</v>
      </c>
      <c r="F7">
        <f>MAX(E2:E91)</f>
        <v>2.52136935698638</v>
      </c>
      <c r="G7" t="s">
        <v>12</v>
      </c>
    </row>
    <row r="8" spans="1:7" x14ac:dyDescent="0.3">
      <c r="F8" s="3">
        <f>F3/F2</f>
        <v>3.0207829126576073</v>
      </c>
      <c r="G8" t="s">
        <v>13</v>
      </c>
    </row>
    <row r="9" spans="1:7" x14ac:dyDescent="0.3">
      <c r="F9">
        <v>0</v>
      </c>
      <c r="G9" s="2">
        <f>F2</f>
        <v>0.12872742457637948</v>
      </c>
    </row>
    <row r="10" spans="1:7" x14ac:dyDescent="0.3">
      <c r="F10">
        <v>112</v>
      </c>
      <c r="G10" s="2">
        <f>F2</f>
        <v>0.12872742457637948</v>
      </c>
    </row>
    <row r="11" spans="1:7" x14ac:dyDescent="0.3">
      <c r="F11">
        <f>COUNT(Plan1!A2:A105)-COUNT(filtro!A2:A91)</f>
        <v>10</v>
      </c>
      <c r="G11" t="s">
        <v>14</v>
      </c>
    </row>
    <row r="12" spans="1:7" x14ac:dyDescent="0.3">
      <c r="A12">
        <f>IF(Plan1!$B12&lt;Plan1!$P$21,"",Plan1!A12)</f>
        <v>11</v>
      </c>
      <c r="B12">
        <f>IF(Plan1!$B12&lt;Plan1!$P$21,"",Plan1!B12)</f>
        <v>9347</v>
      </c>
      <c r="C12">
        <f>IF(Plan1!$B12&lt;Plan1!$P$21,"",Plan1!C12)</f>
        <v>11</v>
      </c>
      <c r="D12">
        <f>IF(Plan1!$B12&lt;Plan1!$P$21,"",Plan1!D12)</f>
        <v>0</v>
      </c>
      <c r="E12">
        <f>IF(Plan1!$B12&lt;Plan1!$P$21,"",Plan1!E12)</f>
        <v>0.117684818658393</v>
      </c>
    </row>
    <row r="13" spans="1:7" x14ac:dyDescent="0.3">
      <c r="A13">
        <f>IF(Plan1!$B13&lt;Plan1!$P$21,"",Plan1!A13)</f>
        <v>12</v>
      </c>
      <c r="B13">
        <f>IF(Plan1!$B13&lt;Plan1!$P$21,"",Plan1!B13)</f>
        <v>10878</v>
      </c>
      <c r="C13">
        <f>IF(Plan1!$B13&lt;Plan1!$P$21,"",Plan1!C13)</f>
        <v>0</v>
      </c>
      <c r="D13">
        <f>IF(Plan1!$B13&lt;Plan1!$P$21,"",Plan1!D13)</f>
        <v>0</v>
      </c>
      <c r="E13">
        <f>IF(Plan1!$B13&lt;Plan1!$P$21,"",Plan1!E13)</f>
        <v>0</v>
      </c>
    </row>
    <row r="14" spans="1:7" x14ac:dyDescent="0.3">
      <c r="A14">
        <f>IF(Plan1!$B14&lt;Plan1!$P$21,"",Plan1!A14)</f>
        <v>13</v>
      </c>
      <c r="B14">
        <f>IF(Plan1!$B14&lt;Plan1!$P$21,"",Plan1!B14)</f>
        <v>12527</v>
      </c>
      <c r="C14">
        <f>IF(Plan1!$B14&lt;Plan1!$P$21,"",Plan1!C14)</f>
        <v>1</v>
      </c>
      <c r="D14">
        <f>IF(Plan1!$B14&lt;Plan1!$P$21,"",Plan1!D14)</f>
        <v>0</v>
      </c>
      <c r="E14">
        <f>IF(Plan1!$B14&lt;Plan1!$P$21,"",Plan1!E14)</f>
        <v>7.9827572443522E-3</v>
      </c>
    </row>
    <row r="15" spans="1:7" x14ac:dyDescent="0.3">
      <c r="A15">
        <f>IF(Plan1!$B15&lt;Plan1!$P$21,"",Plan1!A15)</f>
        <v>14</v>
      </c>
      <c r="B15">
        <f>IF(Plan1!$B15&lt;Plan1!$P$21,"",Plan1!B15)</f>
        <v>9712</v>
      </c>
      <c r="C15">
        <f>IF(Plan1!$B15&lt;Plan1!$P$21,"",Plan1!C15)</f>
        <v>15</v>
      </c>
      <c r="D15">
        <f>IF(Plan1!$B15&lt;Plan1!$P$21,"",Plan1!D15)</f>
        <v>0</v>
      </c>
      <c r="E15">
        <f>IF(Plan1!$B15&lt;Plan1!$P$21,"",Plan1!E15)</f>
        <v>0.154448105436573</v>
      </c>
    </row>
    <row r="16" spans="1:7" x14ac:dyDescent="0.3">
      <c r="A16">
        <f>IF(Plan1!$B16&lt;Plan1!$P$21,"",Plan1!A16)</f>
        <v>15</v>
      </c>
      <c r="B16">
        <f>IF(Plan1!$B16&lt;Plan1!$P$21,"",Plan1!B16)</f>
        <v>11384</v>
      </c>
      <c r="C16">
        <f>IF(Plan1!$B16&lt;Plan1!$P$21,"",Plan1!C16)</f>
        <v>0</v>
      </c>
      <c r="D16">
        <f>IF(Plan1!$B16&lt;Plan1!$P$21,"",Plan1!D16)</f>
        <v>0</v>
      </c>
      <c r="E16">
        <f>IF(Plan1!$B16&lt;Plan1!$P$21,"",Plan1!E16)</f>
        <v>0</v>
      </c>
    </row>
    <row r="17" spans="1:5" x14ac:dyDescent="0.3">
      <c r="A17">
        <f>IF(Plan1!$B17&lt;Plan1!$P$21,"",Plan1!A17)</f>
        <v>16</v>
      </c>
      <c r="B17">
        <f>IF(Plan1!$B17&lt;Plan1!$P$21,"",Plan1!B17)</f>
        <v>8102</v>
      </c>
      <c r="C17">
        <f>IF(Plan1!$B17&lt;Plan1!$P$21,"",Plan1!C17)</f>
        <v>0</v>
      </c>
      <c r="D17">
        <f>IF(Plan1!$B17&lt;Plan1!$P$21,"",Plan1!D17)</f>
        <v>0</v>
      </c>
      <c r="E17">
        <f>IF(Plan1!$B17&lt;Plan1!$P$21,"",Plan1!E17)</f>
        <v>0</v>
      </c>
    </row>
    <row r="18" spans="1:5" x14ac:dyDescent="0.3">
      <c r="A18">
        <f>IF(Plan1!$B18&lt;Plan1!$P$21,"",Plan1!A18)</f>
        <v>17</v>
      </c>
      <c r="B18">
        <f>IF(Plan1!$B18&lt;Plan1!$P$21,"",Plan1!B18)</f>
        <v>10210</v>
      </c>
      <c r="C18">
        <f>IF(Plan1!$B18&lt;Plan1!$P$21,"",Plan1!C18)</f>
        <v>11</v>
      </c>
      <c r="D18">
        <f>IF(Plan1!$B18&lt;Plan1!$P$21,"",Plan1!D18)</f>
        <v>0</v>
      </c>
      <c r="E18">
        <f>IF(Plan1!$B18&lt;Plan1!$P$21,"",Plan1!E18)</f>
        <v>0.107737512242899</v>
      </c>
    </row>
    <row r="20" spans="1:5" x14ac:dyDescent="0.3">
      <c r="A20">
        <f>IF(Plan1!$B20&lt;Plan1!$P$21,"",Plan1!A20)</f>
        <v>19</v>
      </c>
      <c r="B20">
        <f>IF(Plan1!$B20&lt;Plan1!$P$21,"",Plan1!B20)</f>
        <v>9009</v>
      </c>
      <c r="C20">
        <f>IF(Plan1!$B20&lt;Plan1!$P$21,"",Plan1!C20)</f>
        <v>0</v>
      </c>
      <c r="D20">
        <f>IF(Plan1!$B20&lt;Plan1!$P$21,"",Plan1!D20)</f>
        <v>0</v>
      </c>
      <c r="E20">
        <f>IF(Plan1!$B20&lt;Plan1!$P$21,"",Plan1!E20)</f>
        <v>0</v>
      </c>
    </row>
    <row r="21" spans="1:5" x14ac:dyDescent="0.3">
      <c r="A21">
        <f>IF(Plan1!$B21&lt;Plan1!$P$21,"",Plan1!A21)</f>
        <v>20</v>
      </c>
      <c r="B21">
        <f>IF(Plan1!$B21&lt;Plan1!$P$21,"",Plan1!B21)</f>
        <v>10531</v>
      </c>
      <c r="C21">
        <f>IF(Plan1!$B21&lt;Plan1!$P$21,"",Plan1!C21)</f>
        <v>0</v>
      </c>
      <c r="D21">
        <f>IF(Plan1!$B21&lt;Plan1!$P$21,"",Plan1!D21)</f>
        <v>0</v>
      </c>
      <c r="E21">
        <f>IF(Plan1!$B21&lt;Plan1!$P$21,"",Plan1!E21)</f>
        <v>0</v>
      </c>
    </row>
    <row r="22" spans="1:5" x14ac:dyDescent="0.3">
      <c r="A22">
        <f>IF(Plan1!$B22&lt;Plan1!$P$21,"",Plan1!A22)</f>
        <v>21</v>
      </c>
      <c r="B22">
        <f>IF(Plan1!$B22&lt;Plan1!$P$21,"",Plan1!B22)</f>
        <v>8420</v>
      </c>
      <c r="C22">
        <f>IF(Plan1!$B22&lt;Plan1!$P$21,"",Plan1!C22)</f>
        <v>0</v>
      </c>
      <c r="D22">
        <f>IF(Plan1!$B22&lt;Plan1!$P$21,"",Plan1!D22)</f>
        <v>0</v>
      </c>
      <c r="E22">
        <f>IF(Plan1!$B22&lt;Plan1!$P$21,"",Plan1!E22)</f>
        <v>0</v>
      </c>
    </row>
    <row r="23" spans="1:5" x14ac:dyDescent="0.3">
      <c r="A23">
        <f>IF(Plan1!$B23&lt;Plan1!$P$21,"",Plan1!A23)</f>
        <v>22</v>
      </c>
      <c r="B23">
        <f>IF(Plan1!$B23&lt;Plan1!$P$21,"",Plan1!B23)</f>
        <v>12238</v>
      </c>
      <c r="C23">
        <f>IF(Plan1!$B23&lt;Plan1!$P$21,"",Plan1!C23)</f>
        <v>19</v>
      </c>
      <c r="D23">
        <f>IF(Plan1!$B23&lt;Plan1!$P$21,"",Plan1!D23)</f>
        <v>0</v>
      </c>
      <c r="E23">
        <f>IF(Plan1!$B23&lt;Plan1!$P$21,"",Plan1!E23)</f>
        <v>0.155254126491256</v>
      </c>
    </row>
    <row r="24" spans="1:5" x14ac:dyDescent="0.3">
      <c r="A24">
        <f>IF(Plan1!$B24&lt;Plan1!$P$21,"",Plan1!A24)</f>
        <v>23</v>
      </c>
      <c r="B24">
        <f>IF(Plan1!$B24&lt;Plan1!$P$21,"",Plan1!B24)</f>
        <v>10296</v>
      </c>
      <c r="C24">
        <f>IF(Plan1!$B24&lt;Plan1!$P$21,"",Plan1!C24)</f>
        <v>33</v>
      </c>
      <c r="D24">
        <f>IF(Plan1!$B24&lt;Plan1!$P$21,"",Plan1!D24)</f>
        <v>0</v>
      </c>
      <c r="E24">
        <f>IF(Plan1!$B24&lt;Plan1!$P$21,"",Plan1!E24)</f>
        <v>0.32051282051281998</v>
      </c>
    </row>
    <row r="25" spans="1:5" x14ac:dyDescent="0.3">
      <c r="A25">
        <f>IF(Plan1!$B25&lt;Plan1!$P$21,"",Plan1!A25)</f>
        <v>24</v>
      </c>
      <c r="B25">
        <f>IF(Plan1!$B25&lt;Plan1!$P$21,"",Plan1!B25)</f>
        <v>7198</v>
      </c>
      <c r="C25">
        <f>IF(Plan1!$B25&lt;Plan1!$P$21,"",Plan1!C25)</f>
        <v>0</v>
      </c>
      <c r="D25">
        <f>IF(Plan1!$B25&lt;Plan1!$P$21,"",Plan1!D25)</f>
        <v>0</v>
      </c>
      <c r="E25">
        <f>IF(Plan1!$B25&lt;Plan1!$P$21,"",Plan1!E25)</f>
        <v>0</v>
      </c>
    </row>
    <row r="26" spans="1:5" x14ac:dyDescent="0.3">
      <c r="A26">
        <f>IF(Plan1!$B26&lt;Plan1!$P$21,"",Plan1!A26)</f>
        <v>25</v>
      </c>
      <c r="B26">
        <f>IF(Plan1!$B26&lt;Plan1!$P$21,"",Plan1!B26)</f>
        <v>8901</v>
      </c>
      <c r="C26">
        <f>IF(Plan1!$B26&lt;Plan1!$P$21,"",Plan1!C26)</f>
        <v>0</v>
      </c>
      <c r="D26">
        <f>IF(Plan1!$B26&lt;Plan1!$P$21,"",Plan1!D26)</f>
        <v>0</v>
      </c>
      <c r="E26">
        <f>IF(Plan1!$B26&lt;Plan1!$P$21,"",Plan1!E26)</f>
        <v>0</v>
      </c>
    </row>
    <row r="27" spans="1:5" x14ac:dyDescent="0.3">
      <c r="A27">
        <f>IF(Plan1!$B27&lt;Plan1!$P$21,"",Plan1!A27)</f>
        <v>26</v>
      </c>
      <c r="B27">
        <f>IF(Plan1!$B27&lt;Plan1!$P$21,"",Plan1!B27)</f>
        <v>9771</v>
      </c>
      <c r="C27">
        <f>IF(Plan1!$B27&lt;Plan1!$P$21,"",Plan1!C27)</f>
        <v>0</v>
      </c>
      <c r="D27">
        <f>IF(Plan1!$B27&lt;Plan1!$P$21,"",Plan1!D27)</f>
        <v>0</v>
      </c>
      <c r="E27">
        <f>IF(Plan1!$B27&lt;Plan1!$P$21,"",Plan1!E27)</f>
        <v>0</v>
      </c>
    </row>
    <row r="28" spans="1:5" x14ac:dyDescent="0.3">
      <c r="A28">
        <f>IF(Plan1!$B28&lt;Plan1!$P$21,"",Plan1!A28)</f>
        <v>27</v>
      </c>
      <c r="B28">
        <f>IF(Plan1!$B28&lt;Plan1!$P$21,"",Plan1!B28)</f>
        <v>14330</v>
      </c>
      <c r="C28">
        <f>IF(Plan1!$B28&lt;Plan1!$P$21,"",Plan1!C28)</f>
        <v>31</v>
      </c>
      <c r="D28">
        <f>IF(Plan1!$B28&lt;Plan1!$P$21,"",Plan1!D28)</f>
        <v>1</v>
      </c>
      <c r="E28">
        <f>IF(Plan1!$B28&lt;Plan1!$P$21,"",Plan1!E28)</f>
        <v>0.22330774598743799</v>
      </c>
    </row>
    <row r="29" spans="1:5" x14ac:dyDescent="0.3">
      <c r="A29">
        <f>IF(Plan1!$B29&lt;Plan1!$P$21,"",Plan1!A29)</f>
        <v>28</v>
      </c>
      <c r="B29">
        <f>IF(Plan1!$B29&lt;Plan1!$P$21,"",Plan1!B29)</f>
        <v>5707</v>
      </c>
      <c r="C29">
        <f>IF(Plan1!$B29&lt;Plan1!$P$21,"",Plan1!C29)</f>
        <v>0</v>
      </c>
      <c r="D29">
        <f>IF(Plan1!$B29&lt;Plan1!$P$21,"",Plan1!D29)</f>
        <v>0</v>
      </c>
      <c r="E29">
        <f>IF(Plan1!$B29&lt;Plan1!$P$21,"",Plan1!E29)</f>
        <v>0</v>
      </c>
    </row>
    <row r="30" spans="1:5" x14ac:dyDescent="0.3">
      <c r="A30">
        <f>IF(Plan1!$B30&lt;Plan1!$P$21,"",Plan1!A30)</f>
        <v>29</v>
      </c>
      <c r="B30">
        <f>IF(Plan1!$B30&lt;Plan1!$P$21,"",Plan1!B30)</f>
        <v>13382</v>
      </c>
      <c r="C30">
        <f>IF(Plan1!$B30&lt;Plan1!$P$21,"",Plan1!C30)</f>
        <v>3</v>
      </c>
      <c r="D30">
        <f>IF(Plan1!$B30&lt;Plan1!$P$21,"",Plan1!D30)</f>
        <v>3</v>
      </c>
      <c r="E30">
        <f>IF(Plan1!$B30&lt;Plan1!$P$21,"",Plan1!E30)</f>
        <v>4.4836347332237299E-2</v>
      </c>
    </row>
    <row r="32" spans="1:5" x14ac:dyDescent="0.3">
      <c r="A32">
        <f>IF(Plan1!$B32&lt;Plan1!$P$21,"",Plan1!A32)</f>
        <v>31</v>
      </c>
      <c r="B32">
        <f>IF(Plan1!$B32&lt;Plan1!$P$21,"",Plan1!B32)</f>
        <v>18155</v>
      </c>
      <c r="C32">
        <f>IF(Plan1!$B32&lt;Plan1!$P$21,"",Plan1!C32)</f>
        <v>5</v>
      </c>
      <c r="D32">
        <f>IF(Plan1!$B32&lt;Plan1!$P$21,"",Plan1!D32)</f>
        <v>0</v>
      </c>
      <c r="E32">
        <f>IF(Plan1!$B32&lt;Plan1!$P$21,"",Plan1!E32)</f>
        <v>2.7540622418066599E-2</v>
      </c>
    </row>
    <row r="33" spans="1:5" x14ac:dyDescent="0.3">
      <c r="A33">
        <f>IF(Plan1!$B33&lt;Plan1!$P$21,"",Plan1!A33)</f>
        <v>32</v>
      </c>
      <c r="B33">
        <f>IF(Plan1!$B33&lt;Plan1!$P$21,"",Plan1!B33)</f>
        <v>10292</v>
      </c>
      <c r="C33">
        <f>IF(Plan1!$B33&lt;Plan1!$P$21,"",Plan1!C33)</f>
        <v>0</v>
      </c>
      <c r="D33">
        <f>IF(Plan1!$B33&lt;Plan1!$P$21,"",Plan1!D33)</f>
        <v>11</v>
      </c>
      <c r="E33">
        <f>IF(Plan1!$B33&lt;Plan1!$P$21,"",Plan1!E33)</f>
        <v>0.10687912942090901</v>
      </c>
    </row>
    <row r="34" spans="1:5" x14ac:dyDescent="0.3">
      <c r="A34">
        <f>IF(Plan1!$B34&lt;Plan1!$P$21,"",Plan1!A34)</f>
        <v>33</v>
      </c>
      <c r="B34">
        <f>IF(Plan1!$B34&lt;Plan1!$P$21,"",Plan1!B34)</f>
        <v>9968</v>
      </c>
      <c r="C34">
        <f>IF(Plan1!$B34&lt;Plan1!$P$21,"",Plan1!C34)</f>
        <v>31</v>
      </c>
      <c r="D34">
        <f>IF(Plan1!$B34&lt;Plan1!$P$21,"",Plan1!D34)</f>
        <v>0</v>
      </c>
      <c r="E34">
        <f>IF(Plan1!$B34&lt;Plan1!$P$21,"",Plan1!E34)</f>
        <v>0.31099518459068998</v>
      </c>
    </row>
    <row r="35" spans="1:5" x14ac:dyDescent="0.3">
      <c r="A35">
        <f>IF(Plan1!$B35&lt;Plan1!$P$21,"",Plan1!A35)</f>
        <v>34</v>
      </c>
      <c r="B35">
        <f>IF(Plan1!$B35&lt;Plan1!$P$21,"",Plan1!B35)</f>
        <v>7829</v>
      </c>
      <c r="C35">
        <f>IF(Plan1!$B35&lt;Plan1!$P$21,"",Plan1!C35)</f>
        <v>11</v>
      </c>
      <c r="D35">
        <f>IF(Plan1!$B35&lt;Plan1!$P$21,"",Plan1!D35)</f>
        <v>0</v>
      </c>
      <c r="E35">
        <f>IF(Plan1!$B35&lt;Plan1!$P$21,"",Plan1!E35)</f>
        <v>0.14050325712096001</v>
      </c>
    </row>
    <row r="36" spans="1:5" x14ac:dyDescent="0.3">
      <c r="A36">
        <f>IF(Plan1!$B36&lt;Plan1!$P$21,"",Plan1!A36)</f>
        <v>35</v>
      </c>
      <c r="B36">
        <f>IF(Plan1!$B36&lt;Plan1!$P$21,"",Plan1!B36)</f>
        <v>9206</v>
      </c>
      <c r="C36">
        <f>IF(Plan1!$B36&lt;Plan1!$P$21,"",Plan1!C36)</f>
        <v>0</v>
      </c>
      <c r="D36">
        <f>IF(Plan1!$B36&lt;Plan1!$P$21,"",Plan1!D36)</f>
        <v>0</v>
      </c>
      <c r="E36">
        <f>IF(Plan1!$B36&lt;Plan1!$P$21,"",Plan1!E36)</f>
        <v>0</v>
      </c>
    </row>
    <row r="37" spans="1:5" x14ac:dyDescent="0.3">
      <c r="A37">
        <f>IF(Plan1!$B37&lt;Plan1!$P$21,"",Plan1!A37)</f>
        <v>36</v>
      </c>
      <c r="B37">
        <f>IF(Plan1!$B37&lt;Plan1!$P$21,"",Plan1!B37)</f>
        <v>9551</v>
      </c>
      <c r="C37">
        <f>IF(Plan1!$B37&lt;Plan1!$P$21,"",Plan1!C37)</f>
        <v>2</v>
      </c>
      <c r="D37">
        <f>IF(Plan1!$B37&lt;Plan1!$P$21,"",Plan1!D37)</f>
        <v>0</v>
      </c>
      <c r="E37">
        <f>IF(Plan1!$B37&lt;Plan1!$P$21,"",Plan1!E37)</f>
        <v>2.0940215684221501E-2</v>
      </c>
    </row>
    <row r="38" spans="1:5" x14ac:dyDescent="0.3">
      <c r="A38">
        <f>IF(Plan1!$B38&lt;Plan1!$P$21,"",Plan1!A38)</f>
        <v>37</v>
      </c>
      <c r="B38">
        <f>IF(Plan1!$B38&lt;Plan1!$P$21,"",Plan1!B38)</f>
        <v>9891</v>
      </c>
      <c r="C38">
        <f>IF(Plan1!$B38&lt;Plan1!$P$21,"",Plan1!C38)</f>
        <v>0</v>
      </c>
      <c r="D38">
        <f>IF(Plan1!$B38&lt;Plan1!$P$21,"",Plan1!D38)</f>
        <v>0</v>
      </c>
      <c r="E38">
        <f>IF(Plan1!$B38&lt;Plan1!$P$21,"",Plan1!E38)</f>
        <v>0</v>
      </c>
    </row>
    <row r="39" spans="1:5" x14ac:dyDescent="0.3">
      <c r="A39">
        <f>IF(Plan1!$B39&lt;Plan1!$P$21,"",Plan1!A39)</f>
        <v>38</v>
      </c>
      <c r="B39">
        <f>IF(Plan1!$B39&lt;Plan1!$P$21,"",Plan1!B39)</f>
        <v>13974</v>
      </c>
      <c r="C39">
        <f>IF(Plan1!$B39&lt;Plan1!$P$21,"",Plan1!C39)</f>
        <v>0</v>
      </c>
      <c r="D39">
        <f>IF(Plan1!$B39&lt;Plan1!$P$21,"",Plan1!D39)</f>
        <v>0</v>
      </c>
      <c r="E39">
        <f>IF(Plan1!$B39&lt;Plan1!$P$21,"",Plan1!E39)</f>
        <v>0</v>
      </c>
    </row>
    <row r="40" spans="1:5" x14ac:dyDescent="0.3">
      <c r="A40">
        <f>IF(Plan1!$B40&lt;Plan1!$P$21,"",Plan1!A40)</f>
        <v>39</v>
      </c>
      <c r="B40">
        <f>IF(Plan1!$B40&lt;Plan1!$P$21,"",Plan1!B40)</f>
        <v>10956</v>
      </c>
      <c r="C40">
        <f>IF(Plan1!$B40&lt;Plan1!$P$21,"",Plan1!C40)</f>
        <v>0</v>
      </c>
      <c r="D40">
        <f>IF(Plan1!$B40&lt;Plan1!$P$21,"",Plan1!D40)</f>
        <v>0</v>
      </c>
      <c r="E40">
        <f>IF(Plan1!$B40&lt;Plan1!$P$21,"",Plan1!E40)</f>
        <v>0</v>
      </c>
    </row>
    <row r="41" spans="1:5" x14ac:dyDescent="0.3">
      <c r="A41">
        <f>IF(Plan1!$B41&lt;Plan1!$P$21,"",Plan1!A41)</f>
        <v>40</v>
      </c>
      <c r="B41">
        <f>IF(Plan1!$B41&lt;Plan1!$P$21,"",Plan1!B41)</f>
        <v>21386</v>
      </c>
      <c r="C41">
        <f>IF(Plan1!$B41&lt;Plan1!$P$21,"",Plan1!C41)</f>
        <v>18</v>
      </c>
      <c r="D41">
        <f>IF(Plan1!$B41&lt;Plan1!$P$21,"",Plan1!D41)</f>
        <v>0</v>
      </c>
      <c r="E41">
        <f>IF(Plan1!$B41&lt;Plan1!$P$21,"",Plan1!E41)</f>
        <v>8.4167212194893801E-2</v>
      </c>
    </row>
    <row r="42" spans="1:5" x14ac:dyDescent="0.3">
      <c r="A42">
        <f>IF(Plan1!$B42&lt;Plan1!$P$21,"",Plan1!A42)</f>
        <v>41</v>
      </c>
      <c r="B42">
        <f>IF(Plan1!$B42&lt;Plan1!$P$21,"",Plan1!B42)</f>
        <v>9090</v>
      </c>
      <c r="C42">
        <f>IF(Plan1!$B42&lt;Plan1!$P$21,"",Plan1!C42)</f>
        <v>0</v>
      </c>
      <c r="D42">
        <f>IF(Plan1!$B42&lt;Plan1!$P$21,"",Plan1!D42)</f>
        <v>0</v>
      </c>
      <c r="E42">
        <f>IF(Plan1!$B42&lt;Plan1!$P$21,"",Plan1!E42)</f>
        <v>0</v>
      </c>
    </row>
    <row r="43" spans="1:5" x14ac:dyDescent="0.3">
      <c r="A43">
        <f>IF(Plan1!$B43&lt;Plan1!$P$21,"",Plan1!A43)</f>
        <v>42</v>
      </c>
      <c r="B43">
        <f>IF(Plan1!$B43&lt;Plan1!$P$21,"",Plan1!B43)</f>
        <v>7068</v>
      </c>
      <c r="C43">
        <f>IF(Plan1!$B43&lt;Plan1!$P$21,"",Plan1!C43)</f>
        <v>0</v>
      </c>
      <c r="D43">
        <f>IF(Plan1!$B43&lt;Plan1!$P$21,"",Plan1!D43)</f>
        <v>0</v>
      </c>
      <c r="E43">
        <f>IF(Plan1!$B43&lt;Plan1!$P$21,"",Plan1!E43)</f>
        <v>0</v>
      </c>
    </row>
    <row r="44" spans="1:5" x14ac:dyDescent="0.3">
      <c r="A44">
        <f>IF(Plan1!$B44&lt;Plan1!$P$21,"",Plan1!A44)</f>
        <v>43</v>
      </c>
      <c r="B44">
        <f>IF(Plan1!$B44&lt;Plan1!$P$21,"",Plan1!B44)</f>
        <v>12348</v>
      </c>
      <c r="C44">
        <f>IF(Plan1!$B44&lt;Plan1!$P$21,"",Plan1!C44)</f>
        <v>0</v>
      </c>
      <c r="D44">
        <f>IF(Plan1!$B44&lt;Plan1!$P$21,"",Plan1!D44)</f>
        <v>7</v>
      </c>
      <c r="E44">
        <f>IF(Plan1!$B44&lt;Plan1!$P$21,"",Plan1!E44)</f>
        <v>5.66893424036281E-2</v>
      </c>
    </row>
    <row r="45" spans="1:5" x14ac:dyDescent="0.3">
      <c r="A45">
        <f>IF(Plan1!$B45&lt;Plan1!$P$21,"",Plan1!A45)</f>
        <v>44</v>
      </c>
      <c r="B45">
        <f>IF(Plan1!$B45&lt;Plan1!$P$21,"",Plan1!B45)</f>
        <v>15503</v>
      </c>
      <c r="C45">
        <f>IF(Plan1!$B45&lt;Plan1!$P$21,"",Plan1!C45)</f>
        <v>5</v>
      </c>
      <c r="D45">
        <f>IF(Plan1!$B45&lt;Plan1!$P$21,"",Plan1!D45)</f>
        <v>0</v>
      </c>
      <c r="E45">
        <f>IF(Plan1!$B45&lt;Plan1!$P$21,"",Plan1!E45)</f>
        <v>3.22518222279558E-2</v>
      </c>
    </row>
    <row r="46" spans="1:5" x14ac:dyDescent="0.3">
      <c r="A46">
        <f>IF(Plan1!$B46&lt;Plan1!$P$21,"",Plan1!A46)</f>
        <v>45</v>
      </c>
      <c r="B46">
        <f>IF(Plan1!$B46&lt;Plan1!$P$21,"",Plan1!B46)</f>
        <v>11355</v>
      </c>
      <c r="C46">
        <f>IF(Plan1!$B46&lt;Plan1!$P$21,"",Plan1!C46)</f>
        <v>145</v>
      </c>
      <c r="D46">
        <f>IF(Plan1!$B46&lt;Plan1!$P$21,"",Plan1!D46)</f>
        <v>0</v>
      </c>
      <c r="E46">
        <f>IF(Plan1!$B46&lt;Plan1!$P$21,"",Plan1!E46)</f>
        <v>1.27697049757815</v>
      </c>
    </row>
    <row r="47" spans="1:5" x14ac:dyDescent="0.3">
      <c r="A47">
        <f>IF(Plan1!$B47&lt;Plan1!$P$21,"",Plan1!A47)</f>
        <v>46</v>
      </c>
      <c r="B47">
        <f>IF(Plan1!$B47&lt;Plan1!$P$21,"",Plan1!B47)</f>
        <v>8139</v>
      </c>
      <c r="C47">
        <f>IF(Plan1!$B47&lt;Plan1!$P$21,"",Plan1!C47)</f>
        <v>5</v>
      </c>
      <c r="D47">
        <f>IF(Plan1!$B47&lt;Plan1!$P$21,"",Plan1!D47)</f>
        <v>1</v>
      </c>
      <c r="E47">
        <f>IF(Plan1!$B47&lt;Plan1!$P$21,"",Plan1!E47)</f>
        <v>7.3719130114264605E-2</v>
      </c>
    </row>
    <row r="48" spans="1:5" x14ac:dyDescent="0.3">
      <c r="A48">
        <f>IF(Plan1!$B48&lt;Plan1!$P$21,"",Plan1!A48)</f>
        <v>47</v>
      </c>
      <c r="B48">
        <f>IF(Plan1!$B48&lt;Plan1!$P$21,"",Plan1!B48)</f>
        <v>12325</v>
      </c>
      <c r="C48">
        <f>IF(Plan1!$B48&lt;Plan1!$P$21,"",Plan1!C48)</f>
        <v>0</v>
      </c>
      <c r="D48">
        <f>IF(Plan1!$B48&lt;Plan1!$P$21,"",Plan1!D48)</f>
        <v>2</v>
      </c>
      <c r="E48">
        <f>IF(Plan1!$B48&lt;Plan1!$P$21,"",Plan1!E48)</f>
        <v>1.6227180527383301E-2</v>
      </c>
    </row>
    <row r="49" spans="1:5" x14ac:dyDescent="0.3">
      <c r="A49">
        <f>IF(Plan1!$B49&lt;Plan1!$P$21,"",Plan1!A49)</f>
        <v>48</v>
      </c>
      <c r="B49">
        <f>IF(Plan1!$B49&lt;Plan1!$P$21,"",Plan1!B49)</f>
        <v>10760</v>
      </c>
      <c r="C49">
        <f>IF(Plan1!$B49&lt;Plan1!$P$21,"",Plan1!C49)</f>
        <v>0</v>
      </c>
      <c r="D49">
        <f>IF(Plan1!$B49&lt;Plan1!$P$21,"",Plan1!D49)</f>
        <v>0</v>
      </c>
      <c r="E49">
        <f>IF(Plan1!$B49&lt;Plan1!$P$21,"",Plan1!E49)</f>
        <v>0</v>
      </c>
    </row>
    <row r="50" spans="1:5" x14ac:dyDescent="0.3">
      <c r="A50">
        <f>IF(Plan1!$B50&lt;Plan1!$P$21,"",Plan1!A50)</f>
        <v>49</v>
      </c>
      <c r="B50">
        <f>IF(Plan1!$B50&lt;Plan1!$P$21,"",Plan1!B50)</f>
        <v>11374</v>
      </c>
      <c r="C50">
        <f>IF(Plan1!$B50&lt;Plan1!$P$21,"",Plan1!C50)</f>
        <v>5</v>
      </c>
      <c r="D50">
        <f>IF(Plan1!$B50&lt;Plan1!$P$21,"",Plan1!D50)</f>
        <v>2</v>
      </c>
      <c r="E50">
        <f>IF(Plan1!$B50&lt;Plan1!$P$21,"",Plan1!E50)</f>
        <v>6.1543871988746203E-2</v>
      </c>
    </row>
    <row r="51" spans="1:5" x14ac:dyDescent="0.3">
      <c r="A51">
        <f>IF(Plan1!$B51&lt;Plan1!$P$21,"",Plan1!A51)</f>
        <v>50</v>
      </c>
      <c r="B51">
        <f>IF(Plan1!$B51&lt;Plan1!$P$21,"",Plan1!B51)</f>
        <v>10395</v>
      </c>
      <c r="C51">
        <f>IF(Plan1!$B51&lt;Plan1!$P$21,"",Plan1!C51)</f>
        <v>0</v>
      </c>
      <c r="D51">
        <f>IF(Plan1!$B51&lt;Plan1!$P$21,"",Plan1!D51)</f>
        <v>0</v>
      </c>
      <c r="E51">
        <f>IF(Plan1!$B51&lt;Plan1!$P$21,"",Plan1!E51)</f>
        <v>0</v>
      </c>
    </row>
    <row r="52" spans="1:5" x14ac:dyDescent="0.3">
      <c r="A52">
        <f>IF(Plan1!$B52&lt;Plan1!$P$21,"",Plan1!A52)</f>
        <v>51</v>
      </c>
      <c r="B52">
        <f>IF(Plan1!$B52&lt;Plan1!$P$21,"",Plan1!B52)</f>
        <v>11266</v>
      </c>
      <c r="C52">
        <f>IF(Plan1!$B52&lt;Plan1!$P$21,"",Plan1!C52)</f>
        <v>0</v>
      </c>
      <c r="D52">
        <f>IF(Plan1!$B52&lt;Plan1!$P$21,"",Plan1!D52)</f>
        <v>0</v>
      </c>
      <c r="E52">
        <f>IF(Plan1!$B52&lt;Plan1!$P$21,"",Plan1!E52)</f>
        <v>0</v>
      </c>
    </row>
    <row r="53" spans="1:5" x14ac:dyDescent="0.3">
      <c r="A53">
        <f>IF(Plan1!$B53&lt;Plan1!$P$21,"",Plan1!A53)</f>
        <v>52</v>
      </c>
      <c r="B53">
        <f>IF(Plan1!$B53&lt;Plan1!$P$21,"",Plan1!B53)</f>
        <v>7127</v>
      </c>
      <c r="C53">
        <f>IF(Plan1!$B53&lt;Plan1!$P$21,"",Plan1!C53)</f>
        <v>0</v>
      </c>
      <c r="D53">
        <f>IF(Plan1!$B53&lt;Plan1!$P$21,"",Plan1!D53)</f>
        <v>0</v>
      </c>
      <c r="E53">
        <f>IF(Plan1!$B53&lt;Plan1!$P$21,"",Plan1!E53)</f>
        <v>0</v>
      </c>
    </row>
    <row r="54" spans="1:5" x14ac:dyDescent="0.3">
      <c r="A54">
        <f>IF(Plan1!$B54&lt;Plan1!$P$21,"",Plan1!A54)</f>
        <v>53</v>
      </c>
      <c r="B54">
        <f>IF(Plan1!$B54&lt;Plan1!$P$21,"",Plan1!B54)</f>
        <v>8887</v>
      </c>
      <c r="C54">
        <f>IF(Plan1!$B54&lt;Plan1!$P$21,"",Plan1!C54)</f>
        <v>0</v>
      </c>
      <c r="D54">
        <f>IF(Plan1!$B54&lt;Plan1!$P$21,"",Plan1!D54)</f>
        <v>0</v>
      </c>
      <c r="E54">
        <f>IF(Plan1!$B54&lt;Plan1!$P$21,"",Plan1!E54)</f>
        <v>0</v>
      </c>
    </row>
    <row r="55" spans="1:5" x14ac:dyDescent="0.3">
      <c r="A55">
        <f>IF(Plan1!$B55&lt;Plan1!$P$21,"",Plan1!A55)</f>
        <v>54</v>
      </c>
      <c r="B55">
        <f>IF(Plan1!$B55&lt;Plan1!$P$21,"",Plan1!B55)</f>
        <v>6524</v>
      </c>
      <c r="C55">
        <f>IF(Plan1!$B55&lt;Plan1!$P$21,"",Plan1!C55)</f>
        <v>0</v>
      </c>
      <c r="D55">
        <f>IF(Plan1!$B55&lt;Plan1!$P$21,"",Plan1!D55)</f>
        <v>0</v>
      </c>
      <c r="E55">
        <f>IF(Plan1!$B55&lt;Plan1!$P$21,"",Plan1!E55)</f>
        <v>0</v>
      </c>
    </row>
    <row r="56" spans="1:5" x14ac:dyDescent="0.3">
      <c r="A56">
        <f>IF(Plan1!$B56&lt;Plan1!$P$21,"",Plan1!A56)</f>
        <v>55</v>
      </c>
      <c r="B56">
        <f>IF(Plan1!$B56&lt;Plan1!$P$21,"",Plan1!B56)</f>
        <v>11985</v>
      </c>
      <c r="C56">
        <f>IF(Plan1!$B56&lt;Plan1!$P$21,"",Plan1!C56)</f>
        <v>1</v>
      </c>
      <c r="D56">
        <f>IF(Plan1!$B56&lt;Plan1!$P$21,"",Plan1!D56)</f>
        <v>0</v>
      </c>
      <c r="E56">
        <f>IF(Plan1!$B56&lt;Plan1!$P$21,"",Plan1!E56)</f>
        <v>8.3437630371297408E-3</v>
      </c>
    </row>
    <row r="57" spans="1:5" x14ac:dyDescent="0.3">
      <c r="A57">
        <f>IF(Plan1!$B57&lt;Plan1!$P$21,"",Plan1!A57)</f>
        <v>56</v>
      </c>
      <c r="B57">
        <f>IF(Plan1!$B57&lt;Plan1!$P$21,"",Plan1!B57)</f>
        <v>13120</v>
      </c>
      <c r="C57">
        <f>IF(Plan1!$B57&lt;Plan1!$P$21,"",Plan1!C57)</f>
        <v>0</v>
      </c>
      <c r="D57">
        <f>IF(Plan1!$B57&lt;Plan1!$P$21,"",Plan1!D57)</f>
        <v>0</v>
      </c>
      <c r="E57">
        <f>IF(Plan1!$B57&lt;Plan1!$P$21,"",Plan1!E57)</f>
        <v>0</v>
      </c>
    </row>
    <row r="58" spans="1:5" x14ac:dyDescent="0.3">
      <c r="A58">
        <f>IF(Plan1!$B58&lt;Plan1!$P$21,"",Plan1!A58)</f>
        <v>57</v>
      </c>
      <c r="B58">
        <f>IF(Plan1!$B58&lt;Plan1!$P$21,"",Plan1!B58)</f>
        <v>15416</v>
      </c>
      <c r="C58">
        <f>IF(Plan1!$B58&lt;Plan1!$P$21,"",Plan1!C58)</f>
        <v>0</v>
      </c>
      <c r="D58">
        <f>IF(Plan1!$B58&lt;Plan1!$P$21,"",Plan1!D58)</f>
        <v>0</v>
      </c>
      <c r="E58">
        <f>IF(Plan1!$B58&lt;Plan1!$P$21,"",Plan1!E58)</f>
        <v>0</v>
      </c>
    </row>
    <row r="59" spans="1:5" x14ac:dyDescent="0.3">
      <c r="A59">
        <f>IF(Plan1!$B59&lt;Plan1!$P$21,"",Plan1!A59)</f>
        <v>58</v>
      </c>
      <c r="B59">
        <f>IF(Plan1!$B59&lt;Plan1!$P$21,"",Plan1!B59)</f>
        <v>23281</v>
      </c>
      <c r="C59">
        <f>IF(Plan1!$B59&lt;Plan1!$P$21,"",Plan1!C59)</f>
        <v>587</v>
      </c>
      <c r="D59">
        <f>IF(Plan1!$B59&lt;Plan1!$P$21,"",Plan1!D59)</f>
        <v>0</v>
      </c>
      <c r="E59">
        <f>IF(Plan1!$B59&lt;Plan1!$P$21,"",Plan1!E59)</f>
        <v>2.52136935698638</v>
      </c>
    </row>
    <row r="60" spans="1:5" x14ac:dyDescent="0.3">
      <c r="A60">
        <f>IF(Plan1!$B60&lt;Plan1!$P$21,"",Plan1!A60)</f>
        <v>59</v>
      </c>
      <c r="B60">
        <f>IF(Plan1!$B60&lt;Plan1!$P$21,"",Plan1!B60)</f>
        <v>10475</v>
      </c>
      <c r="C60">
        <f>IF(Plan1!$B60&lt;Plan1!$P$21,"",Plan1!C60)</f>
        <v>0</v>
      </c>
      <c r="D60">
        <f>IF(Plan1!$B60&lt;Plan1!$P$21,"",Plan1!D60)</f>
        <v>0</v>
      </c>
      <c r="E60">
        <f>IF(Plan1!$B60&lt;Plan1!$P$21,"",Plan1!E60)</f>
        <v>0</v>
      </c>
    </row>
    <row r="61" spans="1:5" x14ac:dyDescent="0.3">
      <c r="A61">
        <f>IF(Plan1!$B61&lt;Plan1!$P$21,"",Plan1!A61)</f>
        <v>60</v>
      </c>
      <c r="B61">
        <f>IF(Plan1!$B61&lt;Plan1!$P$21,"",Plan1!B61)</f>
        <v>10533</v>
      </c>
      <c r="C61">
        <f>IF(Plan1!$B61&lt;Plan1!$P$21,"",Plan1!C61)</f>
        <v>0</v>
      </c>
      <c r="D61">
        <f>IF(Plan1!$B61&lt;Plan1!$P$21,"",Plan1!D61)</f>
        <v>0</v>
      </c>
      <c r="E61">
        <f>IF(Plan1!$B61&lt;Plan1!$P$21,"",Plan1!E61)</f>
        <v>0</v>
      </c>
    </row>
    <row r="62" spans="1:5" x14ac:dyDescent="0.3">
      <c r="A62">
        <f>IF(Plan1!$B62&lt;Plan1!$P$21,"",Plan1!A62)</f>
        <v>61</v>
      </c>
      <c r="B62">
        <f>IF(Plan1!$B62&lt;Plan1!$P$21,"",Plan1!B62)</f>
        <v>11140</v>
      </c>
      <c r="C62">
        <f>IF(Plan1!$B62&lt;Plan1!$P$21,"",Plan1!C62)</f>
        <v>0</v>
      </c>
      <c r="D62">
        <f>IF(Plan1!$B62&lt;Plan1!$P$21,"",Plan1!D62)</f>
        <v>0</v>
      </c>
      <c r="E62">
        <f>IF(Plan1!$B62&lt;Plan1!$P$21,"",Plan1!E62)</f>
        <v>0</v>
      </c>
    </row>
    <row r="63" spans="1:5" x14ac:dyDescent="0.3">
      <c r="A63">
        <f>IF(Plan1!$B63&lt;Plan1!$P$21,"",Plan1!A63)</f>
        <v>62</v>
      </c>
      <c r="B63">
        <f>IF(Plan1!$B63&lt;Plan1!$P$21,"",Plan1!B63)</f>
        <v>17826</v>
      </c>
      <c r="C63">
        <f>IF(Plan1!$B63&lt;Plan1!$P$21,"",Plan1!C63)</f>
        <v>0</v>
      </c>
      <c r="D63">
        <f>IF(Plan1!$B63&lt;Plan1!$P$21,"",Plan1!D63)</f>
        <v>0</v>
      </c>
      <c r="E63">
        <f>IF(Plan1!$B63&lt;Plan1!$P$21,"",Plan1!E63)</f>
        <v>0</v>
      </c>
    </row>
    <row r="64" spans="1:5" x14ac:dyDescent="0.3">
      <c r="A64">
        <f>IF(Plan1!$B64&lt;Plan1!$P$21,"",Plan1!A64)</f>
        <v>63</v>
      </c>
      <c r="B64">
        <f>IF(Plan1!$B64&lt;Plan1!$P$21,"",Plan1!B64)</f>
        <v>17029</v>
      </c>
      <c r="C64">
        <f>IF(Plan1!$B64&lt;Plan1!$P$21,"",Plan1!C64)</f>
        <v>143</v>
      </c>
      <c r="D64">
        <f>IF(Plan1!$B64&lt;Plan1!$P$21,"",Plan1!D64)</f>
        <v>0</v>
      </c>
      <c r="E64">
        <f>IF(Plan1!$B64&lt;Plan1!$P$21,"",Plan1!E64)</f>
        <v>0.83974396617534797</v>
      </c>
    </row>
    <row r="65" spans="1:5" x14ac:dyDescent="0.3">
      <c r="A65">
        <f>IF(Plan1!$B65&lt;Plan1!$P$21,"",Plan1!A65)</f>
        <v>64</v>
      </c>
      <c r="B65">
        <f>IF(Plan1!$B65&lt;Plan1!$P$21,"",Plan1!B65)</f>
        <v>13912</v>
      </c>
      <c r="C65">
        <f>IF(Plan1!$B65&lt;Plan1!$P$21,"",Plan1!C65)</f>
        <v>0</v>
      </c>
      <c r="D65">
        <f>IF(Plan1!$B65&lt;Plan1!$P$21,"",Plan1!D65)</f>
        <v>0</v>
      </c>
      <c r="E65">
        <f>IF(Plan1!$B65&lt;Plan1!$P$21,"",Plan1!E65)</f>
        <v>0</v>
      </c>
    </row>
    <row r="66" spans="1:5" x14ac:dyDescent="0.3">
      <c r="A66">
        <f>IF(Plan1!$B66&lt;Plan1!$P$21,"",Plan1!A66)</f>
        <v>65</v>
      </c>
      <c r="B66">
        <f>IF(Plan1!$B66&lt;Plan1!$P$21,"",Plan1!B66)</f>
        <v>11587</v>
      </c>
      <c r="C66">
        <f>IF(Plan1!$B66&lt;Plan1!$P$21,"",Plan1!C66)</f>
        <v>0</v>
      </c>
      <c r="D66">
        <f>IF(Plan1!$B66&lt;Plan1!$P$21,"",Plan1!D66)</f>
        <v>0</v>
      </c>
      <c r="E66">
        <f>IF(Plan1!$B66&lt;Plan1!$P$21,"",Plan1!E66)</f>
        <v>0</v>
      </c>
    </row>
    <row r="67" spans="1:5" x14ac:dyDescent="0.3">
      <c r="A67">
        <f>IF(Plan1!$B67&lt;Plan1!$P$21,"",Plan1!A67)</f>
        <v>66</v>
      </c>
      <c r="B67">
        <f>IF(Plan1!$B67&lt;Plan1!$P$21,"",Plan1!B67)</f>
        <v>17451</v>
      </c>
      <c r="C67">
        <f>IF(Plan1!$B67&lt;Plan1!$P$21,"",Plan1!C67)</f>
        <v>0</v>
      </c>
      <c r="D67">
        <f>IF(Plan1!$B67&lt;Plan1!$P$21,"",Plan1!D67)</f>
        <v>0</v>
      </c>
      <c r="E67">
        <f>IF(Plan1!$B67&lt;Plan1!$P$21,"",Plan1!E67)</f>
        <v>0</v>
      </c>
    </row>
    <row r="68" spans="1:5" x14ac:dyDescent="0.3">
      <c r="A68">
        <f>IF(Plan1!$B68&lt;Plan1!$P$21,"",Plan1!A68)</f>
        <v>67</v>
      </c>
      <c r="B68">
        <f>IF(Plan1!$B68&lt;Plan1!$P$21,"",Plan1!B68)</f>
        <v>11737</v>
      </c>
      <c r="C68">
        <f>IF(Plan1!$B68&lt;Plan1!$P$21,"",Plan1!C68)</f>
        <v>0</v>
      </c>
      <c r="D68">
        <f>IF(Plan1!$B68&lt;Plan1!$P$21,"",Plan1!D68)</f>
        <v>0</v>
      </c>
      <c r="E68">
        <f>IF(Plan1!$B68&lt;Plan1!$P$21,"",Plan1!E68)</f>
        <v>0</v>
      </c>
    </row>
    <row r="69" spans="1:5" x14ac:dyDescent="0.3">
      <c r="A69">
        <f>IF(Plan1!$B69&lt;Plan1!$P$21,"",Plan1!A69)</f>
        <v>68</v>
      </c>
      <c r="B69">
        <f>IF(Plan1!$B69&lt;Plan1!$P$21,"",Plan1!B69)</f>
        <v>11231</v>
      </c>
      <c r="C69">
        <f>IF(Plan1!$B69&lt;Plan1!$P$21,"",Plan1!C69)</f>
        <v>0</v>
      </c>
      <c r="D69">
        <f>IF(Plan1!$B69&lt;Plan1!$P$21,"",Plan1!D69)</f>
        <v>0</v>
      </c>
      <c r="E69">
        <f>IF(Plan1!$B69&lt;Plan1!$P$21,"",Plan1!E69)</f>
        <v>0</v>
      </c>
    </row>
    <row r="70" spans="1:5" x14ac:dyDescent="0.3">
      <c r="A70">
        <f>IF(Plan1!$B70&lt;Plan1!$P$21,"",Plan1!A70)</f>
        <v>69</v>
      </c>
      <c r="B70">
        <f>IF(Plan1!$B70&lt;Plan1!$P$21,"",Plan1!B70)</f>
        <v>12800</v>
      </c>
      <c r="C70">
        <f>IF(Plan1!$B70&lt;Plan1!$P$21,"",Plan1!C70)</f>
        <v>0</v>
      </c>
      <c r="D70">
        <f>IF(Plan1!$B70&lt;Plan1!$P$21,"",Plan1!D70)</f>
        <v>0</v>
      </c>
      <c r="E70">
        <f>IF(Plan1!$B70&lt;Plan1!$P$21,"",Plan1!E70)</f>
        <v>0</v>
      </c>
    </row>
    <row r="71" spans="1:5" x14ac:dyDescent="0.3">
      <c r="A71">
        <f>IF(Plan1!$B71&lt;Plan1!$P$21,"",Plan1!A71)</f>
        <v>70</v>
      </c>
      <c r="B71">
        <f>IF(Plan1!$B71&lt;Plan1!$P$21,"",Plan1!B71)</f>
        <v>15355</v>
      </c>
      <c r="C71">
        <f>IF(Plan1!$B71&lt;Plan1!$P$21,"",Plan1!C71)</f>
        <v>0</v>
      </c>
      <c r="D71">
        <f>IF(Plan1!$B71&lt;Plan1!$P$21,"",Plan1!D71)</f>
        <v>0</v>
      </c>
      <c r="E71">
        <f>IF(Plan1!$B71&lt;Plan1!$P$21,"",Plan1!E71)</f>
        <v>0</v>
      </c>
    </row>
    <row r="72" spans="1:5" x14ac:dyDescent="0.3">
      <c r="A72">
        <f>IF(Plan1!$B72&lt;Plan1!$P$21,"",Plan1!A72)</f>
        <v>71</v>
      </c>
      <c r="B72">
        <f>IF(Plan1!$B72&lt;Plan1!$P$21,"",Plan1!B72)</f>
        <v>13952</v>
      </c>
      <c r="C72">
        <f>IF(Plan1!$B72&lt;Plan1!$P$21,"",Plan1!C72)</f>
        <v>0</v>
      </c>
      <c r="D72">
        <f>IF(Plan1!$B72&lt;Plan1!$P$21,"",Plan1!D72)</f>
        <v>0</v>
      </c>
      <c r="E72">
        <f>IF(Plan1!$B72&lt;Plan1!$P$21,"",Plan1!E72)</f>
        <v>0</v>
      </c>
    </row>
    <row r="73" spans="1:5" x14ac:dyDescent="0.3">
      <c r="A73">
        <f>IF(Plan1!$B73&lt;Plan1!$P$21,"",Plan1!A73)</f>
        <v>72</v>
      </c>
      <c r="B73">
        <f>IF(Plan1!$B73&lt;Plan1!$P$21,"",Plan1!B73)</f>
        <v>15942</v>
      </c>
      <c r="C73">
        <f>IF(Plan1!$B73&lt;Plan1!$P$21,"",Plan1!C73)</f>
        <v>0</v>
      </c>
      <c r="D73">
        <f>IF(Plan1!$B73&lt;Plan1!$P$21,"",Plan1!D73)</f>
        <v>0</v>
      </c>
      <c r="E73">
        <f>IF(Plan1!$B73&lt;Plan1!$P$21,"",Plan1!E73)</f>
        <v>0</v>
      </c>
    </row>
    <row r="74" spans="1:5" x14ac:dyDescent="0.3">
      <c r="A74">
        <f>IF(Plan1!$B74&lt;Plan1!$P$21,"",Plan1!A74)</f>
        <v>73</v>
      </c>
      <c r="B74">
        <f>IF(Plan1!$B74&lt;Plan1!$P$21,"",Plan1!B74)</f>
        <v>18409</v>
      </c>
      <c r="C74">
        <f>IF(Plan1!$B74&lt;Plan1!$P$21,"",Plan1!C74)</f>
        <v>0</v>
      </c>
      <c r="D74">
        <f>IF(Plan1!$B74&lt;Plan1!$P$21,"",Plan1!D74)</f>
        <v>0</v>
      </c>
      <c r="E74">
        <f>IF(Plan1!$B74&lt;Plan1!$P$21,"",Plan1!E74)</f>
        <v>0</v>
      </c>
    </row>
    <row r="76" spans="1:5" x14ac:dyDescent="0.3">
      <c r="A76" t="str">
        <f>IF(Plan1!$B76&lt;Plan1!$P$21,"",Plan1!A76)</f>
        <v/>
      </c>
      <c r="B76" t="str">
        <f>IF(Plan1!$B76&lt;Plan1!$P$21,"",Plan1!B76)</f>
        <v/>
      </c>
      <c r="C76" t="str">
        <f>IF(Plan1!$B76&lt;Plan1!$P$21,"",Plan1!C76)</f>
        <v/>
      </c>
      <c r="D76" t="str">
        <f>IF(Plan1!$B76&lt;Plan1!$P$21,"",Plan1!D76)</f>
        <v/>
      </c>
      <c r="E76" t="str">
        <f>IF(Plan1!$B76&lt;Plan1!$P$21,"",Plan1!E76)</f>
        <v/>
      </c>
    </row>
    <row r="77" spans="1:5" x14ac:dyDescent="0.3">
      <c r="A77" t="str">
        <f>IF(Plan1!$B77&lt;Plan1!$P$21,"",Plan1!A77)</f>
        <v/>
      </c>
      <c r="B77" t="str">
        <f>IF(Plan1!$B77&lt;Plan1!$P$21,"",Plan1!B77)</f>
        <v/>
      </c>
      <c r="C77" t="str">
        <f>IF(Plan1!$B77&lt;Plan1!$P$21,"",Plan1!C77)</f>
        <v/>
      </c>
      <c r="D77" t="str">
        <f>IF(Plan1!$B77&lt;Plan1!$P$21,"",Plan1!D77)</f>
        <v/>
      </c>
      <c r="E77" t="str">
        <f>IF(Plan1!$B77&lt;Plan1!$P$21,"",Plan1!E77)</f>
        <v/>
      </c>
    </row>
    <row r="78" spans="1:5" x14ac:dyDescent="0.3">
      <c r="A78" t="str">
        <f>IF(Plan1!$B78&lt;Plan1!$P$21,"",Plan1!A78)</f>
        <v/>
      </c>
      <c r="B78" t="str">
        <f>IF(Plan1!$B78&lt;Plan1!$P$21,"",Plan1!B78)</f>
        <v/>
      </c>
      <c r="C78" t="str">
        <f>IF(Plan1!$B78&lt;Plan1!$P$21,"",Plan1!C78)</f>
        <v/>
      </c>
      <c r="D78" t="str">
        <f>IF(Plan1!$B78&lt;Plan1!$P$21,"",Plan1!D78)</f>
        <v/>
      </c>
      <c r="E78" t="str">
        <f>IF(Plan1!$B78&lt;Plan1!$P$21,"",Plan1!E78)</f>
        <v/>
      </c>
    </row>
    <row r="79" spans="1:5" x14ac:dyDescent="0.3">
      <c r="A79" t="str">
        <f>IF(Plan1!$B79&lt;Plan1!$P$21,"",Plan1!A79)</f>
        <v/>
      </c>
      <c r="B79" t="str">
        <f>IF(Plan1!$B79&lt;Plan1!$P$21,"",Plan1!B79)</f>
        <v/>
      </c>
      <c r="C79" t="str">
        <f>IF(Plan1!$B79&lt;Plan1!$P$21,"",Plan1!C79)</f>
        <v/>
      </c>
      <c r="D79" t="str">
        <f>IF(Plan1!$B79&lt;Plan1!$P$21,"",Plan1!D79)</f>
        <v/>
      </c>
      <c r="E79" t="str">
        <f>IF(Plan1!$B79&lt;Plan1!$P$21,"",Plan1!E79)</f>
        <v/>
      </c>
    </row>
    <row r="80" spans="1:5" x14ac:dyDescent="0.3">
      <c r="A80" t="str">
        <f>IF(Plan1!$B80&lt;Plan1!$P$21,"",Plan1!A80)</f>
        <v/>
      </c>
      <c r="B80" t="str">
        <f>IF(Plan1!$B80&lt;Plan1!$P$21,"",Plan1!B80)</f>
        <v/>
      </c>
      <c r="C80" t="str">
        <f>IF(Plan1!$B80&lt;Plan1!$P$21,"",Plan1!C80)</f>
        <v/>
      </c>
      <c r="D80" t="str">
        <f>IF(Plan1!$B80&lt;Plan1!$P$21,"",Plan1!D80)</f>
        <v/>
      </c>
      <c r="E80" t="str">
        <f>IF(Plan1!$B80&lt;Plan1!$P$21,"",Plan1!E80)</f>
        <v/>
      </c>
    </row>
    <row r="81" spans="1:5" x14ac:dyDescent="0.3">
      <c r="A81" t="str">
        <f>IF(Plan1!$B81&lt;Plan1!$P$21,"",Plan1!A81)</f>
        <v/>
      </c>
      <c r="B81" t="str">
        <f>IF(Plan1!$B81&lt;Plan1!$P$21,"",Plan1!B81)</f>
        <v/>
      </c>
      <c r="C81" t="str">
        <f>IF(Plan1!$B81&lt;Plan1!$P$21,"",Plan1!C81)</f>
        <v/>
      </c>
      <c r="D81" t="str">
        <f>IF(Plan1!$B81&lt;Plan1!$P$21,"",Plan1!D81)</f>
        <v/>
      </c>
      <c r="E81" t="str">
        <f>IF(Plan1!$B81&lt;Plan1!$P$21,"",Plan1!E81)</f>
        <v/>
      </c>
    </row>
    <row r="82" spans="1:5" x14ac:dyDescent="0.3">
      <c r="A82" t="str">
        <f>IF(Plan1!$B82&lt;Plan1!$P$21,"",Plan1!A82)</f>
        <v/>
      </c>
      <c r="B82" t="str">
        <f>IF(Plan1!$B82&lt;Plan1!$P$21,"",Plan1!B82)</f>
        <v/>
      </c>
      <c r="C82" t="str">
        <f>IF(Plan1!$B82&lt;Plan1!$P$21,"",Plan1!C82)</f>
        <v/>
      </c>
      <c r="D82" t="str">
        <f>IF(Plan1!$B82&lt;Plan1!$P$21,"",Plan1!D82)</f>
        <v/>
      </c>
      <c r="E82" t="str">
        <f>IF(Plan1!$B82&lt;Plan1!$P$21,"",Plan1!E82)</f>
        <v/>
      </c>
    </row>
    <row r="83" spans="1:5" x14ac:dyDescent="0.3">
      <c r="A83" t="str">
        <f>IF(Plan1!$B83&lt;Plan1!$P$21,"",Plan1!A83)</f>
        <v/>
      </c>
      <c r="B83" t="str">
        <f>IF(Plan1!$B83&lt;Plan1!$P$21,"",Plan1!B83)</f>
        <v/>
      </c>
      <c r="C83" t="str">
        <f>IF(Plan1!$B83&lt;Plan1!$P$21,"",Plan1!C83)</f>
        <v/>
      </c>
      <c r="D83" t="str">
        <f>IF(Plan1!$B83&lt;Plan1!$P$21,"",Plan1!D83)</f>
        <v/>
      </c>
      <c r="E83" t="str">
        <f>IF(Plan1!$B83&lt;Plan1!$P$21,"",Plan1!E83)</f>
        <v/>
      </c>
    </row>
    <row r="84" spans="1:5" x14ac:dyDescent="0.3">
      <c r="A84" t="str">
        <f>IF(Plan1!$B84&lt;Plan1!$P$21,"",Plan1!A84)</f>
        <v/>
      </c>
      <c r="B84" t="str">
        <f>IF(Plan1!$B84&lt;Plan1!$P$21,"",Plan1!B84)</f>
        <v/>
      </c>
      <c r="C84" t="str">
        <f>IF(Plan1!$B84&lt;Plan1!$P$21,"",Plan1!C84)</f>
        <v/>
      </c>
      <c r="D84" t="str">
        <f>IF(Plan1!$B84&lt;Plan1!$P$21,"",Plan1!D84)</f>
        <v/>
      </c>
      <c r="E84" t="str">
        <f>IF(Plan1!$B84&lt;Plan1!$P$21,"",Plan1!E84)</f>
        <v/>
      </c>
    </row>
    <row r="85" spans="1:5" x14ac:dyDescent="0.3">
      <c r="A85" t="str">
        <f>IF(Plan1!$B85&lt;Plan1!$P$21,"",Plan1!A85)</f>
        <v/>
      </c>
      <c r="B85" t="str">
        <f>IF(Plan1!$B85&lt;Plan1!$P$21,"",Plan1!B85)</f>
        <v/>
      </c>
      <c r="C85" t="str">
        <f>IF(Plan1!$B85&lt;Plan1!$P$21,"",Plan1!C85)</f>
        <v/>
      </c>
      <c r="D85" t="str">
        <f>IF(Plan1!$B85&lt;Plan1!$P$21,"",Plan1!D85)</f>
        <v/>
      </c>
      <c r="E85" t="str">
        <f>IF(Plan1!$B85&lt;Plan1!$P$21,"",Plan1!E85)</f>
        <v/>
      </c>
    </row>
    <row r="86" spans="1:5" x14ac:dyDescent="0.3">
      <c r="A86" t="str">
        <f>IF(Plan1!$B86&lt;Plan1!$P$21,"",Plan1!A86)</f>
        <v/>
      </c>
      <c r="B86" t="str">
        <f>IF(Plan1!$B86&lt;Plan1!$P$21,"",Plan1!B86)</f>
        <v/>
      </c>
      <c r="C86" t="str">
        <f>IF(Plan1!$B86&lt;Plan1!$P$21,"",Plan1!C86)</f>
        <v/>
      </c>
      <c r="D86" t="str">
        <f>IF(Plan1!$B86&lt;Plan1!$P$21,"",Plan1!D86)</f>
        <v/>
      </c>
      <c r="E86" t="str">
        <f>IF(Plan1!$B86&lt;Plan1!$P$21,"",Plan1!E86)</f>
        <v/>
      </c>
    </row>
    <row r="87" spans="1:5" x14ac:dyDescent="0.3">
      <c r="A87" t="str">
        <f>IF(Plan1!$B87&lt;Plan1!$P$21,"",Plan1!A87)</f>
        <v/>
      </c>
      <c r="B87" t="str">
        <f>IF(Plan1!$B87&lt;Plan1!$P$21,"",Plan1!B87)</f>
        <v/>
      </c>
      <c r="C87" t="str">
        <f>IF(Plan1!$B87&lt;Plan1!$P$21,"",Plan1!C87)</f>
        <v/>
      </c>
      <c r="D87" t="str">
        <f>IF(Plan1!$B87&lt;Plan1!$P$21,"",Plan1!D87)</f>
        <v/>
      </c>
      <c r="E87" t="str">
        <f>IF(Plan1!$B87&lt;Plan1!$P$21,"",Plan1!E87)</f>
        <v/>
      </c>
    </row>
    <row r="88" spans="1:5" x14ac:dyDescent="0.3">
      <c r="A88" t="str">
        <f>IF(Plan1!$B88&lt;Plan1!$P$21,"",Plan1!A88)</f>
        <v/>
      </c>
      <c r="B88" t="str">
        <f>IF(Plan1!$B88&lt;Plan1!$P$21,"",Plan1!B88)</f>
        <v/>
      </c>
      <c r="C88" t="str">
        <f>IF(Plan1!$B88&lt;Plan1!$P$21,"",Plan1!C88)</f>
        <v/>
      </c>
      <c r="D88" t="str">
        <f>IF(Plan1!$B88&lt;Plan1!$P$21,"",Plan1!D88)</f>
        <v/>
      </c>
      <c r="E88" t="str">
        <f>IF(Plan1!$B88&lt;Plan1!$P$21,"",Plan1!E88)</f>
        <v/>
      </c>
    </row>
    <row r="89" spans="1:5" x14ac:dyDescent="0.3">
      <c r="A89" t="str">
        <f>IF(Plan1!$B89&lt;Plan1!$P$21,"",Plan1!A89)</f>
        <v/>
      </c>
      <c r="B89" t="str">
        <f>IF(Plan1!$B89&lt;Plan1!$P$21,"",Plan1!B89)</f>
        <v/>
      </c>
      <c r="C89" t="str">
        <f>IF(Plan1!$B89&lt;Plan1!$P$21,"",Plan1!C89)</f>
        <v/>
      </c>
      <c r="D89" t="str">
        <f>IF(Plan1!$B89&lt;Plan1!$P$21,"",Plan1!D89)</f>
        <v/>
      </c>
      <c r="E89" t="str">
        <f>IF(Plan1!$B89&lt;Plan1!$P$21,"",Plan1!E89)</f>
        <v/>
      </c>
    </row>
    <row r="90" spans="1:5" x14ac:dyDescent="0.3">
      <c r="A90" t="str">
        <f>IF(Plan1!$B90&lt;Plan1!$P$21,"",Plan1!A90)</f>
        <v/>
      </c>
      <c r="B90" t="str">
        <f>IF(Plan1!$B90&lt;Plan1!$P$21,"",Plan1!B90)</f>
        <v/>
      </c>
      <c r="C90" t="str">
        <f>IF(Plan1!$B90&lt;Plan1!$P$21,"",Plan1!C90)</f>
        <v/>
      </c>
      <c r="D90" t="str">
        <f>IF(Plan1!$B90&lt;Plan1!$P$21,"",Plan1!D90)</f>
        <v/>
      </c>
      <c r="E90" t="str">
        <f>IF(Plan1!$B90&lt;Plan1!$P$21,"",Plan1!E90)</f>
        <v/>
      </c>
    </row>
    <row r="91" spans="1:5" x14ac:dyDescent="0.3">
      <c r="A91" t="str">
        <f>IF(Plan1!$B91&lt;Plan1!$P$21,"",Plan1!A91)</f>
        <v/>
      </c>
      <c r="B91" t="str">
        <f>IF(Plan1!$B91&lt;Plan1!$P$21,"",Plan1!B91)</f>
        <v/>
      </c>
      <c r="C91" t="str">
        <f>IF(Plan1!$B91&lt;Plan1!$P$21,"",Plan1!C91)</f>
        <v/>
      </c>
      <c r="D91" t="str">
        <f>IF(Plan1!$B91&lt;Plan1!$P$21,"",Plan1!D91)</f>
        <v/>
      </c>
      <c r="E91" t="str">
        <f>IF(Plan1!$B91&lt;Plan1!$P$21,"",Plan1!E91)</f>
        <v/>
      </c>
    </row>
    <row r="92" spans="1:5" x14ac:dyDescent="0.3">
      <c r="A92" t="str">
        <f>IF(Plan1!$B92&lt;Plan1!$P$21,"",Plan1!A92)</f>
        <v/>
      </c>
      <c r="B92" t="str">
        <f>IF(Plan1!$B92&lt;Plan1!$P$21,"",Plan1!B92)</f>
        <v/>
      </c>
      <c r="C92" t="str">
        <f>IF(Plan1!$B92&lt;Plan1!$P$21,"",Plan1!C92)</f>
        <v/>
      </c>
      <c r="D92" t="str">
        <f>IF(Plan1!$B92&lt;Plan1!$P$21,"",Plan1!D92)</f>
        <v/>
      </c>
      <c r="E92" t="str">
        <f>IF(Plan1!$B92&lt;Plan1!$P$21,"",Plan1!E92)</f>
        <v/>
      </c>
    </row>
    <row r="93" spans="1:5" x14ac:dyDescent="0.3">
      <c r="A93" t="str">
        <f>IF(Plan1!$B93&lt;Plan1!$P$21,"",Plan1!A93)</f>
        <v/>
      </c>
      <c r="B93" t="str">
        <f>IF(Plan1!$B93&lt;Plan1!$P$21,"",Plan1!B93)</f>
        <v/>
      </c>
      <c r="C93" t="str">
        <f>IF(Plan1!$B93&lt;Plan1!$P$21,"",Plan1!C93)</f>
        <v/>
      </c>
      <c r="D93" t="str">
        <f>IF(Plan1!$B93&lt;Plan1!$P$21,"",Plan1!D93)</f>
        <v/>
      </c>
      <c r="E93" t="str">
        <f>IF(Plan1!$B93&lt;Plan1!$P$21,"",Plan1!E93)</f>
        <v/>
      </c>
    </row>
    <row r="94" spans="1:5" x14ac:dyDescent="0.3">
      <c r="A94" t="str">
        <f>IF(Plan1!$B94&lt;Plan1!$P$21,"",Plan1!A94)</f>
        <v/>
      </c>
      <c r="B94" t="str">
        <f>IF(Plan1!$B94&lt;Plan1!$P$21,"",Plan1!B94)</f>
        <v/>
      </c>
      <c r="C94" t="str">
        <f>IF(Plan1!$B94&lt;Plan1!$P$21,"",Plan1!C94)</f>
        <v/>
      </c>
      <c r="D94" t="str">
        <f>IF(Plan1!$B94&lt;Plan1!$P$21,"",Plan1!D94)</f>
        <v/>
      </c>
      <c r="E94" t="str">
        <f>IF(Plan1!$B94&lt;Plan1!$P$21,"",Plan1!E94)</f>
        <v/>
      </c>
    </row>
    <row r="95" spans="1:5" x14ac:dyDescent="0.3">
      <c r="A95" t="str">
        <f>IF(Plan1!$B95&lt;Plan1!$P$21,"",Plan1!A95)</f>
        <v/>
      </c>
      <c r="B95" t="str">
        <f>IF(Plan1!$B95&lt;Plan1!$P$21,"",Plan1!B95)</f>
        <v/>
      </c>
      <c r="C95" t="str">
        <f>IF(Plan1!$B95&lt;Plan1!$P$21,"",Plan1!C95)</f>
        <v/>
      </c>
      <c r="D95" t="str">
        <f>IF(Plan1!$B95&lt;Plan1!$P$21,"",Plan1!D95)</f>
        <v/>
      </c>
      <c r="E95" t="str">
        <f>IF(Plan1!$B95&lt;Plan1!$P$21,"",Plan1!E95)</f>
        <v/>
      </c>
    </row>
    <row r="96" spans="1:5" x14ac:dyDescent="0.3">
      <c r="A96" t="str">
        <f>IF(Plan1!$B96&lt;Plan1!$P$21,"",Plan1!A96)</f>
        <v/>
      </c>
      <c r="B96" t="str">
        <f>IF(Plan1!$B96&lt;Plan1!$P$21,"",Plan1!B96)</f>
        <v/>
      </c>
      <c r="C96" t="str">
        <f>IF(Plan1!$B96&lt;Plan1!$P$21,"",Plan1!C96)</f>
        <v/>
      </c>
      <c r="D96" t="str">
        <f>IF(Plan1!$B96&lt;Plan1!$P$21,"",Plan1!D96)</f>
        <v/>
      </c>
      <c r="E96" t="str">
        <f>IF(Plan1!$B96&lt;Plan1!$P$21,"",Plan1!E96)</f>
        <v/>
      </c>
    </row>
    <row r="97" spans="1:5" x14ac:dyDescent="0.3">
      <c r="A97" t="str">
        <f>IF(Plan1!$B97&lt;Plan1!$P$21,"",Plan1!A97)</f>
        <v/>
      </c>
      <c r="B97" t="str">
        <f>IF(Plan1!$B97&lt;Plan1!$P$21,"",Plan1!B97)</f>
        <v/>
      </c>
      <c r="C97" t="str">
        <f>IF(Plan1!$B97&lt;Plan1!$P$21,"",Plan1!C97)</f>
        <v/>
      </c>
      <c r="D97" t="str">
        <f>IF(Plan1!$B97&lt;Plan1!$P$21,"",Plan1!D97)</f>
        <v/>
      </c>
      <c r="E97" t="str">
        <f>IF(Plan1!$B97&lt;Plan1!$P$21,"",Plan1!E97)</f>
        <v/>
      </c>
    </row>
    <row r="98" spans="1:5" x14ac:dyDescent="0.3">
      <c r="A98" t="str">
        <f>IF(Plan1!$B98&lt;Plan1!$P$21,"",Plan1!A98)</f>
        <v/>
      </c>
      <c r="B98" t="str">
        <f>IF(Plan1!$B98&lt;Plan1!$P$21,"",Plan1!B98)</f>
        <v/>
      </c>
      <c r="C98" t="str">
        <f>IF(Plan1!$B98&lt;Plan1!$P$21,"",Plan1!C98)</f>
        <v/>
      </c>
      <c r="D98" t="str">
        <f>IF(Plan1!$B98&lt;Plan1!$P$21,"",Plan1!D98)</f>
        <v/>
      </c>
      <c r="E98" t="str">
        <f>IF(Plan1!$B98&lt;Plan1!$P$21,"",Plan1!E98)</f>
        <v/>
      </c>
    </row>
    <row r="99" spans="1:5" x14ac:dyDescent="0.3">
      <c r="A99" t="str">
        <f>IF(Plan1!$B99&lt;Plan1!$P$21,"",Plan1!A99)</f>
        <v/>
      </c>
      <c r="B99" t="str">
        <f>IF(Plan1!$B99&lt;Plan1!$P$21,"",Plan1!B99)</f>
        <v/>
      </c>
      <c r="C99" t="str">
        <f>IF(Plan1!$B99&lt;Plan1!$P$21,"",Plan1!C99)</f>
        <v/>
      </c>
      <c r="D99" t="str">
        <f>IF(Plan1!$B99&lt;Plan1!$P$21,"",Plan1!D99)</f>
        <v/>
      </c>
      <c r="E99" t="str">
        <f>IF(Plan1!$B99&lt;Plan1!$P$21,"",Plan1!E99)</f>
        <v/>
      </c>
    </row>
    <row r="100" spans="1:5" x14ac:dyDescent="0.3">
      <c r="A100" t="str">
        <f>IF(Plan1!$B100&lt;Plan1!$P$21,"",Plan1!A100)</f>
        <v/>
      </c>
      <c r="B100" t="str">
        <f>IF(Plan1!$B100&lt;Plan1!$P$21,"",Plan1!B100)</f>
        <v/>
      </c>
      <c r="C100" t="str">
        <f>IF(Plan1!$B100&lt;Plan1!$P$21,"",Plan1!C100)</f>
        <v/>
      </c>
      <c r="D100" t="str">
        <f>IF(Plan1!$B100&lt;Plan1!$P$21,"",Plan1!D100)</f>
        <v/>
      </c>
      <c r="E100" t="str">
        <f>IF(Plan1!$B100&lt;Plan1!$P$21,"",Plan1!E100)</f>
        <v/>
      </c>
    </row>
    <row r="101" spans="1:5" x14ac:dyDescent="0.3">
      <c r="A101" t="str">
        <f>IF(Plan1!$B101&lt;Plan1!$P$21,"",Plan1!A101)</f>
        <v/>
      </c>
      <c r="B101" t="str">
        <f>IF(Plan1!$B101&lt;Plan1!$P$21,"",Plan1!B101)</f>
        <v/>
      </c>
      <c r="C101" t="str">
        <f>IF(Plan1!$B101&lt;Plan1!$P$21,"",Plan1!C101)</f>
        <v/>
      </c>
      <c r="D101" t="str">
        <f>IF(Plan1!$B101&lt;Plan1!$P$21,"",Plan1!D101)</f>
        <v/>
      </c>
      <c r="E101" t="str">
        <f>IF(Plan1!$B101&lt;Plan1!$P$21,"",Plan1!E101)</f>
        <v/>
      </c>
    </row>
    <row r="102" spans="1:5" x14ac:dyDescent="0.3">
      <c r="A102" t="str">
        <f>IF(Plan1!$B102&lt;Plan1!$P$21,"",Plan1!A102)</f>
        <v/>
      </c>
      <c r="B102" t="str">
        <f>IF(Plan1!$B102&lt;Plan1!$P$21,"",Plan1!B102)</f>
        <v/>
      </c>
      <c r="C102" t="str">
        <f>IF(Plan1!$B102&lt;Plan1!$P$21,"",Plan1!C102)</f>
        <v/>
      </c>
      <c r="D102" t="str">
        <f>IF(Plan1!$B102&lt;Plan1!$P$21,"",Plan1!D102)</f>
        <v/>
      </c>
      <c r="E102" t="str">
        <f>IF(Plan1!$B102&lt;Plan1!$P$21,"",Plan1!E102)</f>
        <v/>
      </c>
    </row>
    <row r="103" spans="1:5" x14ac:dyDescent="0.3">
      <c r="A103" t="str">
        <f>IF(Plan1!$B103&lt;Plan1!$P$21,"",Plan1!A103)</f>
        <v/>
      </c>
      <c r="B103" t="str">
        <f>IF(Plan1!$B103&lt;Plan1!$P$21,"",Plan1!B103)</f>
        <v/>
      </c>
      <c r="C103" t="str">
        <f>IF(Plan1!$B103&lt;Plan1!$P$21,"",Plan1!C103)</f>
        <v/>
      </c>
      <c r="D103" t="str">
        <f>IF(Plan1!$B103&lt;Plan1!$P$21,"",Plan1!D103)</f>
        <v/>
      </c>
      <c r="E103" t="str">
        <f>IF(Plan1!$B103&lt;Plan1!$P$21,"",Plan1!E103)</f>
        <v/>
      </c>
    </row>
    <row r="104" spans="1:5" x14ac:dyDescent="0.3">
      <c r="A104" t="str">
        <f>IF(Plan1!$B104&lt;Plan1!$P$21,"",Plan1!A104)</f>
        <v/>
      </c>
      <c r="B104" t="str">
        <f>IF(Plan1!$B104&lt;Plan1!$P$21,"",Plan1!B104)</f>
        <v/>
      </c>
      <c r="C104" t="str">
        <f>IF(Plan1!$B104&lt;Plan1!$P$21,"",Plan1!C104)</f>
        <v/>
      </c>
      <c r="D104" t="str">
        <f>IF(Plan1!$B104&lt;Plan1!$P$21,"",Plan1!D104)</f>
        <v/>
      </c>
      <c r="E104" t="str">
        <f>IF(Plan1!$B104&lt;Plan1!$P$21,"",Plan1!E104)</f>
        <v/>
      </c>
    </row>
    <row r="105" spans="1:5" x14ac:dyDescent="0.3">
      <c r="A105" t="str">
        <f>IF(Plan1!$B105&lt;Plan1!$P$21,"",Plan1!A105)</f>
        <v/>
      </c>
      <c r="B105" t="str">
        <f>IF(Plan1!$B105&lt;Plan1!$P$21,"",Plan1!B105)</f>
        <v/>
      </c>
      <c r="C105" t="str">
        <f>IF(Plan1!$B105&lt;Plan1!$P$21,"",Plan1!C105)</f>
        <v/>
      </c>
      <c r="D105" t="str">
        <f>IF(Plan1!$B105&lt;Plan1!$P$21,"",Plan1!D105)</f>
        <v/>
      </c>
      <c r="E105" t="str">
        <f>IF(Plan1!$B105&lt;Plan1!$P$21,"",Plan1!E105)</f>
        <v/>
      </c>
    </row>
    <row r="106" spans="1:5" x14ac:dyDescent="0.3">
      <c r="A106" t="str">
        <f>IF(Plan1!$B106&lt;Plan1!$P$21,"",Plan1!A106)</f>
        <v/>
      </c>
      <c r="B106" t="str">
        <f>IF(Plan1!$B106&lt;Plan1!$P$21,"",Plan1!B106)</f>
        <v/>
      </c>
      <c r="C106" t="str">
        <f>IF(Plan1!$B106&lt;Plan1!$P$21,"",Plan1!C106)</f>
        <v/>
      </c>
      <c r="D106" t="str">
        <f>IF(Plan1!$B106&lt;Plan1!$P$21,"",Plan1!D106)</f>
        <v/>
      </c>
      <c r="E106" t="str">
        <f>IF(Plan1!$B106&lt;Plan1!$P$21,"",Plan1!E106)</f>
        <v/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2023-09-28T17:17:03Z</dcterms:modified>
</cp:coreProperties>
</file>