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9DD7A1B-049E-4432-B89C-18A0FF6EAB8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Plan1" sheetId="1" r:id="rId1"/>
    <sheet name="filtro" sheetId="3" r:id="rId2"/>
  </sheets>
  <externalReferences>
    <externalReference r:id="rId3"/>
  </externalReferences>
  <definedNames>
    <definedName name="_xlchart.v1.0" hidden="1">Plan1!$B$1</definedName>
    <definedName name="_xlchart.v1.1" hidden="1">Plan1!$B$2:$B$105</definedName>
    <definedName name="_xlchart.v1.2" hidden="1">filtro!$E$1</definedName>
    <definedName name="_xlchart.v1.3" hidden="1">filtro!$E$2:$E$91</definedName>
    <definedName name="_xlchart.v1.4" hidden="1">filtro!$B$1</definedName>
    <definedName name="_xlchart.v1.5" hidden="1">filtro!$B$2:$B$91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5" i="3"/>
  <c r="B15" i="3"/>
  <c r="C15" i="3"/>
  <c r="D15" i="3"/>
  <c r="E15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5" i="3"/>
  <c r="B95" i="3"/>
  <c r="C95" i="3"/>
  <c r="D95" i="3"/>
  <c r="E95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B2" i="3"/>
  <c r="C2" i="3"/>
  <c r="D2" i="3"/>
  <c r="E2" i="3"/>
  <c r="A2" i="3"/>
  <c r="S21" i="1"/>
  <c r="T19" i="1"/>
  <c r="S19" i="1"/>
  <c r="T21" i="1" s="1"/>
  <c r="Q19" i="1"/>
  <c r="P19" i="1"/>
  <c r="O19" i="1"/>
  <c r="N19" i="1"/>
  <c r="N21" i="1" l="1"/>
  <c r="P21" i="1" s="1"/>
  <c r="F11" i="3"/>
  <c r="F7" i="3"/>
  <c r="F6" i="3"/>
  <c r="F3" i="3"/>
  <c r="F8" i="3" s="1"/>
  <c r="F2" i="3"/>
  <c r="G10" i="3" s="1"/>
  <c r="G9" i="3" l="1"/>
  <c r="Q21" i="1"/>
</calcChain>
</file>

<file path=xl/sharedStrings.xml><?xml version="1.0" encoding="utf-8"?>
<sst xmlns="http://schemas.openxmlformats.org/spreadsheetml/2006/main" count="41" uniqueCount="30">
  <si>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</si>
  <si>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</si>
  <si>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</si>
  <si>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</si>
  <si>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</si>
  <si>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</si>
  <si>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</si>
  <si>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</si>
  <si>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</si>
  <si>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</si>
  <si>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</si>
  <si>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</si>
  <si>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</si>
  <si>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coeficiante de variaçao</t>
  </si>
  <si>
    <t>outlayers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</si>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</sst>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[1]Plan1!$A$2:$A$105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xVal>
          <c:yVal>
            <c:numRef>
              <c:f>[1]Plan1!$B$2:$B$105</c:f>
              <c:numCache>
                <c:formatCode>General</c:formatCode>
                <c:ptCount val="104"/>
                <c:pt idx="0">
                  <c:v>33</c:v>
                </c:pt>
                <c:pt idx="1">
                  <c:v>147</c:v>
                </c:pt>
                <c:pt idx="2">
                  <c:v>14407</c:v>
                </c:pt>
                <c:pt idx="3">
                  <c:v>13201</c:v>
                </c:pt>
                <c:pt idx="4">
                  <c:v>4</c:v>
                </c:pt>
                <c:pt idx="5">
                  <c:v>21221</c:v>
                </c:pt>
                <c:pt idx="6">
                  <c:v>38</c:v>
                </c:pt>
                <c:pt idx="7">
                  <c:v>12</c:v>
                </c:pt>
                <c:pt idx="8">
                  <c:v>6</c:v>
                </c:pt>
                <c:pt idx="9">
                  <c:v>18402</c:v>
                </c:pt>
                <c:pt idx="10">
                  <c:v>15170</c:v>
                </c:pt>
                <c:pt idx="11">
                  <c:v>16374</c:v>
                </c:pt>
                <c:pt idx="12">
                  <c:v>219</c:v>
                </c:pt>
                <c:pt idx="13">
                  <c:v>26326</c:v>
                </c:pt>
                <c:pt idx="14">
                  <c:v>18525</c:v>
                </c:pt>
                <c:pt idx="15">
                  <c:v>4</c:v>
                </c:pt>
                <c:pt idx="16">
                  <c:v>5</c:v>
                </c:pt>
                <c:pt idx="17">
                  <c:v>9</c:v>
                </c:pt>
                <c:pt idx="18">
                  <c:v>20097</c:v>
                </c:pt>
                <c:pt idx="19">
                  <c:v>4</c:v>
                </c:pt>
                <c:pt idx="20">
                  <c:v>18892</c:v>
                </c:pt>
                <c:pt idx="21">
                  <c:v>14544</c:v>
                </c:pt>
                <c:pt idx="22">
                  <c:v>10886</c:v>
                </c:pt>
                <c:pt idx="23">
                  <c:v>18863</c:v>
                </c:pt>
                <c:pt idx="24">
                  <c:v>14803</c:v>
                </c:pt>
                <c:pt idx="25">
                  <c:v>75</c:v>
                </c:pt>
                <c:pt idx="26">
                  <c:v>19809</c:v>
                </c:pt>
                <c:pt idx="27">
                  <c:v>26135</c:v>
                </c:pt>
                <c:pt idx="28">
                  <c:v>11</c:v>
                </c:pt>
                <c:pt idx="29">
                  <c:v>3</c:v>
                </c:pt>
                <c:pt idx="30">
                  <c:v>12381</c:v>
                </c:pt>
                <c:pt idx="31">
                  <c:v>23</c:v>
                </c:pt>
                <c:pt idx="32">
                  <c:v>15162</c:v>
                </c:pt>
                <c:pt idx="33">
                  <c:v>13</c:v>
                </c:pt>
                <c:pt idx="34">
                  <c:v>17580</c:v>
                </c:pt>
                <c:pt idx="35">
                  <c:v>14350</c:v>
                </c:pt>
                <c:pt idx="36">
                  <c:v>16919</c:v>
                </c:pt>
                <c:pt idx="37">
                  <c:v>21096</c:v>
                </c:pt>
                <c:pt idx="38">
                  <c:v>13597</c:v>
                </c:pt>
                <c:pt idx="39">
                  <c:v>16677</c:v>
                </c:pt>
                <c:pt idx="40">
                  <c:v>4</c:v>
                </c:pt>
                <c:pt idx="41">
                  <c:v>12840</c:v>
                </c:pt>
                <c:pt idx="42">
                  <c:v>13861</c:v>
                </c:pt>
                <c:pt idx="43">
                  <c:v>18005</c:v>
                </c:pt>
                <c:pt idx="44">
                  <c:v>11</c:v>
                </c:pt>
                <c:pt idx="45">
                  <c:v>14286</c:v>
                </c:pt>
                <c:pt idx="46">
                  <c:v>16050</c:v>
                </c:pt>
                <c:pt idx="47">
                  <c:v>12465</c:v>
                </c:pt>
                <c:pt idx="48">
                  <c:v>19973</c:v>
                </c:pt>
                <c:pt idx="49">
                  <c:v>82</c:v>
                </c:pt>
                <c:pt idx="50">
                  <c:v>14062</c:v>
                </c:pt>
                <c:pt idx="51">
                  <c:v>16</c:v>
                </c:pt>
                <c:pt idx="52">
                  <c:v>17284</c:v>
                </c:pt>
                <c:pt idx="53">
                  <c:v>16662</c:v>
                </c:pt>
                <c:pt idx="54">
                  <c:v>21653</c:v>
                </c:pt>
                <c:pt idx="55">
                  <c:v>16471</c:v>
                </c:pt>
                <c:pt idx="56">
                  <c:v>15</c:v>
                </c:pt>
                <c:pt idx="57">
                  <c:v>17795</c:v>
                </c:pt>
                <c:pt idx="58">
                  <c:v>13783</c:v>
                </c:pt>
                <c:pt idx="59">
                  <c:v>20394</c:v>
                </c:pt>
                <c:pt idx="60">
                  <c:v>19639</c:v>
                </c:pt>
                <c:pt idx="61">
                  <c:v>8947</c:v>
                </c:pt>
                <c:pt idx="62">
                  <c:v>10801</c:v>
                </c:pt>
                <c:pt idx="63">
                  <c:v>19660</c:v>
                </c:pt>
                <c:pt idx="64">
                  <c:v>14089</c:v>
                </c:pt>
                <c:pt idx="65">
                  <c:v>14770</c:v>
                </c:pt>
                <c:pt idx="66">
                  <c:v>14583</c:v>
                </c:pt>
                <c:pt idx="67">
                  <c:v>21468</c:v>
                </c:pt>
                <c:pt idx="68">
                  <c:v>25000</c:v>
                </c:pt>
                <c:pt idx="69">
                  <c:v>11127</c:v>
                </c:pt>
                <c:pt idx="70">
                  <c:v>9216</c:v>
                </c:pt>
                <c:pt idx="71">
                  <c:v>11590</c:v>
                </c:pt>
                <c:pt idx="72">
                  <c:v>20639</c:v>
                </c:pt>
                <c:pt idx="73">
                  <c:v>22153</c:v>
                </c:pt>
                <c:pt idx="74">
                  <c:v>17069</c:v>
                </c:pt>
                <c:pt idx="75">
                  <c:v>15480</c:v>
                </c:pt>
                <c:pt idx="76">
                  <c:v>25195</c:v>
                </c:pt>
                <c:pt idx="77">
                  <c:v>12</c:v>
                </c:pt>
                <c:pt idx="78">
                  <c:v>10235</c:v>
                </c:pt>
                <c:pt idx="79">
                  <c:v>12810</c:v>
                </c:pt>
                <c:pt idx="80">
                  <c:v>13238</c:v>
                </c:pt>
                <c:pt idx="81">
                  <c:v>23229</c:v>
                </c:pt>
                <c:pt idx="82">
                  <c:v>14855</c:v>
                </c:pt>
                <c:pt idx="83">
                  <c:v>18010</c:v>
                </c:pt>
                <c:pt idx="84">
                  <c:v>15981</c:v>
                </c:pt>
                <c:pt idx="85">
                  <c:v>17242</c:v>
                </c:pt>
                <c:pt idx="86">
                  <c:v>17092</c:v>
                </c:pt>
                <c:pt idx="87">
                  <c:v>14140</c:v>
                </c:pt>
                <c:pt idx="88">
                  <c:v>19433</c:v>
                </c:pt>
                <c:pt idx="89">
                  <c:v>18009</c:v>
                </c:pt>
                <c:pt idx="90">
                  <c:v>13827</c:v>
                </c:pt>
                <c:pt idx="91">
                  <c:v>20143</c:v>
                </c:pt>
                <c:pt idx="92">
                  <c:v>15514</c:v>
                </c:pt>
                <c:pt idx="93">
                  <c:v>26912</c:v>
                </c:pt>
                <c:pt idx="94">
                  <c:v>19677</c:v>
                </c:pt>
                <c:pt idx="95">
                  <c:v>20926</c:v>
                </c:pt>
                <c:pt idx="96">
                  <c:v>13730</c:v>
                </c:pt>
                <c:pt idx="97">
                  <c:v>19025</c:v>
                </c:pt>
                <c:pt idx="98">
                  <c:v>18464</c:v>
                </c:pt>
                <c:pt idx="99">
                  <c:v>21318</c:v>
                </c:pt>
                <c:pt idx="100">
                  <c:v>22963</c:v>
                </c:pt>
                <c:pt idx="101">
                  <c:v>19455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9-48C6-9735-8FBE90A20693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(Plan1!$P$21,Plan1!$P$21)</c:f>
              <c:numCache>
                <c:formatCode>General</c:formatCode>
                <c:ptCount val="2"/>
                <c:pt idx="0">
                  <c:v>2130</c:v>
                </c:pt>
                <c:pt idx="1">
                  <c:v>2130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59-48C6-9735-8FBE90A20693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(Plan1!$S$21,Plan1!$S$21)</c:f>
              <c:numCache>
                <c:formatCode>General</c:formatCode>
                <c:ptCount val="2"/>
                <c:pt idx="0">
                  <c:v>4607.4748065744443</c:v>
                </c:pt>
                <c:pt idx="1">
                  <c:v>4607.4748065744443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59-48C6-9735-8FBE90A20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filtro!$A$2:$A$91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3">
                  <c:v>14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filtro!$B$2:$B$91</c:f>
              <c:numCache>
                <c:formatCode>General</c:formatCode>
                <c:ptCount val="90"/>
                <c:pt idx="0">
                  <c:v>12846</c:v>
                </c:pt>
                <c:pt idx="1">
                  <c:v>7978</c:v>
                </c:pt>
                <c:pt idx="2">
                  <c:v>9646</c:v>
                </c:pt>
                <c:pt idx="3">
                  <c:v>12268</c:v>
                </c:pt>
                <c:pt idx="4">
                  <c:v>10958</c:v>
                </c:pt>
                <c:pt idx="5">
                  <c:v>9333</c:v>
                </c:pt>
                <c:pt idx="6">
                  <c:v>8892</c:v>
                </c:pt>
                <c:pt idx="7">
                  <c:v>10405</c:v>
                </c:pt>
                <c:pt idx="8">
                  <c:v>12274</c:v>
                </c:pt>
                <c:pt idx="9">
                  <c:v>15689</c:v>
                </c:pt>
                <c:pt idx="10">
                  <c:v>6119</c:v>
                </c:pt>
                <c:pt idx="11">
                  <c:v>8694</c:v>
                </c:pt>
                <c:pt idx="13">
                  <c:v>10715</c:v>
                </c:pt>
                <c:pt idx="15">
                  <c:v>6442</c:v>
                </c:pt>
                <c:pt idx="16">
                  <c:v>11071</c:v>
                </c:pt>
                <c:pt idx="17">
                  <c:v>12052</c:v>
                </c:pt>
                <c:pt idx="18">
                  <c:v>10016</c:v>
                </c:pt>
                <c:pt idx="19">
                  <c:v>9041</c:v>
                </c:pt>
                <c:pt idx="20">
                  <c:v>15423</c:v>
                </c:pt>
                <c:pt idx="21">
                  <c:v>6529</c:v>
                </c:pt>
                <c:pt idx="22">
                  <c:v>12133</c:v>
                </c:pt>
                <c:pt idx="23">
                  <c:v>15370</c:v>
                </c:pt>
                <c:pt idx="24">
                  <c:v>14921</c:v>
                </c:pt>
                <c:pt idx="25">
                  <c:v>9114</c:v>
                </c:pt>
                <c:pt idx="26">
                  <c:v>20137</c:v>
                </c:pt>
                <c:pt idx="27">
                  <c:v>12655</c:v>
                </c:pt>
                <c:pt idx="28">
                  <c:v>11098</c:v>
                </c:pt>
                <c:pt idx="29">
                  <c:v>10041</c:v>
                </c:pt>
                <c:pt idx="30">
                  <c:v>12784</c:v>
                </c:pt>
                <c:pt idx="31">
                  <c:v>13654</c:v>
                </c:pt>
                <c:pt idx="32">
                  <c:v>10506</c:v>
                </c:pt>
                <c:pt idx="33">
                  <c:v>8162</c:v>
                </c:pt>
                <c:pt idx="34">
                  <c:v>10113</c:v>
                </c:pt>
                <c:pt idx="35">
                  <c:v>7587</c:v>
                </c:pt>
                <c:pt idx="36">
                  <c:v>10310</c:v>
                </c:pt>
                <c:pt idx="37">
                  <c:v>6393</c:v>
                </c:pt>
                <c:pt idx="39">
                  <c:v>10649</c:v>
                </c:pt>
                <c:pt idx="40">
                  <c:v>11193</c:v>
                </c:pt>
                <c:pt idx="41">
                  <c:v>5878</c:v>
                </c:pt>
                <c:pt idx="42">
                  <c:v>12070</c:v>
                </c:pt>
                <c:pt idx="43">
                  <c:v>15077</c:v>
                </c:pt>
                <c:pt idx="44">
                  <c:v>8654</c:v>
                </c:pt>
                <c:pt idx="45">
                  <c:v>7545</c:v>
                </c:pt>
                <c:pt idx="46">
                  <c:v>12114</c:v>
                </c:pt>
                <c:pt idx="47">
                  <c:v>18480</c:v>
                </c:pt>
                <c:pt idx="52">
                  <c:v>7159</c:v>
                </c:pt>
                <c:pt idx="53">
                  <c:v>11203</c:v>
                </c:pt>
                <c:pt idx="54">
                  <c:v>9692</c:v>
                </c:pt>
                <c:pt idx="55">
                  <c:v>9640</c:v>
                </c:pt>
                <c:pt idx="56">
                  <c:v>8100</c:v>
                </c:pt>
                <c:pt idx="57">
                  <c:v>7210</c:v>
                </c:pt>
                <c:pt idx="58">
                  <c:v>7391</c:v>
                </c:pt>
                <c:pt idx="59">
                  <c:v>10322</c:v>
                </c:pt>
                <c:pt idx="60">
                  <c:v>13810</c:v>
                </c:pt>
                <c:pt idx="62">
                  <c:v>6786</c:v>
                </c:pt>
                <c:pt idx="63">
                  <c:v>7538</c:v>
                </c:pt>
                <c:pt idx="64">
                  <c:v>9419</c:v>
                </c:pt>
                <c:pt idx="65">
                  <c:v>15143</c:v>
                </c:pt>
                <c:pt idx="66">
                  <c:v>12847</c:v>
                </c:pt>
                <c:pt idx="67">
                  <c:v>10531</c:v>
                </c:pt>
                <c:pt idx="68">
                  <c:v>11509</c:v>
                </c:pt>
                <c:pt idx="69">
                  <c:v>27270</c:v>
                </c:pt>
                <c:pt idx="70">
                  <c:v>19607</c:v>
                </c:pt>
                <c:pt idx="73">
                  <c:v>9100</c:v>
                </c:pt>
                <c:pt idx="74">
                  <c:v>12286</c:v>
                </c:pt>
                <c:pt idx="75">
                  <c:v>7147</c:v>
                </c:pt>
                <c:pt idx="76">
                  <c:v>7794</c:v>
                </c:pt>
                <c:pt idx="77">
                  <c:v>9728</c:v>
                </c:pt>
                <c:pt idx="78">
                  <c:v>13147</c:v>
                </c:pt>
                <c:pt idx="79">
                  <c:v>16633</c:v>
                </c:pt>
                <c:pt idx="80">
                  <c:v>17931</c:v>
                </c:pt>
                <c:pt idx="81">
                  <c:v>9423</c:v>
                </c:pt>
                <c:pt idx="83">
                  <c:v>20252</c:v>
                </c:pt>
                <c:pt idx="84">
                  <c:v>16428</c:v>
                </c:pt>
                <c:pt idx="85">
                  <c:v>6652</c:v>
                </c:pt>
                <c:pt idx="86">
                  <c:v>13264</c:v>
                </c:pt>
                <c:pt idx="87">
                  <c:v>8250</c:v>
                </c:pt>
                <c:pt idx="88">
                  <c:v>10502</c:v>
                </c:pt>
                <c:pt idx="89">
                  <c:v>12749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filtro!$A$2:$A$91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3">
                  <c:v>14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filtro!$E$2:$E$91</c:f>
              <c:numCache>
                <c:formatCode>General</c:formatCode>
                <c:ptCount val="90"/>
                <c:pt idx="0">
                  <c:v>96.699361669002002</c:v>
                </c:pt>
                <c:pt idx="1">
                  <c:v>97.768864377036806</c:v>
                </c:pt>
                <c:pt idx="2">
                  <c:v>99.564586357039104</c:v>
                </c:pt>
                <c:pt idx="3">
                  <c:v>98.084447342680093</c:v>
                </c:pt>
                <c:pt idx="4">
                  <c:v>99.3611972987771</c:v>
                </c:pt>
                <c:pt idx="5">
                  <c:v>96.592735454837594</c:v>
                </c:pt>
                <c:pt idx="6">
                  <c:v>98.504273504273499</c:v>
                </c:pt>
                <c:pt idx="7">
                  <c:v>99.942335415665497</c:v>
                </c:pt>
                <c:pt idx="8">
                  <c:v>98.3786866547172</c:v>
                </c:pt>
                <c:pt idx="9">
                  <c:v>99.305245713557198</c:v>
                </c:pt>
                <c:pt idx="10">
                  <c:v>99.493381271449493</c:v>
                </c:pt>
                <c:pt idx="11">
                  <c:v>96.100759144237401</c:v>
                </c:pt>
                <c:pt idx="13">
                  <c:v>99.608026131591203</c:v>
                </c:pt>
                <c:pt idx="15">
                  <c:v>98.789195901893805</c:v>
                </c:pt>
                <c:pt idx="16">
                  <c:v>99.575467437449106</c:v>
                </c:pt>
                <c:pt idx="17">
                  <c:v>99.336209757716503</c:v>
                </c:pt>
                <c:pt idx="18">
                  <c:v>96.924920127795502</c:v>
                </c:pt>
                <c:pt idx="19">
                  <c:v>99.236810087379695</c:v>
                </c:pt>
                <c:pt idx="20">
                  <c:v>97.374051740906395</c:v>
                </c:pt>
                <c:pt idx="21">
                  <c:v>97.763822943789194</c:v>
                </c:pt>
                <c:pt idx="22">
                  <c:v>98.450506882057198</c:v>
                </c:pt>
                <c:pt idx="23">
                  <c:v>99.635653871177595</c:v>
                </c:pt>
                <c:pt idx="24">
                  <c:v>99.195764358957106</c:v>
                </c:pt>
                <c:pt idx="25">
                  <c:v>98.760149220978704</c:v>
                </c:pt>
                <c:pt idx="26">
                  <c:v>99.334558275810593</c:v>
                </c:pt>
                <c:pt idx="27">
                  <c:v>99.170288423548001</c:v>
                </c:pt>
                <c:pt idx="28">
                  <c:v>98.612362587853596</c:v>
                </c:pt>
                <c:pt idx="29">
                  <c:v>99.820734986555095</c:v>
                </c:pt>
                <c:pt idx="30">
                  <c:v>98.631101376720906</c:v>
                </c:pt>
                <c:pt idx="31">
                  <c:v>97.517211073677998</c:v>
                </c:pt>
                <c:pt idx="32">
                  <c:v>98.857795545402595</c:v>
                </c:pt>
                <c:pt idx="33">
                  <c:v>98.836069590786494</c:v>
                </c:pt>
                <c:pt idx="34">
                  <c:v>99.070503312567894</c:v>
                </c:pt>
                <c:pt idx="35">
                  <c:v>99.920917358639699</c:v>
                </c:pt>
                <c:pt idx="36">
                  <c:v>99.175557710960206</c:v>
                </c:pt>
                <c:pt idx="37">
                  <c:v>96.511809791959905</c:v>
                </c:pt>
                <c:pt idx="39">
                  <c:v>98.178232697905898</c:v>
                </c:pt>
                <c:pt idx="40">
                  <c:v>98.936835522201307</c:v>
                </c:pt>
                <c:pt idx="41">
                  <c:v>99.608710445729798</c:v>
                </c:pt>
                <c:pt idx="42">
                  <c:v>99.237779618889803</c:v>
                </c:pt>
                <c:pt idx="43">
                  <c:v>98.036744710486104</c:v>
                </c:pt>
                <c:pt idx="44">
                  <c:v>99.976889299745693</c:v>
                </c:pt>
                <c:pt idx="45">
                  <c:v>99.125248508946299</c:v>
                </c:pt>
                <c:pt idx="46">
                  <c:v>98.0848604919927</c:v>
                </c:pt>
                <c:pt idx="47">
                  <c:v>99.258658008658003</c:v>
                </c:pt>
                <c:pt idx="52">
                  <c:v>99.832378823857994</c:v>
                </c:pt>
                <c:pt idx="53">
                  <c:v>98.857448897616706</c:v>
                </c:pt>
                <c:pt idx="54">
                  <c:v>98.957903425505506</c:v>
                </c:pt>
                <c:pt idx="55">
                  <c:v>99.668049792531093</c:v>
                </c:pt>
                <c:pt idx="56">
                  <c:v>100</c:v>
                </c:pt>
                <c:pt idx="57">
                  <c:v>99.514563106796103</c:v>
                </c:pt>
                <c:pt idx="58">
                  <c:v>98.484643485319907</c:v>
                </c:pt>
                <c:pt idx="59">
                  <c:v>99.321836853323006</c:v>
                </c:pt>
                <c:pt idx="60">
                  <c:v>99.261404779145494</c:v>
                </c:pt>
                <c:pt idx="62">
                  <c:v>97.7158856469201</c:v>
                </c:pt>
                <c:pt idx="63">
                  <c:v>99.243831254974793</c:v>
                </c:pt>
                <c:pt idx="64">
                  <c:v>99.235587642000198</c:v>
                </c:pt>
                <c:pt idx="65">
                  <c:v>99.445288251997596</c:v>
                </c:pt>
                <c:pt idx="66">
                  <c:v>99.361718689188095</c:v>
                </c:pt>
                <c:pt idx="67">
                  <c:v>98.794036653689105</c:v>
                </c:pt>
                <c:pt idx="68">
                  <c:v>99.765400990529102</c:v>
                </c:pt>
                <c:pt idx="69">
                  <c:v>99.655298863219599</c:v>
                </c:pt>
                <c:pt idx="70">
                  <c:v>99.709287499362404</c:v>
                </c:pt>
                <c:pt idx="73">
                  <c:v>99.538461538461505</c:v>
                </c:pt>
                <c:pt idx="74">
                  <c:v>99.202344131531802</c:v>
                </c:pt>
                <c:pt idx="75">
                  <c:v>99.860081152931301</c:v>
                </c:pt>
                <c:pt idx="76">
                  <c:v>99.769053117782903</c:v>
                </c:pt>
                <c:pt idx="77">
                  <c:v>99.486019736842096</c:v>
                </c:pt>
                <c:pt idx="78">
                  <c:v>98.866661595801304</c:v>
                </c:pt>
                <c:pt idx="79">
                  <c:v>99.843684242169104</c:v>
                </c:pt>
                <c:pt idx="80">
                  <c:v>97.897495956722906</c:v>
                </c:pt>
                <c:pt idx="81">
                  <c:v>99.044890162368603</c:v>
                </c:pt>
                <c:pt idx="83">
                  <c:v>99.693857396800297</c:v>
                </c:pt>
                <c:pt idx="84">
                  <c:v>98.593864134404598</c:v>
                </c:pt>
                <c:pt idx="85">
                  <c:v>99.579073962717899</c:v>
                </c:pt>
                <c:pt idx="86">
                  <c:v>97.617611580217101</c:v>
                </c:pt>
                <c:pt idx="87">
                  <c:v>99.078787878787793</c:v>
                </c:pt>
                <c:pt idx="88">
                  <c:v>99.209674347743203</c:v>
                </c:pt>
                <c:pt idx="89">
                  <c:v>98.792062122519397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filtro!$A$2:$A$91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3">
                  <c:v>14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filtro!$E$2:$E$91</c:f>
              <c:numCache>
                <c:formatCode>General</c:formatCode>
                <c:ptCount val="90"/>
                <c:pt idx="0">
                  <c:v>96.699361669002002</c:v>
                </c:pt>
                <c:pt idx="1">
                  <c:v>97.768864377036806</c:v>
                </c:pt>
                <c:pt idx="2">
                  <c:v>99.564586357039104</c:v>
                </c:pt>
                <c:pt idx="3">
                  <c:v>98.084447342680093</c:v>
                </c:pt>
                <c:pt idx="4">
                  <c:v>99.3611972987771</c:v>
                </c:pt>
                <c:pt idx="5">
                  <c:v>96.592735454837594</c:v>
                </c:pt>
                <c:pt idx="6">
                  <c:v>98.504273504273499</c:v>
                </c:pt>
                <c:pt idx="7">
                  <c:v>99.942335415665497</c:v>
                </c:pt>
                <c:pt idx="8">
                  <c:v>98.3786866547172</c:v>
                </c:pt>
                <c:pt idx="9">
                  <c:v>99.305245713557198</c:v>
                </c:pt>
                <c:pt idx="10">
                  <c:v>99.493381271449493</c:v>
                </c:pt>
                <c:pt idx="11">
                  <c:v>96.100759144237401</c:v>
                </c:pt>
                <c:pt idx="13">
                  <c:v>99.608026131591203</c:v>
                </c:pt>
                <c:pt idx="15">
                  <c:v>98.789195901893805</c:v>
                </c:pt>
                <c:pt idx="16">
                  <c:v>99.575467437449106</c:v>
                </c:pt>
                <c:pt idx="17">
                  <c:v>99.336209757716503</c:v>
                </c:pt>
                <c:pt idx="18">
                  <c:v>96.924920127795502</c:v>
                </c:pt>
                <c:pt idx="19">
                  <c:v>99.236810087379695</c:v>
                </c:pt>
                <c:pt idx="20">
                  <c:v>97.374051740906395</c:v>
                </c:pt>
                <c:pt idx="21">
                  <c:v>97.763822943789194</c:v>
                </c:pt>
                <c:pt idx="22">
                  <c:v>98.450506882057198</c:v>
                </c:pt>
                <c:pt idx="23">
                  <c:v>99.635653871177595</c:v>
                </c:pt>
                <c:pt idx="24">
                  <c:v>99.195764358957106</c:v>
                </c:pt>
                <c:pt idx="25">
                  <c:v>98.760149220978704</c:v>
                </c:pt>
                <c:pt idx="26">
                  <c:v>99.334558275810593</c:v>
                </c:pt>
                <c:pt idx="27">
                  <c:v>99.170288423548001</c:v>
                </c:pt>
                <c:pt idx="28">
                  <c:v>98.612362587853596</c:v>
                </c:pt>
                <c:pt idx="29">
                  <c:v>99.820734986555095</c:v>
                </c:pt>
                <c:pt idx="30">
                  <c:v>98.631101376720906</c:v>
                </c:pt>
                <c:pt idx="31">
                  <c:v>97.517211073677998</c:v>
                </c:pt>
                <c:pt idx="32">
                  <c:v>98.857795545402595</c:v>
                </c:pt>
                <c:pt idx="33">
                  <c:v>98.836069590786494</c:v>
                </c:pt>
                <c:pt idx="34">
                  <c:v>99.070503312567894</c:v>
                </c:pt>
                <c:pt idx="35">
                  <c:v>99.920917358639699</c:v>
                </c:pt>
                <c:pt idx="36">
                  <c:v>99.175557710960206</c:v>
                </c:pt>
                <c:pt idx="37">
                  <c:v>96.511809791959905</c:v>
                </c:pt>
                <c:pt idx="39">
                  <c:v>98.178232697905898</c:v>
                </c:pt>
                <c:pt idx="40">
                  <c:v>98.936835522201307</c:v>
                </c:pt>
                <c:pt idx="41">
                  <c:v>99.608710445729798</c:v>
                </c:pt>
                <c:pt idx="42">
                  <c:v>99.237779618889803</c:v>
                </c:pt>
                <c:pt idx="43">
                  <c:v>98.036744710486104</c:v>
                </c:pt>
                <c:pt idx="44">
                  <c:v>99.976889299745693</c:v>
                </c:pt>
                <c:pt idx="45">
                  <c:v>99.125248508946299</c:v>
                </c:pt>
                <c:pt idx="46">
                  <c:v>98.0848604919927</c:v>
                </c:pt>
                <c:pt idx="47">
                  <c:v>99.258658008658003</c:v>
                </c:pt>
                <c:pt idx="52">
                  <c:v>99.832378823857994</c:v>
                </c:pt>
                <c:pt idx="53">
                  <c:v>98.857448897616706</c:v>
                </c:pt>
                <c:pt idx="54">
                  <c:v>98.957903425505506</c:v>
                </c:pt>
                <c:pt idx="55">
                  <c:v>99.668049792531093</c:v>
                </c:pt>
                <c:pt idx="56">
                  <c:v>100</c:v>
                </c:pt>
                <c:pt idx="57">
                  <c:v>99.514563106796103</c:v>
                </c:pt>
                <c:pt idx="58">
                  <c:v>98.484643485319907</c:v>
                </c:pt>
                <c:pt idx="59">
                  <c:v>99.321836853323006</c:v>
                </c:pt>
                <c:pt idx="60">
                  <c:v>99.261404779145494</c:v>
                </c:pt>
                <c:pt idx="62">
                  <c:v>97.7158856469201</c:v>
                </c:pt>
                <c:pt idx="63">
                  <c:v>99.243831254974793</c:v>
                </c:pt>
                <c:pt idx="64">
                  <c:v>99.235587642000198</c:v>
                </c:pt>
                <c:pt idx="65">
                  <c:v>99.445288251997596</c:v>
                </c:pt>
                <c:pt idx="66">
                  <c:v>99.361718689188095</c:v>
                </c:pt>
                <c:pt idx="67">
                  <c:v>98.794036653689105</c:v>
                </c:pt>
                <c:pt idx="68">
                  <c:v>99.765400990529102</c:v>
                </c:pt>
                <c:pt idx="69">
                  <c:v>99.655298863219599</c:v>
                </c:pt>
                <c:pt idx="70">
                  <c:v>99.709287499362404</c:v>
                </c:pt>
                <c:pt idx="73">
                  <c:v>99.538461538461505</c:v>
                </c:pt>
                <c:pt idx="74">
                  <c:v>99.202344131531802</c:v>
                </c:pt>
                <c:pt idx="75">
                  <c:v>99.860081152931301</c:v>
                </c:pt>
                <c:pt idx="76">
                  <c:v>99.769053117782903</c:v>
                </c:pt>
                <c:pt idx="77">
                  <c:v>99.486019736842096</c:v>
                </c:pt>
                <c:pt idx="78">
                  <c:v>98.866661595801304</c:v>
                </c:pt>
                <c:pt idx="79">
                  <c:v>99.843684242169104</c:v>
                </c:pt>
                <c:pt idx="80">
                  <c:v>97.897495956722906</c:v>
                </c:pt>
                <c:pt idx="81">
                  <c:v>99.044890162368603</c:v>
                </c:pt>
                <c:pt idx="83">
                  <c:v>99.693857396800297</c:v>
                </c:pt>
                <c:pt idx="84">
                  <c:v>98.593864134404598</c:v>
                </c:pt>
                <c:pt idx="85">
                  <c:v>99.579073962717899</c:v>
                </c:pt>
                <c:pt idx="86">
                  <c:v>97.617611580217101</c:v>
                </c:pt>
                <c:pt idx="87">
                  <c:v>99.078787878787793</c:v>
                </c:pt>
                <c:pt idx="88">
                  <c:v>99.209674347743203</c:v>
                </c:pt>
                <c:pt idx="89">
                  <c:v>98.792062122519397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filtro!$F$9:$F$10</c:f>
              <c:numCache>
                <c:formatCode>General</c:formatCode>
                <c:ptCount val="2"/>
                <c:pt idx="0">
                  <c:v>0</c:v>
                </c:pt>
                <c:pt idx="1">
                  <c:v>112</c:v>
                </c:pt>
              </c:numCache>
            </c:numRef>
          </c:xVal>
          <c:yVal>
            <c:numRef>
              <c:f>filtro!$G$9:$G$10</c:f>
              <c:numCache>
                <c:formatCode>0.00</c:formatCode>
                <c:ptCount val="2"/>
                <c:pt idx="0">
                  <c:v>98.9018672116175</c:v>
                </c:pt>
                <c:pt idx="1">
                  <c:v>98.9018672116175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_xlchart.v1.4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_xlchart.v1.2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12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016DC37-984A-435F-92C8-4FF7DE569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</xdr:rowOff>
    </xdr:from>
    <xdr:to>
      <xdr:col>13</xdr:col>
      <xdr:colOff>411480</xdr:colOff>
      <xdr:row>15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762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0</xdr:row>
      <xdr:rowOff>0</xdr:rowOff>
    </xdr:from>
    <xdr:to>
      <xdr:col>21</xdr:col>
      <xdr:colOff>289560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7620</xdr:rowOff>
    </xdr:from>
    <xdr:to>
      <xdr:col>13</xdr:col>
      <xdr:colOff>411480</xdr:colOff>
      <xdr:row>31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9337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16</xdr:row>
      <xdr:rowOff>0</xdr:rowOff>
    </xdr:from>
    <xdr:to>
      <xdr:col>21</xdr:col>
      <xdr:colOff>289560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13</xdr:col>
      <xdr:colOff>81600</xdr:colOff>
      <xdr:row>43</xdr:row>
      <xdr:rowOff>148320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vered_Area_results/A7/foto%20escolhida/28-09-2023_12-05-49/tratamento_pyla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filtro"/>
    </sheetNames>
    <sheetDataSet>
      <sheetData sheetId="0">
        <row r="2">
          <cell r="A2">
            <v>1</v>
          </cell>
          <cell r="B2">
            <v>33</v>
          </cell>
        </row>
        <row r="3">
          <cell r="A3">
            <v>2</v>
          </cell>
          <cell r="B3">
            <v>147</v>
          </cell>
        </row>
        <row r="4">
          <cell r="A4">
            <v>3</v>
          </cell>
          <cell r="B4">
            <v>14407</v>
          </cell>
        </row>
        <row r="5">
          <cell r="A5">
            <v>4</v>
          </cell>
          <cell r="B5">
            <v>13201</v>
          </cell>
        </row>
        <row r="6">
          <cell r="A6">
            <v>5</v>
          </cell>
          <cell r="B6">
            <v>4</v>
          </cell>
        </row>
        <row r="7">
          <cell r="A7">
            <v>6</v>
          </cell>
          <cell r="B7">
            <v>21221</v>
          </cell>
        </row>
        <row r="8">
          <cell r="A8">
            <v>7</v>
          </cell>
          <cell r="B8">
            <v>38</v>
          </cell>
        </row>
        <row r="9">
          <cell r="A9">
            <v>8</v>
          </cell>
          <cell r="B9">
            <v>12</v>
          </cell>
        </row>
        <row r="10">
          <cell r="A10">
            <v>9</v>
          </cell>
          <cell r="B10">
            <v>6</v>
          </cell>
        </row>
        <row r="11">
          <cell r="A11">
            <v>10</v>
          </cell>
          <cell r="B11">
            <v>18402</v>
          </cell>
        </row>
        <row r="12">
          <cell r="A12">
            <v>11</v>
          </cell>
          <cell r="B12">
            <v>15170</v>
          </cell>
        </row>
        <row r="13">
          <cell r="A13">
            <v>12</v>
          </cell>
          <cell r="B13">
            <v>16374</v>
          </cell>
        </row>
        <row r="14">
          <cell r="A14">
            <v>13</v>
          </cell>
          <cell r="B14">
            <v>219</v>
          </cell>
        </row>
        <row r="15">
          <cell r="A15">
            <v>14</v>
          </cell>
          <cell r="B15">
            <v>26326</v>
          </cell>
        </row>
        <row r="16">
          <cell r="A16">
            <v>15</v>
          </cell>
          <cell r="B16">
            <v>18525</v>
          </cell>
        </row>
        <row r="17">
          <cell r="A17">
            <v>16</v>
          </cell>
          <cell r="B17">
            <v>4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9</v>
          </cell>
        </row>
        <row r="20">
          <cell r="A20">
            <v>19</v>
          </cell>
          <cell r="B20">
            <v>20097</v>
          </cell>
        </row>
        <row r="21">
          <cell r="A21">
            <v>20</v>
          </cell>
          <cell r="B21">
            <v>4</v>
          </cell>
          <cell r="P21">
            <v>2652.75</v>
          </cell>
          <cell r="S21">
            <v>5520.2695636069375</v>
          </cell>
        </row>
        <row r="22">
          <cell r="A22">
            <v>21</v>
          </cell>
          <cell r="B22">
            <v>18892</v>
          </cell>
        </row>
        <row r="23">
          <cell r="A23">
            <v>22</v>
          </cell>
          <cell r="B23">
            <v>14544</v>
          </cell>
          <cell r="P23">
            <v>0</v>
          </cell>
          <cell r="Q23">
            <v>120</v>
          </cell>
        </row>
        <row r="24">
          <cell r="A24">
            <v>23</v>
          </cell>
          <cell r="B24">
            <v>10886</v>
          </cell>
        </row>
        <row r="25">
          <cell r="A25">
            <v>24</v>
          </cell>
          <cell r="B25">
            <v>18863</v>
          </cell>
        </row>
        <row r="26">
          <cell r="A26">
            <v>25</v>
          </cell>
          <cell r="B26">
            <v>14803</v>
          </cell>
        </row>
        <row r="27">
          <cell r="A27">
            <v>26</v>
          </cell>
          <cell r="B27">
            <v>75</v>
          </cell>
        </row>
        <row r="28">
          <cell r="A28">
            <v>27</v>
          </cell>
          <cell r="B28">
            <v>19809</v>
          </cell>
        </row>
        <row r="29">
          <cell r="A29">
            <v>28</v>
          </cell>
          <cell r="B29">
            <v>26135</v>
          </cell>
        </row>
        <row r="30">
          <cell r="A30">
            <v>29</v>
          </cell>
          <cell r="B30">
            <v>11</v>
          </cell>
        </row>
        <row r="31">
          <cell r="A31">
            <v>30</v>
          </cell>
          <cell r="B31">
            <v>3</v>
          </cell>
        </row>
        <row r="32">
          <cell r="A32">
            <v>31</v>
          </cell>
          <cell r="B32">
            <v>12381</v>
          </cell>
        </row>
        <row r="33">
          <cell r="A33">
            <v>32</v>
          </cell>
          <cell r="B33">
            <v>23</v>
          </cell>
        </row>
        <row r="34">
          <cell r="A34">
            <v>33</v>
          </cell>
          <cell r="B34">
            <v>15162</v>
          </cell>
        </row>
        <row r="35">
          <cell r="A35">
            <v>34</v>
          </cell>
          <cell r="B35">
            <v>13</v>
          </cell>
        </row>
        <row r="36">
          <cell r="A36">
            <v>35</v>
          </cell>
          <cell r="B36">
            <v>17580</v>
          </cell>
        </row>
        <row r="37">
          <cell r="A37">
            <v>36</v>
          </cell>
          <cell r="B37">
            <v>14350</v>
          </cell>
        </row>
        <row r="38">
          <cell r="A38">
            <v>37</v>
          </cell>
          <cell r="B38">
            <v>16919</v>
          </cell>
        </row>
        <row r="39">
          <cell r="A39">
            <v>38</v>
          </cell>
          <cell r="B39">
            <v>21096</v>
          </cell>
        </row>
        <row r="40">
          <cell r="A40">
            <v>39</v>
          </cell>
          <cell r="B40">
            <v>13597</v>
          </cell>
        </row>
        <row r="41">
          <cell r="A41">
            <v>40</v>
          </cell>
          <cell r="B41">
            <v>16677</v>
          </cell>
        </row>
        <row r="42">
          <cell r="A42">
            <v>41</v>
          </cell>
          <cell r="B42">
            <v>4</v>
          </cell>
        </row>
        <row r="43">
          <cell r="A43">
            <v>42</v>
          </cell>
          <cell r="B43">
            <v>12840</v>
          </cell>
        </row>
        <row r="44">
          <cell r="A44">
            <v>43</v>
          </cell>
          <cell r="B44">
            <v>13861</v>
          </cell>
        </row>
        <row r="45">
          <cell r="A45">
            <v>44</v>
          </cell>
          <cell r="B45">
            <v>18005</v>
          </cell>
        </row>
        <row r="46">
          <cell r="A46">
            <v>45</v>
          </cell>
          <cell r="B46">
            <v>11</v>
          </cell>
        </row>
        <row r="47">
          <cell r="A47">
            <v>46</v>
          </cell>
          <cell r="B47">
            <v>14286</v>
          </cell>
        </row>
        <row r="48">
          <cell r="A48">
            <v>47</v>
          </cell>
          <cell r="B48">
            <v>16050</v>
          </cell>
        </row>
        <row r="49">
          <cell r="A49">
            <v>48</v>
          </cell>
          <cell r="B49">
            <v>12465</v>
          </cell>
        </row>
        <row r="50">
          <cell r="A50">
            <v>49</v>
          </cell>
          <cell r="B50">
            <v>19973</v>
          </cell>
        </row>
        <row r="51">
          <cell r="A51">
            <v>50</v>
          </cell>
          <cell r="B51">
            <v>82</v>
          </cell>
        </row>
        <row r="52">
          <cell r="A52">
            <v>51</v>
          </cell>
          <cell r="B52">
            <v>14062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17284</v>
          </cell>
        </row>
        <row r="55">
          <cell r="A55">
            <v>54</v>
          </cell>
          <cell r="B55">
            <v>16662</v>
          </cell>
        </row>
        <row r="56">
          <cell r="A56">
            <v>55</v>
          </cell>
          <cell r="B56">
            <v>21653</v>
          </cell>
        </row>
        <row r="57">
          <cell r="A57">
            <v>56</v>
          </cell>
          <cell r="B57">
            <v>16471</v>
          </cell>
        </row>
        <row r="58">
          <cell r="A58">
            <v>57</v>
          </cell>
          <cell r="B58">
            <v>15</v>
          </cell>
        </row>
        <row r="59">
          <cell r="A59">
            <v>58</v>
          </cell>
          <cell r="B59">
            <v>17795</v>
          </cell>
        </row>
        <row r="60">
          <cell r="A60">
            <v>59</v>
          </cell>
          <cell r="B60">
            <v>13783</v>
          </cell>
        </row>
        <row r="61">
          <cell r="A61">
            <v>60</v>
          </cell>
          <cell r="B61">
            <v>20394</v>
          </cell>
        </row>
        <row r="62">
          <cell r="A62">
            <v>61</v>
          </cell>
          <cell r="B62">
            <v>19639</v>
          </cell>
        </row>
        <row r="63">
          <cell r="A63">
            <v>62</v>
          </cell>
          <cell r="B63">
            <v>8947</v>
          </cell>
        </row>
        <row r="64">
          <cell r="A64">
            <v>63</v>
          </cell>
          <cell r="B64">
            <v>10801</v>
          </cell>
        </row>
        <row r="65">
          <cell r="A65">
            <v>64</v>
          </cell>
          <cell r="B65">
            <v>19660</v>
          </cell>
        </row>
        <row r="66">
          <cell r="A66">
            <v>65</v>
          </cell>
          <cell r="B66">
            <v>14089</v>
          </cell>
        </row>
        <row r="67">
          <cell r="A67">
            <v>66</v>
          </cell>
          <cell r="B67">
            <v>14770</v>
          </cell>
        </row>
        <row r="68">
          <cell r="A68">
            <v>67</v>
          </cell>
          <cell r="B68">
            <v>14583</v>
          </cell>
        </row>
        <row r="69">
          <cell r="A69">
            <v>68</v>
          </cell>
          <cell r="B69">
            <v>21468</v>
          </cell>
        </row>
        <row r="70">
          <cell r="A70">
            <v>69</v>
          </cell>
          <cell r="B70">
            <v>25000</v>
          </cell>
        </row>
        <row r="71">
          <cell r="A71">
            <v>70</v>
          </cell>
          <cell r="B71">
            <v>11127</v>
          </cell>
        </row>
        <row r="72">
          <cell r="A72">
            <v>71</v>
          </cell>
          <cell r="B72">
            <v>9216</v>
          </cell>
        </row>
        <row r="73">
          <cell r="A73">
            <v>72</v>
          </cell>
          <cell r="B73">
            <v>11590</v>
          </cell>
        </row>
        <row r="74">
          <cell r="A74">
            <v>73</v>
          </cell>
          <cell r="B74">
            <v>20639</v>
          </cell>
        </row>
        <row r="75">
          <cell r="A75">
            <v>74</v>
          </cell>
          <cell r="B75">
            <v>22153</v>
          </cell>
        </row>
        <row r="76">
          <cell r="A76">
            <v>75</v>
          </cell>
          <cell r="B76">
            <v>17069</v>
          </cell>
        </row>
        <row r="77">
          <cell r="A77">
            <v>76</v>
          </cell>
          <cell r="B77">
            <v>15480</v>
          </cell>
        </row>
        <row r="78">
          <cell r="A78">
            <v>77</v>
          </cell>
          <cell r="B78">
            <v>25195</v>
          </cell>
        </row>
        <row r="79">
          <cell r="A79">
            <v>78</v>
          </cell>
          <cell r="B79">
            <v>12</v>
          </cell>
        </row>
        <row r="80">
          <cell r="A80">
            <v>79</v>
          </cell>
          <cell r="B80">
            <v>10235</v>
          </cell>
        </row>
        <row r="81">
          <cell r="A81">
            <v>80</v>
          </cell>
          <cell r="B81">
            <v>12810</v>
          </cell>
        </row>
        <row r="82">
          <cell r="A82">
            <v>81</v>
          </cell>
          <cell r="B82">
            <v>13238</v>
          </cell>
        </row>
        <row r="83">
          <cell r="A83">
            <v>82</v>
          </cell>
          <cell r="B83">
            <v>23229</v>
          </cell>
        </row>
        <row r="84">
          <cell r="A84">
            <v>83</v>
          </cell>
          <cell r="B84">
            <v>14855</v>
          </cell>
        </row>
        <row r="85">
          <cell r="A85">
            <v>84</v>
          </cell>
          <cell r="B85">
            <v>18010</v>
          </cell>
        </row>
        <row r="86">
          <cell r="A86">
            <v>85</v>
          </cell>
          <cell r="B86">
            <v>15981</v>
          </cell>
        </row>
        <row r="87">
          <cell r="A87">
            <v>86</v>
          </cell>
          <cell r="B87">
            <v>17242</v>
          </cell>
        </row>
        <row r="88">
          <cell r="A88">
            <v>87</v>
          </cell>
          <cell r="B88">
            <v>17092</v>
          </cell>
        </row>
        <row r="89">
          <cell r="A89">
            <v>88</v>
          </cell>
          <cell r="B89">
            <v>14140</v>
          </cell>
        </row>
        <row r="90">
          <cell r="A90">
            <v>89</v>
          </cell>
          <cell r="B90">
            <v>19433</v>
          </cell>
        </row>
        <row r="91">
          <cell r="A91">
            <v>90</v>
          </cell>
          <cell r="B91">
            <v>18009</v>
          </cell>
        </row>
        <row r="92">
          <cell r="A92">
            <v>91</v>
          </cell>
          <cell r="B92">
            <v>13827</v>
          </cell>
        </row>
        <row r="93">
          <cell r="A93">
            <v>92</v>
          </cell>
          <cell r="B93">
            <v>20143</v>
          </cell>
        </row>
        <row r="94">
          <cell r="A94">
            <v>93</v>
          </cell>
          <cell r="B94">
            <v>15514</v>
          </cell>
        </row>
        <row r="95">
          <cell r="A95">
            <v>94</v>
          </cell>
          <cell r="B95">
            <v>26912</v>
          </cell>
        </row>
        <row r="96">
          <cell r="A96">
            <v>95</v>
          </cell>
          <cell r="B96">
            <v>19677</v>
          </cell>
        </row>
        <row r="97">
          <cell r="A97">
            <v>96</v>
          </cell>
          <cell r="B97">
            <v>20926</v>
          </cell>
        </row>
        <row r="98">
          <cell r="A98">
            <v>97</v>
          </cell>
          <cell r="B98">
            <v>13730</v>
          </cell>
        </row>
        <row r="99">
          <cell r="A99">
            <v>98</v>
          </cell>
          <cell r="B99">
            <v>19025</v>
          </cell>
        </row>
        <row r="100">
          <cell r="A100">
            <v>99</v>
          </cell>
          <cell r="B100">
            <v>18464</v>
          </cell>
        </row>
        <row r="101">
          <cell r="A101">
            <v>100</v>
          </cell>
          <cell r="B101">
            <v>21318</v>
          </cell>
        </row>
        <row r="102">
          <cell r="A102">
            <v>101</v>
          </cell>
          <cell r="B102">
            <v>22963</v>
          </cell>
        </row>
        <row r="103">
          <cell r="A103">
            <v>102</v>
          </cell>
          <cell r="B103">
            <v>19455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abSelected="1" workbookViewId="0">
      <selection activeCell="G18" sqref="G18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12846</v>
      </c>
      <c r="C2">
        <v>12310</v>
      </c>
      <c r="D2">
        <v>112</v>
      </c>
      <c r="E2">
        <v>96.699361669002002</v>
      </c>
      <c r="F2" s="1">
        <v>99.089150142805295</v>
      </c>
      <c r="G2" t="s">
        <v>7</v>
      </c>
    </row>
    <row r="3" spans="1:7" x14ac:dyDescent="0.3">
      <c r="A3">
        <v>2</v>
      </c>
      <c r="B3">
        <v>7978</v>
      </c>
      <c r="C3">
        <v>7610</v>
      </c>
      <c r="D3">
        <v>190</v>
      </c>
      <c r="E3">
        <v>97.768864377036806</v>
      </c>
      <c r="F3" s="1">
        <v>0.886921541533498</v>
      </c>
      <c r="G3" t="s">
        <v>8</v>
      </c>
    </row>
    <row r="4" spans="1:7" x14ac:dyDescent="0.3">
      <c r="A4">
        <v>3</v>
      </c>
      <c r="B4">
        <v>9646</v>
      </c>
      <c r="C4">
        <v>9577</v>
      </c>
      <c r="D4">
        <v>27</v>
      </c>
      <c r="E4">
        <v>99.564586357039104</v>
      </c>
      <c r="F4">
        <v>135</v>
      </c>
      <c r="G4" t="s">
        <v>9</v>
      </c>
    </row>
    <row r="5" spans="1:7" x14ac:dyDescent="0.3">
      <c r="A5">
        <v>4</v>
      </c>
      <c r="B5">
        <v>12268</v>
      </c>
      <c r="C5">
        <v>11743</v>
      </c>
      <c r="D5">
        <v>290</v>
      </c>
      <c r="E5">
        <v>98.084447342680093</v>
      </c>
      <c r="F5">
        <v>170</v>
      </c>
      <c r="G5" t="s">
        <v>10</v>
      </c>
    </row>
    <row r="6" spans="1:7" x14ac:dyDescent="0.3">
      <c r="A6">
        <v>5</v>
      </c>
      <c r="B6">
        <v>10958</v>
      </c>
      <c r="C6">
        <v>10840</v>
      </c>
      <c r="D6">
        <v>48</v>
      </c>
      <c r="E6">
        <v>99.3611972987771</v>
      </c>
    </row>
    <row r="7" spans="1:7" x14ac:dyDescent="0.3">
      <c r="A7">
        <v>6</v>
      </c>
      <c r="B7">
        <v>9333</v>
      </c>
      <c r="C7">
        <v>8896</v>
      </c>
      <c r="D7">
        <v>119</v>
      </c>
      <c r="E7">
        <v>96.592735454837594</v>
      </c>
    </row>
    <row r="8" spans="1:7" x14ac:dyDescent="0.3">
      <c r="A8">
        <v>7</v>
      </c>
      <c r="B8">
        <v>8892</v>
      </c>
      <c r="C8">
        <v>8682</v>
      </c>
      <c r="D8">
        <v>77</v>
      </c>
      <c r="E8">
        <v>98.504273504273499</v>
      </c>
    </row>
    <row r="9" spans="1:7" x14ac:dyDescent="0.3">
      <c r="A9">
        <v>8</v>
      </c>
      <c r="B9">
        <v>10405</v>
      </c>
      <c r="C9">
        <v>10399</v>
      </c>
      <c r="D9">
        <v>0</v>
      </c>
      <c r="E9">
        <v>99.942335415665497</v>
      </c>
    </row>
    <row r="10" spans="1:7" x14ac:dyDescent="0.3">
      <c r="A10">
        <v>9</v>
      </c>
      <c r="B10">
        <v>12274</v>
      </c>
      <c r="C10">
        <v>11989</v>
      </c>
      <c r="D10">
        <v>86</v>
      </c>
      <c r="E10">
        <v>98.3786866547172</v>
      </c>
    </row>
    <row r="11" spans="1:7" x14ac:dyDescent="0.3">
      <c r="A11">
        <v>10</v>
      </c>
      <c r="B11">
        <v>15689</v>
      </c>
      <c r="C11">
        <v>15492</v>
      </c>
      <c r="D11">
        <v>88</v>
      </c>
      <c r="E11">
        <v>99.305245713557198</v>
      </c>
    </row>
    <row r="12" spans="1:7" x14ac:dyDescent="0.3">
      <c r="A12">
        <v>11</v>
      </c>
      <c r="B12">
        <v>6119</v>
      </c>
      <c r="C12">
        <v>6072</v>
      </c>
      <c r="D12">
        <v>16</v>
      </c>
      <c r="E12">
        <v>99.493381271449493</v>
      </c>
    </row>
    <row r="13" spans="1:7" x14ac:dyDescent="0.3">
      <c r="A13">
        <v>12</v>
      </c>
      <c r="B13">
        <v>8694</v>
      </c>
      <c r="C13">
        <v>8164</v>
      </c>
      <c r="D13">
        <v>191</v>
      </c>
      <c r="E13">
        <v>96.100759144237401</v>
      </c>
    </row>
    <row r="14" spans="1:7" x14ac:dyDescent="0.3">
      <c r="A14">
        <v>13</v>
      </c>
      <c r="B14">
        <v>5</v>
      </c>
      <c r="C14">
        <v>5</v>
      </c>
      <c r="D14">
        <v>0</v>
      </c>
      <c r="E14">
        <v>100</v>
      </c>
    </row>
    <row r="15" spans="1:7" x14ac:dyDescent="0.3">
      <c r="A15">
        <v>14</v>
      </c>
      <c r="B15">
        <v>10715</v>
      </c>
      <c r="C15">
        <v>10654</v>
      </c>
      <c r="D15">
        <v>19</v>
      </c>
      <c r="E15">
        <v>99.608026131591203</v>
      </c>
    </row>
    <row r="16" spans="1:7" x14ac:dyDescent="0.3">
      <c r="A16">
        <v>15</v>
      </c>
      <c r="B16">
        <v>6</v>
      </c>
      <c r="C16">
        <v>6</v>
      </c>
      <c r="D16">
        <v>0</v>
      </c>
      <c r="E16">
        <v>100</v>
      </c>
    </row>
    <row r="17" spans="1:21" x14ac:dyDescent="0.3">
      <c r="A17">
        <v>16</v>
      </c>
      <c r="B17">
        <v>6442</v>
      </c>
      <c r="C17">
        <v>6347</v>
      </c>
      <c r="D17">
        <v>17</v>
      </c>
      <c r="E17">
        <v>98.789195901893805</v>
      </c>
    </row>
    <row r="18" spans="1:21" x14ac:dyDescent="0.3">
      <c r="A18">
        <v>17</v>
      </c>
      <c r="B18">
        <v>11071</v>
      </c>
      <c r="C18">
        <v>11010</v>
      </c>
      <c r="D18">
        <v>14</v>
      </c>
      <c r="E18">
        <v>99.575467437449106</v>
      </c>
      <c r="N18" s="4" t="s">
        <v>15</v>
      </c>
      <c r="O18" s="4" t="s">
        <v>16</v>
      </c>
      <c r="P18" s="4" t="s">
        <v>17</v>
      </c>
      <c r="Q18" s="4" t="s">
        <v>18</v>
      </c>
      <c r="S18" s="5" t="s">
        <v>19</v>
      </c>
      <c r="T18" s="6" t="s">
        <v>20</v>
      </c>
      <c r="U18" s="7" t="s">
        <v>21</v>
      </c>
    </row>
    <row r="19" spans="1:21" x14ac:dyDescent="0.3">
      <c r="A19">
        <v>18</v>
      </c>
      <c r="B19">
        <v>12052</v>
      </c>
      <c r="C19">
        <v>11929</v>
      </c>
      <c r="D19">
        <v>43</v>
      </c>
      <c r="E19">
        <v>99.336209757716503</v>
      </c>
      <c r="N19" s="8">
        <f>QUARTILE(B1:B103,1)</f>
        <v>7427.75</v>
      </c>
      <c r="O19" s="8">
        <f>QUARTILE(B1:B103,2)</f>
        <v>10150.5</v>
      </c>
      <c r="P19" s="8">
        <f>QUARTILE(B1:B103,3)</f>
        <v>12725.5</v>
      </c>
      <c r="Q19" s="8">
        <f>QUARTILE(B1:B103,4)</f>
        <v>27270</v>
      </c>
      <c r="S19" s="7">
        <f>AVERAGE(B2:B200)</f>
        <v>9871.1057692307695</v>
      </c>
      <c r="T19" s="7">
        <f>_xlfn.STDEV.S(B2:B200)</f>
        <v>5263.6309626563252</v>
      </c>
      <c r="U19" s="7">
        <v>1</v>
      </c>
    </row>
    <row r="20" spans="1:21" x14ac:dyDescent="0.3">
      <c r="A20">
        <v>19</v>
      </c>
      <c r="B20">
        <v>10016</v>
      </c>
      <c r="C20">
        <v>9063</v>
      </c>
      <c r="D20">
        <v>645</v>
      </c>
      <c r="E20">
        <v>96.924920127795502</v>
      </c>
      <c r="N20" s="4" t="s">
        <v>22</v>
      </c>
      <c r="O20" s="4" t="s">
        <v>23</v>
      </c>
      <c r="P20" s="4" t="s">
        <v>24</v>
      </c>
      <c r="Q20" s="4" t="s">
        <v>25</v>
      </c>
      <c r="S20" s="7" t="s">
        <v>26</v>
      </c>
      <c r="T20" s="7" t="s">
        <v>27</v>
      </c>
    </row>
    <row r="21" spans="1:21" x14ac:dyDescent="0.3">
      <c r="A21">
        <v>20</v>
      </c>
      <c r="B21">
        <v>9041</v>
      </c>
      <c r="C21">
        <v>8841</v>
      </c>
      <c r="D21">
        <v>131</v>
      </c>
      <c r="E21">
        <v>99.236810087379695</v>
      </c>
      <c r="N21" s="8">
        <f>P19-N19</f>
        <v>5297.75</v>
      </c>
      <c r="O21" s="4">
        <v>1</v>
      </c>
      <c r="P21" s="4">
        <f>N19-O21*N21</f>
        <v>2130</v>
      </c>
      <c r="Q21" s="4">
        <f>P19+O21*N21</f>
        <v>18023.25</v>
      </c>
      <c r="S21" s="7">
        <f>S19-U19*T19</f>
        <v>4607.4748065744443</v>
      </c>
      <c r="T21" s="7">
        <f>S19+U19*T19</f>
        <v>15134.736731887095</v>
      </c>
    </row>
    <row r="22" spans="1:21" x14ac:dyDescent="0.3">
      <c r="A22">
        <v>21</v>
      </c>
      <c r="B22">
        <v>15423</v>
      </c>
      <c r="C22">
        <v>14621</v>
      </c>
      <c r="D22">
        <v>397</v>
      </c>
      <c r="E22">
        <v>97.374051740906395</v>
      </c>
      <c r="P22" s="4" t="s">
        <v>28</v>
      </c>
      <c r="Q22" s="4" t="s">
        <v>29</v>
      </c>
    </row>
    <row r="23" spans="1:21" x14ac:dyDescent="0.3">
      <c r="A23">
        <v>22</v>
      </c>
      <c r="B23">
        <v>6529</v>
      </c>
      <c r="C23">
        <v>6280</v>
      </c>
      <c r="D23">
        <v>103</v>
      </c>
      <c r="E23">
        <v>97.763822943789194</v>
      </c>
      <c r="N23" s="9"/>
      <c r="O23" s="9"/>
      <c r="P23" s="4">
        <v>0</v>
      </c>
      <c r="Q23" s="4">
        <v>120</v>
      </c>
    </row>
    <row r="24" spans="1:21" x14ac:dyDescent="0.3">
      <c r="A24">
        <v>23</v>
      </c>
      <c r="B24">
        <v>12133</v>
      </c>
      <c r="C24">
        <v>11808</v>
      </c>
      <c r="D24">
        <v>137</v>
      </c>
      <c r="E24">
        <v>98.450506882057198</v>
      </c>
    </row>
    <row r="25" spans="1:21" x14ac:dyDescent="0.3">
      <c r="A25">
        <v>24</v>
      </c>
      <c r="B25">
        <v>15370</v>
      </c>
      <c r="C25">
        <v>15271</v>
      </c>
      <c r="D25">
        <v>43</v>
      </c>
      <c r="E25">
        <v>99.635653871177595</v>
      </c>
    </row>
    <row r="26" spans="1:21" x14ac:dyDescent="0.3">
      <c r="A26">
        <v>25</v>
      </c>
      <c r="B26">
        <v>14921</v>
      </c>
      <c r="C26">
        <v>14734</v>
      </c>
      <c r="D26">
        <v>67</v>
      </c>
      <c r="E26">
        <v>99.195764358957106</v>
      </c>
    </row>
    <row r="27" spans="1:21" x14ac:dyDescent="0.3">
      <c r="A27">
        <v>26</v>
      </c>
      <c r="B27">
        <v>9114</v>
      </c>
      <c r="C27">
        <v>8898</v>
      </c>
      <c r="D27">
        <v>103</v>
      </c>
      <c r="E27">
        <v>98.760149220978704</v>
      </c>
    </row>
    <row r="28" spans="1:21" x14ac:dyDescent="0.3">
      <c r="A28">
        <v>27</v>
      </c>
      <c r="B28">
        <v>20137</v>
      </c>
      <c r="C28">
        <v>19948</v>
      </c>
      <c r="D28">
        <v>55</v>
      </c>
      <c r="E28">
        <v>99.334558275810593</v>
      </c>
    </row>
    <row r="29" spans="1:21" x14ac:dyDescent="0.3">
      <c r="A29">
        <v>28</v>
      </c>
      <c r="B29">
        <v>12655</v>
      </c>
      <c r="C29">
        <v>12469</v>
      </c>
      <c r="D29">
        <v>81</v>
      </c>
      <c r="E29">
        <v>99.170288423548001</v>
      </c>
    </row>
    <row r="30" spans="1:21" x14ac:dyDescent="0.3">
      <c r="A30">
        <v>29</v>
      </c>
      <c r="B30">
        <v>11098</v>
      </c>
      <c r="C30">
        <v>10753</v>
      </c>
      <c r="D30">
        <v>191</v>
      </c>
      <c r="E30">
        <v>98.612362587853596</v>
      </c>
    </row>
    <row r="31" spans="1:21" x14ac:dyDescent="0.3">
      <c r="A31">
        <v>30</v>
      </c>
      <c r="B31">
        <v>10041</v>
      </c>
      <c r="C31">
        <v>10017</v>
      </c>
      <c r="D31">
        <v>6</v>
      </c>
      <c r="E31">
        <v>99.820734986555095</v>
      </c>
    </row>
    <row r="32" spans="1:21" x14ac:dyDescent="0.3">
      <c r="A32">
        <v>31</v>
      </c>
      <c r="B32">
        <v>12784</v>
      </c>
      <c r="C32">
        <v>12497</v>
      </c>
      <c r="D32">
        <v>112</v>
      </c>
      <c r="E32">
        <v>98.631101376720906</v>
      </c>
    </row>
    <row r="33" spans="1:5" x14ac:dyDescent="0.3">
      <c r="A33">
        <v>32</v>
      </c>
      <c r="B33">
        <v>13654</v>
      </c>
      <c r="C33">
        <v>13022</v>
      </c>
      <c r="D33">
        <v>293</v>
      </c>
      <c r="E33">
        <v>97.517211073677998</v>
      </c>
    </row>
    <row r="34" spans="1:5" x14ac:dyDescent="0.3">
      <c r="A34">
        <v>33</v>
      </c>
      <c r="B34">
        <v>10506</v>
      </c>
      <c r="C34">
        <v>10323</v>
      </c>
      <c r="D34">
        <v>63</v>
      </c>
      <c r="E34">
        <v>98.857795545402595</v>
      </c>
    </row>
    <row r="35" spans="1:5" x14ac:dyDescent="0.3">
      <c r="A35">
        <v>34</v>
      </c>
      <c r="B35">
        <v>8162</v>
      </c>
      <c r="C35">
        <v>7932</v>
      </c>
      <c r="D35">
        <v>135</v>
      </c>
      <c r="E35">
        <v>98.836069590786494</v>
      </c>
    </row>
    <row r="36" spans="1:5" x14ac:dyDescent="0.3">
      <c r="A36">
        <v>35</v>
      </c>
      <c r="B36">
        <v>10113</v>
      </c>
      <c r="C36">
        <v>9986</v>
      </c>
      <c r="D36">
        <v>33</v>
      </c>
      <c r="E36">
        <v>99.070503312567894</v>
      </c>
    </row>
    <row r="37" spans="1:5" x14ac:dyDescent="0.3">
      <c r="A37">
        <v>36</v>
      </c>
      <c r="B37">
        <v>7587</v>
      </c>
      <c r="C37">
        <v>7581</v>
      </c>
      <c r="D37">
        <v>0</v>
      </c>
      <c r="E37">
        <v>99.920917358639699</v>
      </c>
    </row>
    <row r="38" spans="1:5" x14ac:dyDescent="0.3">
      <c r="A38">
        <v>37</v>
      </c>
      <c r="B38">
        <v>10310</v>
      </c>
      <c r="C38">
        <v>10095</v>
      </c>
      <c r="D38">
        <v>130</v>
      </c>
      <c r="E38">
        <v>99.175557710960206</v>
      </c>
    </row>
    <row r="39" spans="1:5" x14ac:dyDescent="0.3">
      <c r="A39">
        <v>38</v>
      </c>
      <c r="B39">
        <v>6393</v>
      </c>
      <c r="C39">
        <v>5844</v>
      </c>
      <c r="D39">
        <v>326</v>
      </c>
      <c r="E39">
        <v>96.511809791959905</v>
      </c>
    </row>
    <row r="40" spans="1:5" x14ac:dyDescent="0.3">
      <c r="A40">
        <v>39</v>
      </c>
      <c r="B40">
        <v>10</v>
      </c>
      <c r="C40">
        <v>10</v>
      </c>
      <c r="D40">
        <v>0</v>
      </c>
      <c r="E40">
        <v>100</v>
      </c>
    </row>
    <row r="41" spans="1:5" x14ac:dyDescent="0.3">
      <c r="A41">
        <v>40</v>
      </c>
      <c r="B41">
        <v>10649</v>
      </c>
      <c r="C41">
        <v>10292</v>
      </c>
      <c r="D41">
        <v>163</v>
      </c>
      <c r="E41">
        <v>98.178232697905898</v>
      </c>
    </row>
    <row r="42" spans="1:5" x14ac:dyDescent="0.3">
      <c r="A42">
        <v>41</v>
      </c>
      <c r="B42">
        <v>11193</v>
      </c>
      <c r="C42">
        <v>10983</v>
      </c>
      <c r="D42">
        <v>91</v>
      </c>
      <c r="E42">
        <v>98.936835522201307</v>
      </c>
    </row>
    <row r="43" spans="1:5" x14ac:dyDescent="0.3">
      <c r="A43">
        <v>42</v>
      </c>
      <c r="B43">
        <v>5878</v>
      </c>
      <c r="C43">
        <v>5814</v>
      </c>
      <c r="D43">
        <v>41</v>
      </c>
      <c r="E43">
        <v>99.608710445729798</v>
      </c>
    </row>
    <row r="44" spans="1:5" x14ac:dyDescent="0.3">
      <c r="A44">
        <v>43</v>
      </c>
      <c r="B44">
        <v>12070</v>
      </c>
      <c r="C44">
        <v>11968</v>
      </c>
      <c r="D44">
        <v>10</v>
      </c>
      <c r="E44">
        <v>99.237779618889803</v>
      </c>
    </row>
    <row r="45" spans="1:5" x14ac:dyDescent="0.3">
      <c r="A45">
        <v>44</v>
      </c>
      <c r="B45">
        <v>15077</v>
      </c>
      <c r="C45">
        <v>14377</v>
      </c>
      <c r="D45">
        <v>404</v>
      </c>
      <c r="E45">
        <v>98.036744710486104</v>
      </c>
    </row>
    <row r="46" spans="1:5" x14ac:dyDescent="0.3">
      <c r="A46">
        <v>45</v>
      </c>
      <c r="B46">
        <v>8654</v>
      </c>
      <c r="C46">
        <v>8652</v>
      </c>
      <c r="D46">
        <v>0</v>
      </c>
      <c r="E46">
        <v>99.976889299745693</v>
      </c>
    </row>
    <row r="47" spans="1:5" x14ac:dyDescent="0.3">
      <c r="A47">
        <v>46</v>
      </c>
      <c r="B47">
        <v>7545</v>
      </c>
      <c r="C47">
        <v>7455</v>
      </c>
      <c r="D47">
        <v>24</v>
      </c>
      <c r="E47">
        <v>99.125248508946299</v>
      </c>
    </row>
    <row r="48" spans="1:5" x14ac:dyDescent="0.3">
      <c r="A48">
        <v>47</v>
      </c>
      <c r="B48">
        <v>12114</v>
      </c>
      <c r="C48">
        <v>11737</v>
      </c>
      <c r="D48">
        <v>145</v>
      </c>
      <c r="E48">
        <v>98.0848604919927</v>
      </c>
    </row>
    <row r="49" spans="1:5" x14ac:dyDescent="0.3">
      <c r="A49">
        <v>48</v>
      </c>
      <c r="B49">
        <v>18480</v>
      </c>
      <c r="C49">
        <v>18063</v>
      </c>
      <c r="D49">
        <v>280</v>
      </c>
      <c r="E49">
        <v>99.258658008658003</v>
      </c>
    </row>
    <row r="50" spans="1:5" x14ac:dyDescent="0.3">
      <c r="A50">
        <v>49</v>
      </c>
      <c r="B50">
        <v>29</v>
      </c>
      <c r="C50">
        <v>29</v>
      </c>
      <c r="D50">
        <v>0</v>
      </c>
      <c r="E50">
        <v>100</v>
      </c>
    </row>
    <row r="51" spans="1:5" x14ac:dyDescent="0.3">
      <c r="A51">
        <v>50</v>
      </c>
      <c r="B51">
        <v>168</v>
      </c>
      <c r="C51">
        <v>168</v>
      </c>
      <c r="D51">
        <v>0</v>
      </c>
      <c r="E51">
        <v>100</v>
      </c>
    </row>
    <row r="52" spans="1:5" x14ac:dyDescent="0.3">
      <c r="A52">
        <v>51</v>
      </c>
      <c r="B52">
        <v>18</v>
      </c>
      <c r="C52">
        <v>18</v>
      </c>
      <c r="D52">
        <v>0</v>
      </c>
      <c r="E52">
        <v>100</v>
      </c>
    </row>
    <row r="53" spans="1:5" x14ac:dyDescent="0.3">
      <c r="A53">
        <v>52</v>
      </c>
      <c r="B53">
        <v>4</v>
      </c>
      <c r="C53">
        <v>4</v>
      </c>
      <c r="D53">
        <v>0</v>
      </c>
      <c r="E53">
        <v>100</v>
      </c>
    </row>
    <row r="54" spans="1:5" x14ac:dyDescent="0.3">
      <c r="A54">
        <v>53</v>
      </c>
      <c r="B54">
        <v>7159</v>
      </c>
      <c r="C54">
        <v>7139</v>
      </c>
      <c r="D54">
        <v>8</v>
      </c>
      <c r="E54">
        <v>99.832378823857994</v>
      </c>
    </row>
    <row r="55" spans="1:5" x14ac:dyDescent="0.3">
      <c r="A55">
        <v>54</v>
      </c>
      <c r="B55">
        <v>11203</v>
      </c>
      <c r="C55">
        <v>10909</v>
      </c>
      <c r="D55">
        <v>166</v>
      </c>
      <c r="E55">
        <v>98.857448897616706</v>
      </c>
    </row>
    <row r="56" spans="1:5" x14ac:dyDescent="0.3">
      <c r="A56">
        <v>55</v>
      </c>
      <c r="B56">
        <v>9692</v>
      </c>
      <c r="C56">
        <v>9547</v>
      </c>
      <c r="D56">
        <v>44</v>
      </c>
      <c r="E56">
        <v>98.957903425505506</v>
      </c>
    </row>
    <row r="57" spans="1:5" x14ac:dyDescent="0.3">
      <c r="A57">
        <v>56</v>
      </c>
      <c r="B57">
        <v>9640</v>
      </c>
      <c r="C57">
        <v>9582</v>
      </c>
      <c r="D57">
        <v>26</v>
      </c>
      <c r="E57">
        <v>99.668049792531093</v>
      </c>
    </row>
    <row r="58" spans="1:5" x14ac:dyDescent="0.3">
      <c r="A58">
        <v>57</v>
      </c>
      <c r="B58">
        <v>8100</v>
      </c>
      <c r="C58">
        <v>8100</v>
      </c>
      <c r="D58">
        <v>0</v>
      </c>
      <c r="E58">
        <v>100</v>
      </c>
    </row>
    <row r="59" spans="1:5" x14ac:dyDescent="0.3">
      <c r="A59">
        <v>58</v>
      </c>
      <c r="B59">
        <v>7210</v>
      </c>
      <c r="C59">
        <v>7174</v>
      </c>
      <c r="D59">
        <v>1</v>
      </c>
      <c r="E59">
        <v>99.514563106796103</v>
      </c>
    </row>
    <row r="60" spans="1:5" x14ac:dyDescent="0.3">
      <c r="A60">
        <v>59</v>
      </c>
      <c r="B60">
        <v>7391</v>
      </c>
      <c r="C60">
        <v>7239</v>
      </c>
      <c r="D60">
        <v>40</v>
      </c>
      <c r="E60">
        <v>98.484643485319907</v>
      </c>
    </row>
    <row r="61" spans="1:5" x14ac:dyDescent="0.3">
      <c r="A61">
        <v>60</v>
      </c>
      <c r="B61">
        <v>10322</v>
      </c>
      <c r="C61">
        <v>10202</v>
      </c>
      <c r="D61">
        <v>50</v>
      </c>
      <c r="E61">
        <v>99.321836853323006</v>
      </c>
    </row>
    <row r="62" spans="1:5" x14ac:dyDescent="0.3">
      <c r="A62">
        <v>61</v>
      </c>
      <c r="B62">
        <v>13810</v>
      </c>
      <c r="C62">
        <v>13645</v>
      </c>
      <c r="D62">
        <v>63</v>
      </c>
      <c r="E62">
        <v>99.261404779145494</v>
      </c>
    </row>
    <row r="63" spans="1:5" x14ac:dyDescent="0.3">
      <c r="A63">
        <v>62</v>
      </c>
      <c r="B63">
        <v>35</v>
      </c>
      <c r="C63">
        <v>35</v>
      </c>
      <c r="D63">
        <v>0</v>
      </c>
      <c r="E63">
        <v>100</v>
      </c>
    </row>
    <row r="64" spans="1:5" x14ac:dyDescent="0.3">
      <c r="A64">
        <v>63</v>
      </c>
      <c r="B64">
        <v>6786</v>
      </c>
      <c r="C64">
        <v>6583</v>
      </c>
      <c r="D64">
        <v>48</v>
      </c>
      <c r="E64">
        <v>97.7158856469201</v>
      </c>
    </row>
    <row r="65" spans="1:5" x14ac:dyDescent="0.3">
      <c r="A65">
        <v>64</v>
      </c>
      <c r="B65">
        <v>7538</v>
      </c>
      <c r="C65">
        <v>7468</v>
      </c>
      <c r="D65">
        <v>13</v>
      </c>
      <c r="E65">
        <v>99.243831254974793</v>
      </c>
    </row>
    <row r="66" spans="1:5" x14ac:dyDescent="0.3">
      <c r="A66">
        <v>65</v>
      </c>
      <c r="B66">
        <v>9419</v>
      </c>
      <c r="C66">
        <v>9295</v>
      </c>
      <c r="D66">
        <v>52</v>
      </c>
      <c r="E66">
        <v>99.235587642000198</v>
      </c>
    </row>
    <row r="67" spans="1:5" x14ac:dyDescent="0.3">
      <c r="A67">
        <v>66</v>
      </c>
      <c r="B67">
        <v>15143</v>
      </c>
      <c r="C67">
        <v>15027</v>
      </c>
      <c r="D67">
        <v>32</v>
      </c>
      <c r="E67">
        <v>99.445288251997596</v>
      </c>
    </row>
    <row r="68" spans="1:5" x14ac:dyDescent="0.3">
      <c r="A68">
        <v>67</v>
      </c>
      <c r="B68">
        <v>12847</v>
      </c>
      <c r="C68">
        <v>12678</v>
      </c>
      <c r="D68">
        <v>87</v>
      </c>
      <c r="E68">
        <v>99.361718689188095</v>
      </c>
    </row>
    <row r="69" spans="1:5" x14ac:dyDescent="0.3">
      <c r="A69">
        <v>68</v>
      </c>
      <c r="B69">
        <v>10531</v>
      </c>
      <c r="C69">
        <v>10298</v>
      </c>
      <c r="D69">
        <v>106</v>
      </c>
      <c r="E69">
        <v>98.794036653689105</v>
      </c>
    </row>
    <row r="70" spans="1:5" x14ac:dyDescent="0.3">
      <c r="A70">
        <v>69</v>
      </c>
      <c r="B70">
        <v>11509</v>
      </c>
      <c r="C70">
        <v>11475</v>
      </c>
      <c r="D70">
        <v>7</v>
      </c>
      <c r="E70">
        <v>99.765400990529102</v>
      </c>
    </row>
    <row r="71" spans="1:5" x14ac:dyDescent="0.3">
      <c r="A71">
        <v>70</v>
      </c>
      <c r="B71">
        <v>27270</v>
      </c>
      <c r="C71">
        <v>27116</v>
      </c>
      <c r="D71">
        <v>60</v>
      </c>
      <c r="E71">
        <v>99.655298863219599</v>
      </c>
    </row>
    <row r="72" spans="1:5" x14ac:dyDescent="0.3">
      <c r="A72">
        <v>71</v>
      </c>
      <c r="B72">
        <v>19607</v>
      </c>
      <c r="C72">
        <v>19520</v>
      </c>
      <c r="D72">
        <v>30</v>
      </c>
      <c r="E72">
        <v>99.709287499362404</v>
      </c>
    </row>
    <row r="73" spans="1:5" x14ac:dyDescent="0.3">
      <c r="A73">
        <v>72</v>
      </c>
      <c r="B73">
        <v>7</v>
      </c>
      <c r="C73">
        <v>7</v>
      </c>
      <c r="D73">
        <v>0</v>
      </c>
      <c r="E73">
        <v>100</v>
      </c>
    </row>
    <row r="74" spans="1:5" x14ac:dyDescent="0.3">
      <c r="A74">
        <v>73</v>
      </c>
      <c r="B74">
        <v>686</v>
      </c>
      <c r="C74">
        <v>686</v>
      </c>
      <c r="D74">
        <v>0</v>
      </c>
      <c r="E74">
        <v>100</v>
      </c>
    </row>
    <row r="75" spans="1:5" x14ac:dyDescent="0.3">
      <c r="A75">
        <v>74</v>
      </c>
      <c r="B75">
        <v>9100</v>
      </c>
      <c r="C75">
        <v>8998</v>
      </c>
      <c r="D75">
        <v>60</v>
      </c>
      <c r="E75">
        <v>99.538461538461505</v>
      </c>
    </row>
    <row r="76" spans="1:5" x14ac:dyDescent="0.3">
      <c r="A76">
        <v>75</v>
      </c>
      <c r="B76">
        <v>12286</v>
      </c>
      <c r="C76">
        <v>12171</v>
      </c>
      <c r="D76">
        <v>17</v>
      </c>
      <c r="E76">
        <v>99.202344131531802</v>
      </c>
    </row>
    <row r="77" spans="1:5" x14ac:dyDescent="0.3">
      <c r="A77">
        <v>76</v>
      </c>
      <c r="B77">
        <v>7147</v>
      </c>
      <c r="C77">
        <v>7137</v>
      </c>
      <c r="D77">
        <v>0</v>
      </c>
      <c r="E77">
        <v>99.860081152931301</v>
      </c>
    </row>
    <row r="78" spans="1:5" x14ac:dyDescent="0.3">
      <c r="A78">
        <v>77</v>
      </c>
      <c r="B78">
        <v>7794</v>
      </c>
      <c r="C78">
        <v>7772</v>
      </c>
      <c r="D78">
        <v>4</v>
      </c>
      <c r="E78">
        <v>99.769053117782903</v>
      </c>
    </row>
    <row r="79" spans="1:5" x14ac:dyDescent="0.3">
      <c r="A79">
        <v>78</v>
      </c>
      <c r="B79">
        <v>9728</v>
      </c>
      <c r="C79">
        <v>9668</v>
      </c>
      <c r="D79">
        <v>10</v>
      </c>
      <c r="E79">
        <v>99.486019736842096</v>
      </c>
    </row>
    <row r="80" spans="1:5" x14ac:dyDescent="0.3">
      <c r="A80">
        <v>79</v>
      </c>
      <c r="B80">
        <v>13147</v>
      </c>
      <c r="C80">
        <v>12836</v>
      </c>
      <c r="D80">
        <v>162</v>
      </c>
      <c r="E80">
        <v>98.866661595801304</v>
      </c>
    </row>
    <row r="81" spans="1:5" x14ac:dyDescent="0.3">
      <c r="A81">
        <v>80</v>
      </c>
      <c r="B81">
        <v>16633</v>
      </c>
      <c r="C81">
        <v>16607</v>
      </c>
      <c r="D81">
        <v>0</v>
      </c>
      <c r="E81">
        <v>99.843684242169104</v>
      </c>
    </row>
    <row r="82" spans="1:5" x14ac:dyDescent="0.3">
      <c r="A82">
        <v>81</v>
      </c>
      <c r="B82">
        <v>17931</v>
      </c>
      <c r="C82">
        <v>17125</v>
      </c>
      <c r="D82">
        <v>429</v>
      </c>
      <c r="E82">
        <v>97.897495956722906</v>
      </c>
    </row>
    <row r="83" spans="1:5" x14ac:dyDescent="0.3">
      <c r="A83">
        <v>82</v>
      </c>
      <c r="B83">
        <v>9423</v>
      </c>
      <c r="C83">
        <v>9226</v>
      </c>
      <c r="D83">
        <v>107</v>
      </c>
      <c r="E83">
        <v>99.044890162368603</v>
      </c>
    </row>
    <row r="84" spans="1:5" x14ac:dyDescent="0.3">
      <c r="A84">
        <v>83</v>
      </c>
      <c r="B84">
        <v>5</v>
      </c>
      <c r="C84">
        <v>5</v>
      </c>
      <c r="D84">
        <v>0</v>
      </c>
      <c r="E84">
        <v>100</v>
      </c>
    </row>
    <row r="85" spans="1:5" x14ac:dyDescent="0.3">
      <c r="A85">
        <v>84</v>
      </c>
      <c r="B85">
        <v>20252</v>
      </c>
      <c r="C85">
        <v>20185</v>
      </c>
      <c r="D85">
        <v>5</v>
      </c>
      <c r="E85">
        <v>99.693857396800297</v>
      </c>
    </row>
    <row r="86" spans="1:5" x14ac:dyDescent="0.3">
      <c r="A86">
        <v>85</v>
      </c>
      <c r="B86">
        <v>16428</v>
      </c>
      <c r="C86">
        <v>16010</v>
      </c>
      <c r="D86">
        <v>187</v>
      </c>
      <c r="E86">
        <v>98.593864134404598</v>
      </c>
    </row>
    <row r="87" spans="1:5" x14ac:dyDescent="0.3">
      <c r="A87">
        <v>86</v>
      </c>
      <c r="B87">
        <v>6652</v>
      </c>
      <c r="C87">
        <v>6615</v>
      </c>
      <c r="D87">
        <v>9</v>
      </c>
      <c r="E87">
        <v>99.579073962717899</v>
      </c>
    </row>
    <row r="88" spans="1:5" x14ac:dyDescent="0.3">
      <c r="A88">
        <v>87</v>
      </c>
      <c r="B88">
        <v>13264</v>
      </c>
      <c r="C88">
        <v>12602</v>
      </c>
      <c r="D88">
        <v>346</v>
      </c>
      <c r="E88">
        <v>97.617611580217101</v>
      </c>
    </row>
    <row r="89" spans="1:5" x14ac:dyDescent="0.3">
      <c r="A89">
        <v>88</v>
      </c>
      <c r="B89">
        <v>8250</v>
      </c>
      <c r="C89">
        <v>8110</v>
      </c>
      <c r="D89">
        <v>64</v>
      </c>
      <c r="E89">
        <v>99.078787878787793</v>
      </c>
    </row>
    <row r="90" spans="1:5" x14ac:dyDescent="0.3">
      <c r="A90">
        <v>89</v>
      </c>
      <c r="B90">
        <v>10502</v>
      </c>
      <c r="C90">
        <v>10366</v>
      </c>
      <c r="D90">
        <v>53</v>
      </c>
      <c r="E90">
        <v>99.209674347743203</v>
      </c>
    </row>
    <row r="91" spans="1:5" x14ac:dyDescent="0.3">
      <c r="A91">
        <v>90</v>
      </c>
      <c r="B91">
        <v>12749</v>
      </c>
      <c r="C91">
        <v>12463</v>
      </c>
      <c r="D91">
        <v>132</v>
      </c>
      <c r="E91">
        <v>98.792062122519397</v>
      </c>
    </row>
    <row r="92" spans="1:5" x14ac:dyDescent="0.3">
      <c r="A92">
        <v>91</v>
      </c>
      <c r="B92">
        <v>15942</v>
      </c>
      <c r="C92">
        <v>15761</v>
      </c>
      <c r="D92">
        <v>62</v>
      </c>
      <c r="E92">
        <v>99.253544097352901</v>
      </c>
    </row>
    <row r="93" spans="1:5" x14ac:dyDescent="0.3">
      <c r="A93">
        <v>92</v>
      </c>
      <c r="B93">
        <v>15910</v>
      </c>
      <c r="C93">
        <v>15762</v>
      </c>
      <c r="D93">
        <v>46</v>
      </c>
      <c r="E93">
        <v>99.358893777498395</v>
      </c>
    </row>
    <row r="94" spans="1:5" x14ac:dyDescent="0.3">
      <c r="A94">
        <v>93</v>
      </c>
      <c r="B94">
        <v>4</v>
      </c>
      <c r="C94">
        <v>4</v>
      </c>
      <c r="D94">
        <v>0</v>
      </c>
      <c r="E94">
        <v>100</v>
      </c>
    </row>
    <row r="95" spans="1:5" x14ac:dyDescent="0.3">
      <c r="A95">
        <v>94</v>
      </c>
      <c r="B95">
        <v>4559</v>
      </c>
      <c r="C95">
        <v>4535</v>
      </c>
      <c r="D95">
        <v>1</v>
      </c>
      <c r="E95">
        <v>99.495503399868397</v>
      </c>
    </row>
    <row r="96" spans="1:5" x14ac:dyDescent="0.3">
      <c r="A96">
        <v>95</v>
      </c>
      <c r="B96">
        <v>5</v>
      </c>
      <c r="C96">
        <v>5</v>
      </c>
      <c r="D96">
        <v>0</v>
      </c>
      <c r="E96">
        <v>100</v>
      </c>
    </row>
    <row r="97" spans="1:5" x14ac:dyDescent="0.3">
      <c r="A97">
        <v>96</v>
      </c>
      <c r="B97">
        <v>29</v>
      </c>
      <c r="C97">
        <v>29</v>
      </c>
      <c r="D97">
        <v>0</v>
      </c>
      <c r="E97">
        <v>100</v>
      </c>
    </row>
    <row r="98" spans="1:5" x14ac:dyDescent="0.3">
      <c r="A98">
        <v>97</v>
      </c>
      <c r="B98">
        <v>11906</v>
      </c>
      <c r="C98">
        <v>11860</v>
      </c>
      <c r="D98">
        <v>11</v>
      </c>
      <c r="E98">
        <v>99.706030572820396</v>
      </c>
    </row>
    <row r="99" spans="1:5" x14ac:dyDescent="0.3">
      <c r="A99">
        <v>98</v>
      </c>
      <c r="B99">
        <v>8479</v>
      </c>
      <c r="C99">
        <v>8474</v>
      </c>
      <c r="D99">
        <v>0</v>
      </c>
      <c r="E99">
        <v>99.941030781931801</v>
      </c>
    </row>
    <row r="100" spans="1:5" x14ac:dyDescent="0.3">
      <c r="A100">
        <v>99</v>
      </c>
      <c r="B100">
        <v>10188</v>
      </c>
      <c r="C100">
        <v>10012</v>
      </c>
      <c r="D100">
        <v>59</v>
      </c>
      <c r="E100">
        <v>98.851590106006995</v>
      </c>
    </row>
    <row r="101" spans="1:5" x14ac:dyDescent="0.3">
      <c r="A101">
        <v>100</v>
      </c>
      <c r="B101">
        <v>11329</v>
      </c>
      <c r="C101">
        <v>10827</v>
      </c>
      <c r="D101">
        <v>185</v>
      </c>
      <c r="E101">
        <v>97.201871303733697</v>
      </c>
    </row>
    <row r="102" spans="1:5" x14ac:dyDescent="0.3">
      <c r="A102">
        <v>101</v>
      </c>
      <c r="B102">
        <v>14725</v>
      </c>
      <c r="C102">
        <v>14655</v>
      </c>
      <c r="D102">
        <v>15</v>
      </c>
      <c r="E102">
        <v>99.6264855687606</v>
      </c>
    </row>
    <row r="103" spans="1:5" x14ac:dyDescent="0.3">
      <c r="A103">
        <v>102</v>
      </c>
      <c r="B103">
        <v>12990</v>
      </c>
      <c r="C103">
        <v>12866</v>
      </c>
      <c r="D103">
        <v>36</v>
      </c>
      <c r="E103">
        <v>99.322555812163202</v>
      </c>
    </row>
    <row r="104" spans="1:5" x14ac:dyDescent="0.3">
      <c r="A104">
        <v>103</v>
      </c>
      <c r="B104">
        <v>15946</v>
      </c>
      <c r="C104">
        <v>15942</v>
      </c>
      <c r="D104">
        <v>0</v>
      </c>
      <c r="E104">
        <v>99.974915339269998</v>
      </c>
    </row>
    <row r="105" spans="1:5" x14ac:dyDescent="0.3">
      <c r="A105">
        <v>104</v>
      </c>
      <c r="B105">
        <v>14118</v>
      </c>
      <c r="C105">
        <v>13957</v>
      </c>
      <c r="D105">
        <v>61</v>
      </c>
      <c r="E105">
        <v>99.291684374557306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G200"/>
  <sheetViews>
    <sheetView topLeftCell="A16" workbookViewId="0">
      <selection activeCell="Q35" sqref="Q3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f>IF(Plan1!$B2&lt;Plan1!$P$21,"",Plan1!A2)</f>
        <v>1</v>
      </c>
      <c r="B2">
        <f>IF(Plan1!$B2&lt;Plan1!$P$21,"",Plan1!B2)</f>
        <v>12846</v>
      </c>
      <c r="C2">
        <f>IF(Plan1!$B2&lt;Plan1!$P$21,"",Plan1!C2)</f>
        <v>12310</v>
      </c>
      <c r="D2">
        <f>IF(Plan1!$B2&lt;Plan1!$P$21,"",Plan1!D2)</f>
        <v>112</v>
      </c>
      <c r="E2">
        <f>IF(Plan1!$B2&lt;Plan1!$P$21,"",Plan1!E2)</f>
        <v>96.699361669002002</v>
      </c>
      <c r="F2" s="1">
        <f>AVERAGE(E2:E91)</f>
        <v>98.9018672116175</v>
      </c>
      <c r="G2" t="s">
        <v>7</v>
      </c>
    </row>
    <row r="3" spans="1:7" x14ac:dyDescent="0.3">
      <c r="A3">
        <f>IF(Plan1!$B3&lt;Plan1!$P$21,"",Plan1!A3)</f>
        <v>2</v>
      </c>
      <c r="B3">
        <f>IF(Plan1!$B3&lt;Plan1!$P$21,"",Plan1!B3)</f>
        <v>7978</v>
      </c>
      <c r="C3">
        <f>IF(Plan1!$B3&lt;Plan1!$P$21,"",Plan1!C3)</f>
        <v>7610</v>
      </c>
      <c r="D3">
        <f>IF(Plan1!$B3&lt;Plan1!$P$21,"",Plan1!D3)</f>
        <v>190</v>
      </c>
      <c r="E3">
        <f>IF(Plan1!$B3&lt;Plan1!$P$21,"",Plan1!E3)</f>
        <v>97.768864377036806</v>
      </c>
      <c r="F3" s="1">
        <f>_xlfn.STDEV.S(E2:E91)</f>
        <v>0.88625764742579471</v>
      </c>
      <c r="G3" t="s">
        <v>8</v>
      </c>
    </row>
    <row r="4" spans="1:7" x14ac:dyDescent="0.3">
      <c r="A4">
        <f>IF(Plan1!$B4&lt;Plan1!$P$21,"",Plan1!A4)</f>
        <v>3</v>
      </c>
      <c r="B4">
        <f>IF(Plan1!$B4&lt;Plan1!$P$21,"",Plan1!B4)</f>
        <v>9646</v>
      </c>
      <c r="C4">
        <f>IF(Plan1!$B4&lt;Plan1!$P$21,"",Plan1!C4)</f>
        <v>9577</v>
      </c>
      <c r="D4">
        <f>IF(Plan1!$B4&lt;Plan1!$P$21,"",Plan1!D4)</f>
        <v>27</v>
      </c>
      <c r="E4">
        <f>IF(Plan1!$B4&lt;Plan1!$P$21,"",Plan1!E4)</f>
        <v>99.564586357039104</v>
      </c>
      <c r="F4">
        <v>135</v>
      </c>
      <c r="G4" t="s">
        <v>9</v>
      </c>
    </row>
    <row r="5" spans="1:7" x14ac:dyDescent="0.3">
      <c r="A5">
        <f>IF(Plan1!$B5&lt;Plan1!$P$21,"",Plan1!A5)</f>
        <v>4</v>
      </c>
      <c r="B5">
        <f>IF(Plan1!$B5&lt;Plan1!$P$21,"",Plan1!B5)</f>
        <v>12268</v>
      </c>
      <c r="C5">
        <f>IF(Plan1!$B5&lt;Plan1!$P$21,"",Plan1!C5)</f>
        <v>11743</v>
      </c>
      <c r="D5">
        <f>IF(Plan1!$B5&lt;Plan1!$P$21,"",Plan1!D5)</f>
        <v>290</v>
      </c>
      <c r="E5">
        <f>IF(Plan1!$B5&lt;Plan1!$P$21,"",Plan1!E5)</f>
        <v>98.084447342680093</v>
      </c>
      <c r="F5">
        <v>170</v>
      </c>
      <c r="G5" t="s">
        <v>10</v>
      </c>
    </row>
    <row r="6" spans="1:7" x14ac:dyDescent="0.3">
      <c r="A6">
        <f>IF(Plan1!$B6&lt;Plan1!$P$21,"",Plan1!A6)</f>
        <v>5</v>
      </c>
      <c r="B6">
        <f>IF(Plan1!$B6&lt;Plan1!$P$21,"",Plan1!B6)</f>
        <v>10958</v>
      </c>
      <c r="C6">
        <f>IF(Plan1!$B6&lt;Plan1!$P$21,"",Plan1!C6)</f>
        <v>10840</v>
      </c>
      <c r="D6">
        <f>IF(Plan1!$B6&lt;Plan1!$P$21,"",Plan1!D6)</f>
        <v>48</v>
      </c>
      <c r="E6">
        <f>IF(Plan1!$B6&lt;Plan1!$P$21,"",Plan1!E6)</f>
        <v>99.3611972987771</v>
      </c>
      <c r="F6">
        <f>MIN(E2:E91)</f>
        <v>96.100759144237401</v>
      </c>
      <c r="G6" t="s">
        <v>11</v>
      </c>
    </row>
    <row r="7" spans="1:7" x14ac:dyDescent="0.3">
      <c r="A7">
        <f>IF(Plan1!$B7&lt;Plan1!$P$21,"",Plan1!A7)</f>
        <v>6</v>
      </c>
      <c r="B7">
        <f>IF(Plan1!$B7&lt;Plan1!$P$21,"",Plan1!B7)</f>
        <v>9333</v>
      </c>
      <c r="C7">
        <f>IF(Plan1!$B7&lt;Plan1!$P$21,"",Plan1!C7)</f>
        <v>8896</v>
      </c>
      <c r="D7">
        <f>IF(Plan1!$B7&lt;Plan1!$P$21,"",Plan1!D7)</f>
        <v>119</v>
      </c>
      <c r="E7">
        <f>IF(Plan1!$B7&lt;Plan1!$P$21,"",Plan1!E7)</f>
        <v>96.592735454837594</v>
      </c>
      <c r="F7">
        <f>MAX(E2:E91)</f>
        <v>100</v>
      </c>
      <c r="G7" t="s">
        <v>12</v>
      </c>
    </row>
    <row r="8" spans="1:7" x14ac:dyDescent="0.3">
      <c r="A8">
        <f>IF(Plan1!$B8&lt;Plan1!$P$21,"",Plan1!A8)</f>
        <v>7</v>
      </c>
      <c r="B8">
        <f>IF(Plan1!$B8&lt;Plan1!$P$21,"",Plan1!B8)</f>
        <v>8892</v>
      </c>
      <c r="C8">
        <f>IF(Plan1!$B8&lt;Plan1!$P$21,"",Plan1!C8)</f>
        <v>8682</v>
      </c>
      <c r="D8">
        <f>IF(Plan1!$B8&lt;Plan1!$P$21,"",Plan1!D8)</f>
        <v>77</v>
      </c>
      <c r="E8">
        <f>IF(Plan1!$B8&lt;Plan1!$P$21,"",Plan1!E8)</f>
        <v>98.504273504273499</v>
      </c>
      <c r="F8" s="3">
        <f>F3/F2</f>
        <v>8.9609799330632907E-3</v>
      </c>
      <c r="G8" t="s">
        <v>13</v>
      </c>
    </row>
    <row r="9" spans="1:7" x14ac:dyDescent="0.3">
      <c r="A9">
        <f>IF(Plan1!$B9&lt;Plan1!$P$21,"",Plan1!A9)</f>
        <v>8</v>
      </c>
      <c r="B9">
        <f>IF(Plan1!$B9&lt;Plan1!$P$21,"",Plan1!B9)</f>
        <v>10405</v>
      </c>
      <c r="C9">
        <f>IF(Plan1!$B9&lt;Plan1!$P$21,"",Plan1!C9)</f>
        <v>10399</v>
      </c>
      <c r="D9">
        <f>IF(Plan1!$B9&lt;Plan1!$P$21,"",Plan1!D9)</f>
        <v>0</v>
      </c>
      <c r="E9">
        <f>IF(Plan1!$B9&lt;Plan1!$P$21,"",Plan1!E9)</f>
        <v>99.942335415665497</v>
      </c>
      <c r="F9">
        <v>0</v>
      </c>
      <c r="G9" s="2">
        <f>F2</f>
        <v>98.9018672116175</v>
      </c>
    </row>
    <row r="10" spans="1:7" x14ac:dyDescent="0.3">
      <c r="A10">
        <f>IF(Plan1!$B10&lt;Plan1!$P$21,"",Plan1!A10)</f>
        <v>9</v>
      </c>
      <c r="B10">
        <f>IF(Plan1!$B10&lt;Plan1!$P$21,"",Plan1!B10)</f>
        <v>12274</v>
      </c>
      <c r="C10">
        <f>IF(Plan1!$B10&lt;Plan1!$P$21,"",Plan1!C10)</f>
        <v>11989</v>
      </c>
      <c r="D10">
        <f>IF(Plan1!$B10&lt;Plan1!$P$21,"",Plan1!D10)</f>
        <v>86</v>
      </c>
      <c r="E10">
        <f>IF(Plan1!$B10&lt;Plan1!$P$21,"",Plan1!E10)</f>
        <v>98.3786866547172</v>
      </c>
      <c r="F10">
        <v>112</v>
      </c>
      <c r="G10" s="2">
        <f>F2</f>
        <v>98.9018672116175</v>
      </c>
    </row>
    <row r="11" spans="1:7" x14ac:dyDescent="0.3">
      <c r="A11">
        <f>IF(Plan1!$B11&lt;Plan1!$P$21,"",Plan1!A11)</f>
        <v>10</v>
      </c>
      <c r="B11">
        <f>IF(Plan1!$B11&lt;Plan1!$P$21,"",Plan1!B11)</f>
        <v>15689</v>
      </c>
      <c r="C11">
        <f>IF(Plan1!$B11&lt;Plan1!$P$21,"",Plan1!C11)</f>
        <v>15492</v>
      </c>
      <c r="D11">
        <f>IF(Plan1!$B11&lt;Plan1!$P$21,"",Plan1!D11)</f>
        <v>88</v>
      </c>
      <c r="E11">
        <f>IF(Plan1!$B11&lt;Plan1!$P$21,"",Plan1!E11)</f>
        <v>99.305245713557198</v>
      </c>
      <c r="F11">
        <f>COUNT(Plan1!A2:A105)-COUNT(filtro!A2:A91)</f>
        <v>25</v>
      </c>
      <c r="G11" t="s">
        <v>14</v>
      </c>
    </row>
    <row r="12" spans="1:7" x14ac:dyDescent="0.3">
      <c r="A12">
        <f>IF(Plan1!$B12&lt;Plan1!$P$21,"",Plan1!A12)</f>
        <v>11</v>
      </c>
      <c r="B12">
        <f>IF(Plan1!$B12&lt;Plan1!$P$21,"",Plan1!B12)</f>
        <v>6119</v>
      </c>
      <c r="C12">
        <f>IF(Plan1!$B12&lt;Plan1!$P$21,"",Plan1!C12)</f>
        <v>6072</v>
      </c>
      <c r="D12">
        <f>IF(Plan1!$B12&lt;Plan1!$P$21,"",Plan1!D12)</f>
        <v>16</v>
      </c>
      <c r="E12">
        <f>IF(Plan1!$B12&lt;Plan1!$P$21,"",Plan1!E12)</f>
        <v>99.493381271449493</v>
      </c>
    </row>
    <row r="13" spans="1:7" x14ac:dyDescent="0.3">
      <c r="A13">
        <f>IF(Plan1!$B13&lt;Plan1!$P$21,"",Plan1!A13)</f>
        <v>12</v>
      </c>
      <c r="B13">
        <f>IF(Plan1!$B13&lt;Plan1!$P$21,"",Plan1!B13)</f>
        <v>8694</v>
      </c>
      <c r="C13">
        <f>IF(Plan1!$B13&lt;Plan1!$P$21,"",Plan1!C13)</f>
        <v>8164</v>
      </c>
      <c r="D13">
        <f>IF(Plan1!$B13&lt;Plan1!$P$21,"",Plan1!D13)</f>
        <v>191</v>
      </c>
      <c r="E13">
        <f>IF(Plan1!$B13&lt;Plan1!$P$21,"",Plan1!E13)</f>
        <v>96.100759144237401</v>
      </c>
    </row>
    <row r="15" spans="1:7" x14ac:dyDescent="0.3">
      <c r="A15">
        <f>IF(Plan1!$B15&lt;Plan1!$P$21,"",Plan1!A15)</f>
        <v>14</v>
      </c>
      <c r="B15">
        <f>IF(Plan1!$B15&lt;Plan1!$P$21,"",Plan1!B15)</f>
        <v>10715</v>
      </c>
      <c r="C15">
        <f>IF(Plan1!$B15&lt;Plan1!$P$21,"",Plan1!C15)</f>
        <v>10654</v>
      </c>
      <c r="D15">
        <f>IF(Plan1!$B15&lt;Plan1!$P$21,"",Plan1!D15)</f>
        <v>19</v>
      </c>
      <c r="E15">
        <f>IF(Plan1!$B15&lt;Plan1!$P$21,"",Plan1!E15)</f>
        <v>99.608026131591203</v>
      </c>
    </row>
    <row r="17" spans="1:5" x14ac:dyDescent="0.3">
      <c r="A17">
        <f>IF(Plan1!$B17&lt;Plan1!$P$21,"",Plan1!A17)</f>
        <v>16</v>
      </c>
      <c r="B17">
        <f>IF(Plan1!$B17&lt;Plan1!$P$21,"",Plan1!B17)</f>
        <v>6442</v>
      </c>
      <c r="C17">
        <f>IF(Plan1!$B17&lt;Plan1!$P$21,"",Plan1!C17)</f>
        <v>6347</v>
      </c>
      <c r="D17">
        <f>IF(Plan1!$B17&lt;Plan1!$P$21,"",Plan1!D17)</f>
        <v>17</v>
      </c>
      <c r="E17">
        <f>IF(Plan1!$B17&lt;Plan1!$P$21,"",Plan1!E17)</f>
        <v>98.789195901893805</v>
      </c>
    </row>
    <row r="18" spans="1:5" x14ac:dyDescent="0.3">
      <c r="A18">
        <f>IF(Plan1!$B18&lt;Plan1!$P$21,"",Plan1!A18)</f>
        <v>17</v>
      </c>
      <c r="B18">
        <f>IF(Plan1!$B18&lt;Plan1!$P$21,"",Plan1!B18)</f>
        <v>11071</v>
      </c>
      <c r="C18">
        <f>IF(Plan1!$B18&lt;Plan1!$P$21,"",Plan1!C18)</f>
        <v>11010</v>
      </c>
      <c r="D18">
        <f>IF(Plan1!$B18&lt;Plan1!$P$21,"",Plan1!D18)</f>
        <v>14</v>
      </c>
      <c r="E18">
        <f>IF(Plan1!$B18&lt;Plan1!$P$21,"",Plan1!E18)</f>
        <v>99.575467437449106</v>
      </c>
    </row>
    <row r="19" spans="1:5" x14ac:dyDescent="0.3">
      <c r="A19">
        <f>IF(Plan1!$B19&lt;Plan1!$P$21,"",Plan1!A19)</f>
        <v>18</v>
      </c>
      <c r="B19">
        <f>IF(Plan1!$B19&lt;Plan1!$P$21,"",Plan1!B19)</f>
        <v>12052</v>
      </c>
      <c r="C19">
        <f>IF(Plan1!$B19&lt;Plan1!$P$21,"",Plan1!C19)</f>
        <v>11929</v>
      </c>
      <c r="D19">
        <f>IF(Plan1!$B19&lt;Plan1!$P$21,"",Plan1!D19)</f>
        <v>43</v>
      </c>
      <c r="E19">
        <f>IF(Plan1!$B19&lt;Plan1!$P$21,"",Plan1!E19)</f>
        <v>99.336209757716503</v>
      </c>
    </row>
    <row r="20" spans="1:5" x14ac:dyDescent="0.3">
      <c r="A20">
        <f>IF(Plan1!$B20&lt;Plan1!$P$21,"",Plan1!A20)</f>
        <v>19</v>
      </c>
      <c r="B20">
        <f>IF(Plan1!$B20&lt;Plan1!$P$21,"",Plan1!B20)</f>
        <v>10016</v>
      </c>
      <c r="C20">
        <f>IF(Plan1!$B20&lt;Plan1!$P$21,"",Plan1!C20)</f>
        <v>9063</v>
      </c>
      <c r="D20">
        <f>IF(Plan1!$B20&lt;Plan1!$P$21,"",Plan1!D20)</f>
        <v>645</v>
      </c>
      <c r="E20">
        <f>IF(Plan1!$B20&lt;Plan1!$P$21,"",Plan1!E20)</f>
        <v>96.924920127795502</v>
      </c>
    </row>
    <row r="21" spans="1:5" x14ac:dyDescent="0.3">
      <c r="A21">
        <f>IF(Plan1!$B21&lt;Plan1!$P$21,"",Plan1!A21)</f>
        <v>20</v>
      </c>
      <c r="B21">
        <f>IF(Plan1!$B21&lt;Plan1!$P$21,"",Plan1!B21)</f>
        <v>9041</v>
      </c>
      <c r="C21">
        <f>IF(Plan1!$B21&lt;Plan1!$P$21,"",Plan1!C21)</f>
        <v>8841</v>
      </c>
      <c r="D21">
        <f>IF(Plan1!$B21&lt;Plan1!$P$21,"",Plan1!D21)</f>
        <v>131</v>
      </c>
      <c r="E21">
        <f>IF(Plan1!$B21&lt;Plan1!$P$21,"",Plan1!E21)</f>
        <v>99.236810087379695</v>
      </c>
    </row>
    <row r="22" spans="1:5" x14ac:dyDescent="0.3">
      <c r="A22">
        <f>IF(Plan1!$B22&lt;Plan1!$P$21,"",Plan1!A22)</f>
        <v>21</v>
      </c>
      <c r="B22">
        <f>IF(Plan1!$B22&lt;Plan1!$P$21,"",Plan1!B22)</f>
        <v>15423</v>
      </c>
      <c r="C22">
        <f>IF(Plan1!$B22&lt;Plan1!$P$21,"",Plan1!C22)</f>
        <v>14621</v>
      </c>
      <c r="D22">
        <f>IF(Plan1!$B22&lt;Plan1!$P$21,"",Plan1!D22)</f>
        <v>397</v>
      </c>
      <c r="E22">
        <f>IF(Plan1!$B22&lt;Plan1!$P$21,"",Plan1!E22)</f>
        <v>97.374051740906395</v>
      </c>
    </row>
    <row r="23" spans="1:5" x14ac:dyDescent="0.3">
      <c r="A23">
        <f>IF(Plan1!$B23&lt;Plan1!$P$21,"",Plan1!A23)</f>
        <v>22</v>
      </c>
      <c r="B23">
        <f>IF(Plan1!$B23&lt;Plan1!$P$21,"",Plan1!B23)</f>
        <v>6529</v>
      </c>
      <c r="C23">
        <f>IF(Plan1!$B23&lt;Plan1!$P$21,"",Plan1!C23)</f>
        <v>6280</v>
      </c>
      <c r="D23">
        <f>IF(Plan1!$B23&lt;Plan1!$P$21,"",Plan1!D23)</f>
        <v>103</v>
      </c>
      <c r="E23">
        <f>IF(Plan1!$B23&lt;Plan1!$P$21,"",Plan1!E23)</f>
        <v>97.763822943789194</v>
      </c>
    </row>
    <row r="24" spans="1:5" x14ac:dyDescent="0.3">
      <c r="A24">
        <f>IF(Plan1!$B24&lt;Plan1!$P$21,"",Plan1!A24)</f>
        <v>23</v>
      </c>
      <c r="B24">
        <f>IF(Plan1!$B24&lt;Plan1!$P$21,"",Plan1!B24)</f>
        <v>12133</v>
      </c>
      <c r="C24">
        <f>IF(Plan1!$B24&lt;Plan1!$P$21,"",Plan1!C24)</f>
        <v>11808</v>
      </c>
      <c r="D24">
        <f>IF(Plan1!$B24&lt;Plan1!$P$21,"",Plan1!D24)</f>
        <v>137</v>
      </c>
      <c r="E24">
        <f>IF(Plan1!$B24&lt;Plan1!$P$21,"",Plan1!E24)</f>
        <v>98.450506882057198</v>
      </c>
    </row>
    <row r="25" spans="1:5" x14ac:dyDescent="0.3">
      <c r="A25">
        <f>IF(Plan1!$B25&lt;Plan1!$P$21,"",Plan1!A25)</f>
        <v>24</v>
      </c>
      <c r="B25">
        <f>IF(Plan1!$B25&lt;Plan1!$P$21,"",Plan1!B25)</f>
        <v>15370</v>
      </c>
      <c r="C25">
        <f>IF(Plan1!$B25&lt;Plan1!$P$21,"",Plan1!C25)</f>
        <v>15271</v>
      </c>
      <c r="D25">
        <f>IF(Plan1!$B25&lt;Plan1!$P$21,"",Plan1!D25)</f>
        <v>43</v>
      </c>
      <c r="E25">
        <f>IF(Plan1!$B25&lt;Plan1!$P$21,"",Plan1!E25)</f>
        <v>99.635653871177595</v>
      </c>
    </row>
    <row r="26" spans="1:5" x14ac:dyDescent="0.3">
      <c r="A26">
        <f>IF(Plan1!$B26&lt;Plan1!$P$21,"",Plan1!A26)</f>
        <v>25</v>
      </c>
      <c r="B26">
        <f>IF(Plan1!$B26&lt;Plan1!$P$21,"",Plan1!B26)</f>
        <v>14921</v>
      </c>
      <c r="C26">
        <f>IF(Plan1!$B26&lt;Plan1!$P$21,"",Plan1!C26)</f>
        <v>14734</v>
      </c>
      <c r="D26">
        <f>IF(Plan1!$B26&lt;Plan1!$P$21,"",Plan1!D26)</f>
        <v>67</v>
      </c>
      <c r="E26">
        <f>IF(Plan1!$B26&lt;Plan1!$P$21,"",Plan1!E26)</f>
        <v>99.195764358957106</v>
      </c>
    </row>
    <row r="27" spans="1:5" x14ac:dyDescent="0.3">
      <c r="A27">
        <f>IF(Plan1!$B27&lt;Plan1!$P$21,"",Plan1!A27)</f>
        <v>26</v>
      </c>
      <c r="B27">
        <f>IF(Plan1!$B27&lt;Plan1!$P$21,"",Plan1!B27)</f>
        <v>9114</v>
      </c>
      <c r="C27">
        <f>IF(Plan1!$B27&lt;Plan1!$P$21,"",Plan1!C27)</f>
        <v>8898</v>
      </c>
      <c r="D27">
        <f>IF(Plan1!$B27&lt;Plan1!$P$21,"",Plan1!D27)</f>
        <v>103</v>
      </c>
      <c r="E27">
        <f>IF(Plan1!$B27&lt;Plan1!$P$21,"",Plan1!E27)</f>
        <v>98.760149220978704</v>
      </c>
    </row>
    <row r="28" spans="1:5" x14ac:dyDescent="0.3">
      <c r="A28">
        <f>IF(Plan1!$B28&lt;Plan1!$P$21,"",Plan1!A28)</f>
        <v>27</v>
      </c>
      <c r="B28">
        <f>IF(Plan1!$B28&lt;Plan1!$P$21,"",Plan1!B28)</f>
        <v>20137</v>
      </c>
      <c r="C28">
        <f>IF(Plan1!$B28&lt;Plan1!$P$21,"",Plan1!C28)</f>
        <v>19948</v>
      </c>
      <c r="D28">
        <f>IF(Plan1!$B28&lt;Plan1!$P$21,"",Plan1!D28)</f>
        <v>55</v>
      </c>
      <c r="E28">
        <f>IF(Plan1!$B28&lt;Plan1!$P$21,"",Plan1!E28)</f>
        <v>99.334558275810593</v>
      </c>
    </row>
    <row r="29" spans="1:5" x14ac:dyDescent="0.3">
      <c r="A29">
        <f>IF(Plan1!$B29&lt;Plan1!$P$21,"",Plan1!A29)</f>
        <v>28</v>
      </c>
      <c r="B29">
        <f>IF(Plan1!$B29&lt;Plan1!$P$21,"",Plan1!B29)</f>
        <v>12655</v>
      </c>
      <c r="C29">
        <f>IF(Plan1!$B29&lt;Plan1!$P$21,"",Plan1!C29)</f>
        <v>12469</v>
      </c>
      <c r="D29">
        <f>IF(Plan1!$B29&lt;Plan1!$P$21,"",Plan1!D29)</f>
        <v>81</v>
      </c>
      <c r="E29">
        <f>IF(Plan1!$B29&lt;Plan1!$P$21,"",Plan1!E29)</f>
        <v>99.170288423548001</v>
      </c>
    </row>
    <row r="30" spans="1:5" x14ac:dyDescent="0.3">
      <c r="A30">
        <f>IF(Plan1!$B30&lt;Plan1!$P$21,"",Plan1!A30)</f>
        <v>29</v>
      </c>
      <c r="B30">
        <f>IF(Plan1!$B30&lt;Plan1!$P$21,"",Plan1!B30)</f>
        <v>11098</v>
      </c>
      <c r="C30">
        <f>IF(Plan1!$B30&lt;Plan1!$P$21,"",Plan1!C30)</f>
        <v>10753</v>
      </c>
      <c r="D30">
        <f>IF(Plan1!$B30&lt;Plan1!$P$21,"",Plan1!D30)</f>
        <v>191</v>
      </c>
      <c r="E30">
        <f>IF(Plan1!$B30&lt;Plan1!$P$21,"",Plan1!E30)</f>
        <v>98.612362587853596</v>
      </c>
    </row>
    <row r="31" spans="1:5" x14ac:dyDescent="0.3">
      <c r="A31">
        <f>IF(Plan1!$B31&lt;Plan1!$P$21,"",Plan1!A31)</f>
        <v>30</v>
      </c>
      <c r="B31">
        <f>IF(Plan1!$B31&lt;Plan1!$P$21,"",Plan1!B31)</f>
        <v>10041</v>
      </c>
      <c r="C31">
        <f>IF(Plan1!$B31&lt;Plan1!$P$21,"",Plan1!C31)</f>
        <v>10017</v>
      </c>
      <c r="D31">
        <f>IF(Plan1!$B31&lt;Plan1!$P$21,"",Plan1!D31)</f>
        <v>6</v>
      </c>
      <c r="E31">
        <f>IF(Plan1!$B31&lt;Plan1!$P$21,"",Plan1!E31)</f>
        <v>99.820734986555095</v>
      </c>
    </row>
    <row r="32" spans="1:5" x14ac:dyDescent="0.3">
      <c r="A32">
        <f>IF(Plan1!$B32&lt;Plan1!$P$21,"",Plan1!A32)</f>
        <v>31</v>
      </c>
      <c r="B32">
        <f>IF(Plan1!$B32&lt;Plan1!$P$21,"",Plan1!B32)</f>
        <v>12784</v>
      </c>
      <c r="C32">
        <f>IF(Plan1!$B32&lt;Plan1!$P$21,"",Plan1!C32)</f>
        <v>12497</v>
      </c>
      <c r="D32">
        <f>IF(Plan1!$B32&lt;Plan1!$P$21,"",Plan1!D32)</f>
        <v>112</v>
      </c>
      <c r="E32">
        <f>IF(Plan1!$B32&lt;Plan1!$P$21,"",Plan1!E32)</f>
        <v>98.631101376720906</v>
      </c>
    </row>
    <row r="33" spans="1:5" x14ac:dyDescent="0.3">
      <c r="A33">
        <f>IF(Plan1!$B33&lt;Plan1!$P$21,"",Plan1!A33)</f>
        <v>32</v>
      </c>
      <c r="B33">
        <f>IF(Plan1!$B33&lt;Plan1!$P$21,"",Plan1!B33)</f>
        <v>13654</v>
      </c>
      <c r="C33">
        <f>IF(Plan1!$B33&lt;Plan1!$P$21,"",Plan1!C33)</f>
        <v>13022</v>
      </c>
      <c r="D33">
        <f>IF(Plan1!$B33&lt;Plan1!$P$21,"",Plan1!D33)</f>
        <v>293</v>
      </c>
      <c r="E33">
        <f>IF(Plan1!$B33&lt;Plan1!$P$21,"",Plan1!E33)</f>
        <v>97.517211073677998</v>
      </c>
    </row>
    <row r="34" spans="1:5" x14ac:dyDescent="0.3">
      <c r="A34">
        <f>IF(Plan1!$B34&lt;Plan1!$P$21,"",Plan1!A34)</f>
        <v>33</v>
      </c>
      <c r="B34">
        <f>IF(Plan1!$B34&lt;Plan1!$P$21,"",Plan1!B34)</f>
        <v>10506</v>
      </c>
      <c r="C34">
        <f>IF(Plan1!$B34&lt;Plan1!$P$21,"",Plan1!C34)</f>
        <v>10323</v>
      </c>
      <c r="D34">
        <f>IF(Plan1!$B34&lt;Plan1!$P$21,"",Plan1!D34)</f>
        <v>63</v>
      </c>
      <c r="E34">
        <f>IF(Plan1!$B34&lt;Plan1!$P$21,"",Plan1!E34)</f>
        <v>98.857795545402595</v>
      </c>
    </row>
    <row r="35" spans="1:5" x14ac:dyDescent="0.3">
      <c r="A35">
        <f>IF(Plan1!$B35&lt;Plan1!$P$21,"",Plan1!A35)</f>
        <v>34</v>
      </c>
      <c r="B35">
        <f>IF(Plan1!$B35&lt;Plan1!$P$21,"",Plan1!B35)</f>
        <v>8162</v>
      </c>
      <c r="C35">
        <f>IF(Plan1!$B35&lt;Plan1!$P$21,"",Plan1!C35)</f>
        <v>7932</v>
      </c>
      <c r="D35">
        <f>IF(Plan1!$B35&lt;Plan1!$P$21,"",Plan1!D35)</f>
        <v>135</v>
      </c>
      <c r="E35">
        <f>IF(Plan1!$B35&lt;Plan1!$P$21,"",Plan1!E35)</f>
        <v>98.836069590786494</v>
      </c>
    </row>
    <row r="36" spans="1:5" x14ac:dyDescent="0.3">
      <c r="A36">
        <f>IF(Plan1!$B36&lt;Plan1!$P$21,"",Plan1!A36)</f>
        <v>35</v>
      </c>
      <c r="B36">
        <f>IF(Plan1!$B36&lt;Plan1!$P$21,"",Plan1!B36)</f>
        <v>10113</v>
      </c>
      <c r="C36">
        <f>IF(Plan1!$B36&lt;Plan1!$P$21,"",Plan1!C36)</f>
        <v>9986</v>
      </c>
      <c r="D36">
        <f>IF(Plan1!$B36&lt;Plan1!$P$21,"",Plan1!D36)</f>
        <v>33</v>
      </c>
      <c r="E36">
        <f>IF(Plan1!$B36&lt;Plan1!$P$21,"",Plan1!E36)</f>
        <v>99.070503312567894</v>
      </c>
    </row>
    <row r="37" spans="1:5" x14ac:dyDescent="0.3">
      <c r="A37">
        <f>IF(Plan1!$B37&lt;Plan1!$P$21,"",Plan1!A37)</f>
        <v>36</v>
      </c>
      <c r="B37">
        <f>IF(Plan1!$B37&lt;Plan1!$P$21,"",Plan1!B37)</f>
        <v>7587</v>
      </c>
      <c r="C37">
        <f>IF(Plan1!$B37&lt;Plan1!$P$21,"",Plan1!C37)</f>
        <v>7581</v>
      </c>
      <c r="D37">
        <f>IF(Plan1!$B37&lt;Plan1!$P$21,"",Plan1!D37)</f>
        <v>0</v>
      </c>
      <c r="E37">
        <f>IF(Plan1!$B37&lt;Plan1!$P$21,"",Plan1!E37)</f>
        <v>99.920917358639699</v>
      </c>
    </row>
    <row r="38" spans="1:5" x14ac:dyDescent="0.3">
      <c r="A38">
        <f>IF(Plan1!$B38&lt;Plan1!$P$21,"",Plan1!A38)</f>
        <v>37</v>
      </c>
      <c r="B38">
        <f>IF(Plan1!$B38&lt;Plan1!$P$21,"",Plan1!B38)</f>
        <v>10310</v>
      </c>
      <c r="C38">
        <f>IF(Plan1!$B38&lt;Plan1!$P$21,"",Plan1!C38)</f>
        <v>10095</v>
      </c>
      <c r="D38">
        <f>IF(Plan1!$B38&lt;Plan1!$P$21,"",Plan1!D38)</f>
        <v>130</v>
      </c>
      <c r="E38">
        <f>IF(Plan1!$B38&lt;Plan1!$P$21,"",Plan1!E38)</f>
        <v>99.175557710960206</v>
      </c>
    </row>
    <row r="39" spans="1:5" x14ac:dyDescent="0.3">
      <c r="A39">
        <f>IF(Plan1!$B39&lt;Plan1!$P$21,"",Plan1!A39)</f>
        <v>38</v>
      </c>
      <c r="B39">
        <f>IF(Plan1!$B39&lt;Plan1!$P$21,"",Plan1!B39)</f>
        <v>6393</v>
      </c>
      <c r="C39">
        <f>IF(Plan1!$B39&lt;Plan1!$P$21,"",Plan1!C39)</f>
        <v>5844</v>
      </c>
      <c r="D39">
        <f>IF(Plan1!$B39&lt;Plan1!$P$21,"",Plan1!D39)</f>
        <v>326</v>
      </c>
      <c r="E39">
        <f>IF(Plan1!$B39&lt;Plan1!$P$21,"",Plan1!E39)</f>
        <v>96.511809791959905</v>
      </c>
    </row>
    <row r="41" spans="1:5" x14ac:dyDescent="0.3">
      <c r="A41">
        <f>IF(Plan1!$B41&lt;Plan1!$P$21,"",Plan1!A41)</f>
        <v>40</v>
      </c>
      <c r="B41">
        <f>IF(Plan1!$B41&lt;Plan1!$P$21,"",Plan1!B41)</f>
        <v>10649</v>
      </c>
      <c r="C41">
        <f>IF(Plan1!$B41&lt;Plan1!$P$21,"",Plan1!C41)</f>
        <v>10292</v>
      </c>
      <c r="D41">
        <f>IF(Plan1!$B41&lt;Plan1!$P$21,"",Plan1!D41)</f>
        <v>163</v>
      </c>
      <c r="E41">
        <f>IF(Plan1!$B41&lt;Plan1!$P$21,"",Plan1!E41)</f>
        <v>98.178232697905898</v>
      </c>
    </row>
    <row r="42" spans="1:5" x14ac:dyDescent="0.3">
      <c r="A42">
        <f>IF(Plan1!$B42&lt;Plan1!$P$21,"",Plan1!A42)</f>
        <v>41</v>
      </c>
      <c r="B42">
        <f>IF(Plan1!$B42&lt;Plan1!$P$21,"",Plan1!B42)</f>
        <v>11193</v>
      </c>
      <c r="C42">
        <f>IF(Plan1!$B42&lt;Plan1!$P$21,"",Plan1!C42)</f>
        <v>10983</v>
      </c>
      <c r="D42">
        <f>IF(Plan1!$B42&lt;Plan1!$P$21,"",Plan1!D42)</f>
        <v>91</v>
      </c>
      <c r="E42">
        <f>IF(Plan1!$B42&lt;Plan1!$P$21,"",Plan1!E42)</f>
        <v>98.936835522201307</v>
      </c>
    </row>
    <row r="43" spans="1:5" x14ac:dyDescent="0.3">
      <c r="A43">
        <f>IF(Plan1!$B43&lt;Plan1!$P$21,"",Plan1!A43)</f>
        <v>42</v>
      </c>
      <c r="B43">
        <f>IF(Plan1!$B43&lt;Plan1!$P$21,"",Plan1!B43)</f>
        <v>5878</v>
      </c>
      <c r="C43">
        <f>IF(Plan1!$B43&lt;Plan1!$P$21,"",Plan1!C43)</f>
        <v>5814</v>
      </c>
      <c r="D43">
        <f>IF(Plan1!$B43&lt;Plan1!$P$21,"",Plan1!D43)</f>
        <v>41</v>
      </c>
      <c r="E43">
        <f>IF(Plan1!$B43&lt;Plan1!$P$21,"",Plan1!E43)</f>
        <v>99.608710445729798</v>
      </c>
    </row>
    <row r="44" spans="1:5" x14ac:dyDescent="0.3">
      <c r="A44">
        <f>IF(Plan1!$B44&lt;Plan1!$P$21,"",Plan1!A44)</f>
        <v>43</v>
      </c>
      <c r="B44">
        <f>IF(Plan1!$B44&lt;Plan1!$P$21,"",Plan1!B44)</f>
        <v>12070</v>
      </c>
      <c r="C44">
        <f>IF(Plan1!$B44&lt;Plan1!$P$21,"",Plan1!C44)</f>
        <v>11968</v>
      </c>
      <c r="D44">
        <f>IF(Plan1!$B44&lt;Plan1!$P$21,"",Plan1!D44)</f>
        <v>10</v>
      </c>
      <c r="E44">
        <f>IF(Plan1!$B44&lt;Plan1!$P$21,"",Plan1!E44)</f>
        <v>99.237779618889803</v>
      </c>
    </row>
    <row r="45" spans="1:5" x14ac:dyDescent="0.3">
      <c r="A45">
        <f>IF(Plan1!$B45&lt;Plan1!$P$21,"",Plan1!A45)</f>
        <v>44</v>
      </c>
      <c r="B45">
        <f>IF(Plan1!$B45&lt;Plan1!$P$21,"",Plan1!B45)</f>
        <v>15077</v>
      </c>
      <c r="C45">
        <f>IF(Plan1!$B45&lt;Plan1!$P$21,"",Plan1!C45)</f>
        <v>14377</v>
      </c>
      <c r="D45">
        <f>IF(Plan1!$B45&lt;Plan1!$P$21,"",Plan1!D45)</f>
        <v>404</v>
      </c>
      <c r="E45">
        <f>IF(Plan1!$B45&lt;Plan1!$P$21,"",Plan1!E45)</f>
        <v>98.036744710486104</v>
      </c>
    </row>
    <row r="46" spans="1:5" x14ac:dyDescent="0.3">
      <c r="A46">
        <f>IF(Plan1!$B46&lt;Plan1!$P$21,"",Plan1!A46)</f>
        <v>45</v>
      </c>
      <c r="B46">
        <f>IF(Plan1!$B46&lt;Plan1!$P$21,"",Plan1!B46)</f>
        <v>8654</v>
      </c>
      <c r="C46">
        <f>IF(Plan1!$B46&lt;Plan1!$P$21,"",Plan1!C46)</f>
        <v>8652</v>
      </c>
      <c r="D46">
        <f>IF(Plan1!$B46&lt;Plan1!$P$21,"",Plan1!D46)</f>
        <v>0</v>
      </c>
      <c r="E46">
        <f>IF(Plan1!$B46&lt;Plan1!$P$21,"",Plan1!E46)</f>
        <v>99.976889299745693</v>
      </c>
    </row>
    <row r="47" spans="1:5" x14ac:dyDescent="0.3">
      <c r="A47">
        <f>IF(Plan1!$B47&lt;Plan1!$P$21,"",Plan1!A47)</f>
        <v>46</v>
      </c>
      <c r="B47">
        <f>IF(Plan1!$B47&lt;Plan1!$P$21,"",Plan1!B47)</f>
        <v>7545</v>
      </c>
      <c r="C47">
        <f>IF(Plan1!$B47&lt;Plan1!$P$21,"",Plan1!C47)</f>
        <v>7455</v>
      </c>
      <c r="D47">
        <f>IF(Plan1!$B47&lt;Plan1!$P$21,"",Plan1!D47)</f>
        <v>24</v>
      </c>
      <c r="E47">
        <f>IF(Plan1!$B47&lt;Plan1!$P$21,"",Plan1!E47)</f>
        <v>99.125248508946299</v>
      </c>
    </row>
    <row r="48" spans="1:5" x14ac:dyDescent="0.3">
      <c r="A48">
        <f>IF(Plan1!$B48&lt;Plan1!$P$21,"",Plan1!A48)</f>
        <v>47</v>
      </c>
      <c r="B48">
        <f>IF(Plan1!$B48&lt;Plan1!$P$21,"",Plan1!B48)</f>
        <v>12114</v>
      </c>
      <c r="C48">
        <f>IF(Plan1!$B48&lt;Plan1!$P$21,"",Plan1!C48)</f>
        <v>11737</v>
      </c>
      <c r="D48">
        <f>IF(Plan1!$B48&lt;Plan1!$P$21,"",Plan1!D48)</f>
        <v>145</v>
      </c>
      <c r="E48">
        <f>IF(Plan1!$B48&lt;Plan1!$P$21,"",Plan1!E48)</f>
        <v>98.0848604919927</v>
      </c>
    </row>
    <row r="49" spans="1:5" x14ac:dyDescent="0.3">
      <c r="A49">
        <f>IF(Plan1!$B49&lt;Plan1!$P$21,"",Plan1!A49)</f>
        <v>48</v>
      </c>
      <c r="B49">
        <f>IF(Plan1!$B49&lt;Plan1!$P$21,"",Plan1!B49)</f>
        <v>18480</v>
      </c>
      <c r="C49">
        <f>IF(Plan1!$B49&lt;Plan1!$P$21,"",Plan1!C49)</f>
        <v>18063</v>
      </c>
      <c r="D49">
        <f>IF(Plan1!$B49&lt;Plan1!$P$21,"",Plan1!D49)</f>
        <v>280</v>
      </c>
      <c r="E49">
        <f>IF(Plan1!$B49&lt;Plan1!$P$21,"",Plan1!E49)</f>
        <v>99.258658008658003</v>
      </c>
    </row>
    <row r="54" spans="1:5" x14ac:dyDescent="0.3">
      <c r="A54">
        <f>IF(Plan1!$B54&lt;Plan1!$P$21,"",Plan1!A54)</f>
        <v>53</v>
      </c>
      <c r="B54">
        <f>IF(Plan1!$B54&lt;Plan1!$P$21,"",Plan1!B54)</f>
        <v>7159</v>
      </c>
      <c r="C54">
        <f>IF(Plan1!$B54&lt;Plan1!$P$21,"",Plan1!C54)</f>
        <v>7139</v>
      </c>
      <c r="D54">
        <f>IF(Plan1!$B54&lt;Plan1!$P$21,"",Plan1!D54)</f>
        <v>8</v>
      </c>
      <c r="E54">
        <f>IF(Plan1!$B54&lt;Plan1!$P$21,"",Plan1!E54)</f>
        <v>99.832378823857994</v>
      </c>
    </row>
    <row r="55" spans="1:5" x14ac:dyDescent="0.3">
      <c r="A55">
        <f>IF(Plan1!$B55&lt;Plan1!$P$21,"",Plan1!A55)</f>
        <v>54</v>
      </c>
      <c r="B55">
        <f>IF(Plan1!$B55&lt;Plan1!$P$21,"",Plan1!B55)</f>
        <v>11203</v>
      </c>
      <c r="C55">
        <f>IF(Plan1!$B55&lt;Plan1!$P$21,"",Plan1!C55)</f>
        <v>10909</v>
      </c>
      <c r="D55">
        <f>IF(Plan1!$B55&lt;Plan1!$P$21,"",Plan1!D55)</f>
        <v>166</v>
      </c>
      <c r="E55">
        <f>IF(Plan1!$B55&lt;Plan1!$P$21,"",Plan1!E55)</f>
        <v>98.857448897616706</v>
      </c>
    </row>
    <row r="56" spans="1:5" x14ac:dyDescent="0.3">
      <c r="A56">
        <f>IF(Plan1!$B56&lt;Plan1!$P$21,"",Plan1!A56)</f>
        <v>55</v>
      </c>
      <c r="B56">
        <f>IF(Plan1!$B56&lt;Plan1!$P$21,"",Plan1!B56)</f>
        <v>9692</v>
      </c>
      <c r="C56">
        <f>IF(Plan1!$B56&lt;Plan1!$P$21,"",Plan1!C56)</f>
        <v>9547</v>
      </c>
      <c r="D56">
        <f>IF(Plan1!$B56&lt;Plan1!$P$21,"",Plan1!D56)</f>
        <v>44</v>
      </c>
      <c r="E56">
        <f>IF(Plan1!$B56&lt;Plan1!$P$21,"",Plan1!E56)</f>
        <v>98.957903425505506</v>
      </c>
    </row>
    <row r="57" spans="1:5" x14ac:dyDescent="0.3">
      <c r="A57">
        <f>IF(Plan1!$B57&lt;Plan1!$P$21,"",Plan1!A57)</f>
        <v>56</v>
      </c>
      <c r="B57">
        <f>IF(Plan1!$B57&lt;Plan1!$P$21,"",Plan1!B57)</f>
        <v>9640</v>
      </c>
      <c r="C57">
        <f>IF(Plan1!$B57&lt;Plan1!$P$21,"",Plan1!C57)</f>
        <v>9582</v>
      </c>
      <c r="D57">
        <f>IF(Plan1!$B57&lt;Plan1!$P$21,"",Plan1!D57)</f>
        <v>26</v>
      </c>
      <c r="E57">
        <f>IF(Plan1!$B57&lt;Plan1!$P$21,"",Plan1!E57)</f>
        <v>99.668049792531093</v>
      </c>
    </row>
    <row r="58" spans="1:5" x14ac:dyDescent="0.3">
      <c r="A58">
        <f>IF(Plan1!$B58&lt;Plan1!$P$21,"",Plan1!A58)</f>
        <v>57</v>
      </c>
      <c r="B58">
        <f>IF(Plan1!$B58&lt;Plan1!$P$21,"",Plan1!B58)</f>
        <v>8100</v>
      </c>
      <c r="C58">
        <f>IF(Plan1!$B58&lt;Plan1!$P$21,"",Plan1!C58)</f>
        <v>8100</v>
      </c>
      <c r="D58">
        <f>IF(Plan1!$B58&lt;Plan1!$P$21,"",Plan1!D58)</f>
        <v>0</v>
      </c>
      <c r="E58">
        <f>IF(Plan1!$B58&lt;Plan1!$P$21,"",Plan1!E58)</f>
        <v>100</v>
      </c>
    </row>
    <row r="59" spans="1:5" x14ac:dyDescent="0.3">
      <c r="A59">
        <f>IF(Plan1!$B59&lt;Plan1!$P$21,"",Plan1!A59)</f>
        <v>58</v>
      </c>
      <c r="B59">
        <f>IF(Plan1!$B59&lt;Plan1!$P$21,"",Plan1!B59)</f>
        <v>7210</v>
      </c>
      <c r="C59">
        <f>IF(Plan1!$B59&lt;Plan1!$P$21,"",Plan1!C59)</f>
        <v>7174</v>
      </c>
      <c r="D59">
        <f>IF(Plan1!$B59&lt;Plan1!$P$21,"",Plan1!D59)</f>
        <v>1</v>
      </c>
      <c r="E59">
        <f>IF(Plan1!$B59&lt;Plan1!$P$21,"",Plan1!E59)</f>
        <v>99.514563106796103</v>
      </c>
    </row>
    <row r="60" spans="1:5" x14ac:dyDescent="0.3">
      <c r="A60">
        <f>IF(Plan1!$B60&lt;Plan1!$P$21,"",Plan1!A60)</f>
        <v>59</v>
      </c>
      <c r="B60">
        <f>IF(Plan1!$B60&lt;Plan1!$P$21,"",Plan1!B60)</f>
        <v>7391</v>
      </c>
      <c r="C60">
        <f>IF(Plan1!$B60&lt;Plan1!$P$21,"",Plan1!C60)</f>
        <v>7239</v>
      </c>
      <c r="D60">
        <f>IF(Plan1!$B60&lt;Plan1!$P$21,"",Plan1!D60)</f>
        <v>40</v>
      </c>
      <c r="E60">
        <f>IF(Plan1!$B60&lt;Plan1!$P$21,"",Plan1!E60)</f>
        <v>98.484643485319907</v>
      </c>
    </row>
    <row r="61" spans="1:5" x14ac:dyDescent="0.3">
      <c r="A61">
        <f>IF(Plan1!$B61&lt;Plan1!$P$21,"",Plan1!A61)</f>
        <v>60</v>
      </c>
      <c r="B61">
        <f>IF(Plan1!$B61&lt;Plan1!$P$21,"",Plan1!B61)</f>
        <v>10322</v>
      </c>
      <c r="C61">
        <f>IF(Plan1!$B61&lt;Plan1!$P$21,"",Plan1!C61)</f>
        <v>10202</v>
      </c>
      <c r="D61">
        <f>IF(Plan1!$B61&lt;Plan1!$P$21,"",Plan1!D61)</f>
        <v>50</v>
      </c>
      <c r="E61">
        <f>IF(Plan1!$B61&lt;Plan1!$P$21,"",Plan1!E61)</f>
        <v>99.321836853323006</v>
      </c>
    </row>
    <row r="62" spans="1:5" x14ac:dyDescent="0.3">
      <c r="A62">
        <f>IF(Plan1!$B62&lt;Plan1!$P$21,"",Plan1!A62)</f>
        <v>61</v>
      </c>
      <c r="B62">
        <f>IF(Plan1!$B62&lt;Plan1!$P$21,"",Plan1!B62)</f>
        <v>13810</v>
      </c>
      <c r="C62">
        <f>IF(Plan1!$B62&lt;Plan1!$P$21,"",Plan1!C62)</f>
        <v>13645</v>
      </c>
      <c r="D62">
        <f>IF(Plan1!$B62&lt;Plan1!$P$21,"",Plan1!D62)</f>
        <v>63</v>
      </c>
      <c r="E62">
        <f>IF(Plan1!$B62&lt;Plan1!$P$21,"",Plan1!E62)</f>
        <v>99.261404779145494</v>
      </c>
    </row>
    <row r="64" spans="1:5" x14ac:dyDescent="0.3">
      <c r="A64">
        <f>IF(Plan1!$B64&lt;Plan1!$P$21,"",Plan1!A64)</f>
        <v>63</v>
      </c>
      <c r="B64">
        <f>IF(Plan1!$B64&lt;Plan1!$P$21,"",Plan1!B64)</f>
        <v>6786</v>
      </c>
      <c r="C64">
        <f>IF(Plan1!$B64&lt;Plan1!$P$21,"",Plan1!C64)</f>
        <v>6583</v>
      </c>
      <c r="D64">
        <f>IF(Plan1!$B64&lt;Plan1!$P$21,"",Plan1!D64)</f>
        <v>48</v>
      </c>
      <c r="E64">
        <f>IF(Plan1!$B64&lt;Plan1!$P$21,"",Plan1!E64)</f>
        <v>97.7158856469201</v>
      </c>
    </row>
    <row r="65" spans="1:5" x14ac:dyDescent="0.3">
      <c r="A65">
        <f>IF(Plan1!$B65&lt;Plan1!$P$21,"",Plan1!A65)</f>
        <v>64</v>
      </c>
      <c r="B65">
        <f>IF(Plan1!$B65&lt;Plan1!$P$21,"",Plan1!B65)</f>
        <v>7538</v>
      </c>
      <c r="C65">
        <f>IF(Plan1!$B65&lt;Plan1!$P$21,"",Plan1!C65)</f>
        <v>7468</v>
      </c>
      <c r="D65">
        <f>IF(Plan1!$B65&lt;Plan1!$P$21,"",Plan1!D65)</f>
        <v>13</v>
      </c>
      <c r="E65">
        <f>IF(Plan1!$B65&lt;Plan1!$P$21,"",Plan1!E65)</f>
        <v>99.243831254974793</v>
      </c>
    </row>
    <row r="66" spans="1:5" x14ac:dyDescent="0.3">
      <c r="A66">
        <f>IF(Plan1!$B66&lt;Plan1!$P$21,"",Plan1!A66)</f>
        <v>65</v>
      </c>
      <c r="B66">
        <f>IF(Plan1!$B66&lt;Plan1!$P$21,"",Plan1!B66)</f>
        <v>9419</v>
      </c>
      <c r="C66">
        <f>IF(Plan1!$B66&lt;Plan1!$P$21,"",Plan1!C66)</f>
        <v>9295</v>
      </c>
      <c r="D66">
        <f>IF(Plan1!$B66&lt;Plan1!$P$21,"",Plan1!D66)</f>
        <v>52</v>
      </c>
      <c r="E66">
        <f>IF(Plan1!$B66&lt;Plan1!$P$21,"",Plan1!E66)</f>
        <v>99.235587642000198</v>
      </c>
    </row>
    <row r="67" spans="1:5" x14ac:dyDescent="0.3">
      <c r="A67">
        <f>IF(Plan1!$B67&lt;Plan1!$P$21,"",Plan1!A67)</f>
        <v>66</v>
      </c>
      <c r="B67">
        <f>IF(Plan1!$B67&lt;Plan1!$P$21,"",Plan1!B67)</f>
        <v>15143</v>
      </c>
      <c r="C67">
        <f>IF(Plan1!$B67&lt;Plan1!$P$21,"",Plan1!C67)</f>
        <v>15027</v>
      </c>
      <c r="D67">
        <f>IF(Plan1!$B67&lt;Plan1!$P$21,"",Plan1!D67)</f>
        <v>32</v>
      </c>
      <c r="E67">
        <f>IF(Plan1!$B67&lt;Plan1!$P$21,"",Plan1!E67)</f>
        <v>99.445288251997596</v>
      </c>
    </row>
    <row r="68" spans="1:5" x14ac:dyDescent="0.3">
      <c r="A68">
        <f>IF(Plan1!$B68&lt;Plan1!$P$21,"",Plan1!A68)</f>
        <v>67</v>
      </c>
      <c r="B68">
        <f>IF(Plan1!$B68&lt;Plan1!$P$21,"",Plan1!B68)</f>
        <v>12847</v>
      </c>
      <c r="C68">
        <f>IF(Plan1!$B68&lt;Plan1!$P$21,"",Plan1!C68)</f>
        <v>12678</v>
      </c>
      <c r="D68">
        <f>IF(Plan1!$B68&lt;Plan1!$P$21,"",Plan1!D68)</f>
        <v>87</v>
      </c>
      <c r="E68">
        <f>IF(Plan1!$B68&lt;Plan1!$P$21,"",Plan1!E68)</f>
        <v>99.361718689188095</v>
      </c>
    </row>
    <row r="69" spans="1:5" x14ac:dyDescent="0.3">
      <c r="A69">
        <f>IF(Plan1!$B69&lt;Plan1!$P$21,"",Plan1!A69)</f>
        <v>68</v>
      </c>
      <c r="B69">
        <f>IF(Plan1!$B69&lt;Plan1!$P$21,"",Plan1!B69)</f>
        <v>10531</v>
      </c>
      <c r="C69">
        <f>IF(Plan1!$B69&lt;Plan1!$P$21,"",Plan1!C69)</f>
        <v>10298</v>
      </c>
      <c r="D69">
        <f>IF(Plan1!$B69&lt;Plan1!$P$21,"",Plan1!D69)</f>
        <v>106</v>
      </c>
      <c r="E69">
        <f>IF(Plan1!$B69&lt;Plan1!$P$21,"",Plan1!E69)</f>
        <v>98.794036653689105</v>
      </c>
    </row>
    <row r="70" spans="1:5" x14ac:dyDescent="0.3">
      <c r="A70">
        <f>IF(Plan1!$B70&lt;Plan1!$P$21,"",Plan1!A70)</f>
        <v>69</v>
      </c>
      <c r="B70">
        <f>IF(Plan1!$B70&lt;Plan1!$P$21,"",Plan1!B70)</f>
        <v>11509</v>
      </c>
      <c r="C70">
        <f>IF(Plan1!$B70&lt;Plan1!$P$21,"",Plan1!C70)</f>
        <v>11475</v>
      </c>
      <c r="D70">
        <f>IF(Plan1!$B70&lt;Plan1!$P$21,"",Plan1!D70)</f>
        <v>7</v>
      </c>
      <c r="E70">
        <f>IF(Plan1!$B70&lt;Plan1!$P$21,"",Plan1!E70)</f>
        <v>99.765400990529102</v>
      </c>
    </row>
    <row r="71" spans="1:5" x14ac:dyDescent="0.3">
      <c r="A71">
        <f>IF(Plan1!$B71&lt;Plan1!$P$21,"",Plan1!A71)</f>
        <v>70</v>
      </c>
      <c r="B71">
        <f>IF(Plan1!$B71&lt;Plan1!$P$21,"",Plan1!B71)</f>
        <v>27270</v>
      </c>
      <c r="C71">
        <f>IF(Plan1!$B71&lt;Plan1!$P$21,"",Plan1!C71)</f>
        <v>27116</v>
      </c>
      <c r="D71">
        <f>IF(Plan1!$B71&lt;Plan1!$P$21,"",Plan1!D71)</f>
        <v>60</v>
      </c>
      <c r="E71">
        <f>IF(Plan1!$B71&lt;Plan1!$P$21,"",Plan1!E71)</f>
        <v>99.655298863219599</v>
      </c>
    </row>
    <row r="72" spans="1:5" x14ac:dyDescent="0.3">
      <c r="A72">
        <f>IF(Plan1!$B72&lt;Plan1!$P$21,"",Plan1!A72)</f>
        <v>71</v>
      </c>
      <c r="B72">
        <f>IF(Plan1!$B72&lt;Plan1!$P$21,"",Plan1!B72)</f>
        <v>19607</v>
      </c>
      <c r="C72">
        <f>IF(Plan1!$B72&lt;Plan1!$P$21,"",Plan1!C72)</f>
        <v>19520</v>
      </c>
      <c r="D72">
        <f>IF(Plan1!$B72&lt;Plan1!$P$21,"",Plan1!D72)</f>
        <v>30</v>
      </c>
      <c r="E72">
        <f>IF(Plan1!$B72&lt;Plan1!$P$21,"",Plan1!E72)</f>
        <v>99.709287499362404</v>
      </c>
    </row>
    <row r="75" spans="1:5" x14ac:dyDescent="0.3">
      <c r="A75">
        <f>IF(Plan1!$B75&lt;Plan1!$P$21,"",Plan1!A75)</f>
        <v>74</v>
      </c>
      <c r="B75">
        <f>IF(Plan1!$B75&lt;Plan1!$P$21,"",Plan1!B75)</f>
        <v>9100</v>
      </c>
      <c r="C75">
        <f>IF(Plan1!$B75&lt;Plan1!$P$21,"",Plan1!C75)</f>
        <v>8998</v>
      </c>
      <c r="D75">
        <f>IF(Plan1!$B75&lt;Plan1!$P$21,"",Plan1!D75)</f>
        <v>60</v>
      </c>
      <c r="E75">
        <f>IF(Plan1!$B75&lt;Plan1!$P$21,"",Plan1!E75)</f>
        <v>99.538461538461505</v>
      </c>
    </row>
    <row r="76" spans="1:5" x14ac:dyDescent="0.3">
      <c r="A76">
        <f>IF(Plan1!$B76&lt;Plan1!$P$21,"",Plan1!A76)</f>
        <v>75</v>
      </c>
      <c r="B76">
        <f>IF(Plan1!$B76&lt;Plan1!$P$21,"",Plan1!B76)</f>
        <v>12286</v>
      </c>
      <c r="C76">
        <f>IF(Plan1!$B76&lt;Plan1!$P$21,"",Plan1!C76)</f>
        <v>12171</v>
      </c>
      <c r="D76">
        <f>IF(Plan1!$B76&lt;Plan1!$P$21,"",Plan1!D76)</f>
        <v>17</v>
      </c>
      <c r="E76">
        <f>IF(Plan1!$B76&lt;Plan1!$P$21,"",Plan1!E76)</f>
        <v>99.202344131531802</v>
      </c>
    </row>
    <row r="77" spans="1:5" x14ac:dyDescent="0.3">
      <c r="A77">
        <f>IF(Plan1!$B77&lt;Plan1!$P$21,"",Plan1!A77)</f>
        <v>76</v>
      </c>
      <c r="B77">
        <f>IF(Plan1!$B77&lt;Plan1!$P$21,"",Plan1!B77)</f>
        <v>7147</v>
      </c>
      <c r="C77">
        <f>IF(Plan1!$B77&lt;Plan1!$P$21,"",Plan1!C77)</f>
        <v>7137</v>
      </c>
      <c r="D77">
        <f>IF(Plan1!$B77&lt;Plan1!$P$21,"",Plan1!D77)</f>
        <v>0</v>
      </c>
      <c r="E77">
        <f>IF(Plan1!$B77&lt;Plan1!$P$21,"",Plan1!E77)</f>
        <v>99.860081152931301</v>
      </c>
    </row>
    <row r="78" spans="1:5" x14ac:dyDescent="0.3">
      <c r="A78">
        <f>IF(Plan1!$B78&lt;Plan1!$P$21,"",Plan1!A78)</f>
        <v>77</v>
      </c>
      <c r="B78">
        <f>IF(Plan1!$B78&lt;Plan1!$P$21,"",Plan1!B78)</f>
        <v>7794</v>
      </c>
      <c r="C78">
        <f>IF(Plan1!$B78&lt;Plan1!$P$21,"",Plan1!C78)</f>
        <v>7772</v>
      </c>
      <c r="D78">
        <f>IF(Plan1!$B78&lt;Plan1!$P$21,"",Plan1!D78)</f>
        <v>4</v>
      </c>
      <c r="E78">
        <f>IF(Plan1!$B78&lt;Plan1!$P$21,"",Plan1!E78)</f>
        <v>99.769053117782903</v>
      </c>
    </row>
    <row r="79" spans="1:5" x14ac:dyDescent="0.3">
      <c r="A79">
        <f>IF(Plan1!$B79&lt;Plan1!$P$21,"",Plan1!A79)</f>
        <v>78</v>
      </c>
      <c r="B79">
        <f>IF(Plan1!$B79&lt;Plan1!$P$21,"",Plan1!B79)</f>
        <v>9728</v>
      </c>
      <c r="C79">
        <f>IF(Plan1!$B79&lt;Plan1!$P$21,"",Plan1!C79)</f>
        <v>9668</v>
      </c>
      <c r="D79">
        <f>IF(Plan1!$B79&lt;Plan1!$P$21,"",Plan1!D79)</f>
        <v>10</v>
      </c>
      <c r="E79">
        <f>IF(Plan1!$B79&lt;Plan1!$P$21,"",Plan1!E79)</f>
        <v>99.486019736842096</v>
      </c>
    </row>
    <row r="80" spans="1:5" x14ac:dyDescent="0.3">
      <c r="A80">
        <f>IF(Plan1!$B80&lt;Plan1!$P$21,"",Plan1!A80)</f>
        <v>79</v>
      </c>
      <c r="B80">
        <f>IF(Plan1!$B80&lt;Plan1!$P$21,"",Plan1!B80)</f>
        <v>13147</v>
      </c>
      <c r="C80">
        <f>IF(Plan1!$B80&lt;Plan1!$P$21,"",Plan1!C80)</f>
        <v>12836</v>
      </c>
      <c r="D80">
        <f>IF(Plan1!$B80&lt;Plan1!$P$21,"",Plan1!D80)</f>
        <v>162</v>
      </c>
      <c r="E80">
        <f>IF(Plan1!$B80&lt;Plan1!$P$21,"",Plan1!E80)</f>
        <v>98.866661595801304</v>
      </c>
    </row>
    <row r="81" spans="1:5" x14ac:dyDescent="0.3">
      <c r="A81">
        <f>IF(Plan1!$B81&lt;Plan1!$P$21,"",Plan1!A81)</f>
        <v>80</v>
      </c>
      <c r="B81">
        <f>IF(Plan1!$B81&lt;Plan1!$P$21,"",Plan1!B81)</f>
        <v>16633</v>
      </c>
      <c r="C81">
        <f>IF(Plan1!$B81&lt;Plan1!$P$21,"",Plan1!C81)</f>
        <v>16607</v>
      </c>
      <c r="D81">
        <f>IF(Plan1!$B81&lt;Plan1!$P$21,"",Plan1!D81)</f>
        <v>0</v>
      </c>
      <c r="E81">
        <f>IF(Plan1!$B81&lt;Plan1!$P$21,"",Plan1!E81)</f>
        <v>99.843684242169104</v>
      </c>
    </row>
    <row r="82" spans="1:5" x14ac:dyDescent="0.3">
      <c r="A82">
        <f>IF(Plan1!$B82&lt;Plan1!$P$21,"",Plan1!A82)</f>
        <v>81</v>
      </c>
      <c r="B82">
        <f>IF(Plan1!$B82&lt;Plan1!$P$21,"",Plan1!B82)</f>
        <v>17931</v>
      </c>
      <c r="C82">
        <f>IF(Plan1!$B82&lt;Plan1!$P$21,"",Plan1!C82)</f>
        <v>17125</v>
      </c>
      <c r="D82">
        <f>IF(Plan1!$B82&lt;Plan1!$P$21,"",Plan1!D82)</f>
        <v>429</v>
      </c>
      <c r="E82">
        <f>IF(Plan1!$B82&lt;Plan1!$P$21,"",Plan1!E82)</f>
        <v>97.897495956722906</v>
      </c>
    </row>
    <row r="83" spans="1:5" x14ac:dyDescent="0.3">
      <c r="A83">
        <f>IF(Plan1!$B83&lt;Plan1!$P$21,"",Plan1!A83)</f>
        <v>82</v>
      </c>
      <c r="B83">
        <f>IF(Plan1!$B83&lt;Plan1!$P$21,"",Plan1!B83)</f>
        <v>9423</v>
      </c>
      <c r="C83">
        <f>IF(Plan1!$B83&lt;Plan1!$P$21,"",Plan1!C83)</f>
        <v>9226</v>
      </c>
      <c r="D83">
        <f>IF(Plan1!$B83&lt;Plan1!$P$21,"",Plan1!D83)</f>
        <v>107</v>
      </c>
      <c r="E83">
        <f>IF(Plan1!$B83&lt;Plan1!$P$21,"",Plan1!E83)</f>
        <v>99.044890162368603</v>
      </c>
    </row>
    <row r="85" spans="1:5" x14ac:dyDescent="0.3">
      <c r="A85">
        <f>IF(Plan1!$B85&lt;Plan1!$P$21,"",Plan1!A85)</f>
        <v>84</v>
      </c>
      <c r="B85">
        <f>IF(Plan1!$B85&lt;Plan1!$P$21,"",Plan1!B85)</f>
        <v>20252</v>
      </c>
      <c r="C85">
        <f>IF(Plan1!$B85&lt;Plan1!$P$21,"",Plan1!C85)</f>
        <v>20185</v>
      </c>
      <c r="D85">
        <f>IF(Plan1!$B85&lt;Plan1!$P$21,"",Plan1!D85)</f>
        <v>5</v>
      </c>
      <c r="E85">
        <f>IF(Plan1!$B85&lt;Plan1!$P$21,"",Plan1!E85)</f>
        <v>99.693857396800297</v>
      </c>
    </row>
    <row r="86" spans="1:5" x14ac:dyDescent="0.3">
      <c r="A86">
        <f>IF(Plan1!$B86&lt;Plan1!$P$21,"",Plan1!A86)</f>
        <v>85</v>
      </c>
      <c r="B86">
        <f>IF(Plan1!$B86&lt;Plan1!$P$21,"",Plan1!B86)</f>
        <v>16428</v>
      </c>
      <c r="C86">
        <f>IF(Plan1!$B86&lt;Plan1!$P$21,"",Plan1!C86)</f>
        <v>16010</v>
      </c>
      <c r="D86">
        <f>IF(Plan1!$B86&lt;Plan1!$P$21,"",Plan1!D86)</f>
        <v>187</v>
      </c>
      <c r="E86">
        <f>IF(Plan1!$B86&lt;Plan1!$P$21,"",Plan1!E86)</f>
        <v>98.593864134404598</v>
      </c>
    </row>
    <row r="87" spans="1:5" x14ac:dyDescent="0.3">
      <c r="A87">
        <f>IF(Plan1!$B87&lt;Plan1!$P$21,"",Plan1!A87)</f>
        <v>86</v>
      </c>
      <c r="B87">
        <f>IF(Plan1!$B87&lt;Plan1!$P$21,"",Plan1!B87)</f>
        <v>6652</v>
      </c>
      <c r="C87">
        <f>IF(Plan1!$B87&lt;Plan1!$P$21,"",Plan1!C87)</f>
        <v>6615</v>
      </c>
      <c r="D87">
        <f>IF(Plan1!$B87&lt;Plan1!$P$21,"",Plan1!D87)</f>
        <v>9</v>
      </c>
      <c r="E87">
        <f>IF(Plan1!$B87&lt;Plan1!$P$21,"",Plan1!E87)</f>
        <v>99.579073962717899</v>
      </c>
    </row>
    <row r="88" spans="1:5" x14ac:dyDescent="0.3">
      <c r="A88">
        <f>IF(Plan1!$B88&lt;Plan1!$P$21,"",Plan1!A88)</f>
        <v>87</v>
      </c>
      <c r="B88">
        <f>IF(Plan1!$B88&lt;Plan1!$P$21,"",Plan1!B88)</f>
        <v>13264</v>
      </c>
      <c r="C88">
        <f>IF(Plan1!$B88&lt;Plan1!$P$21,"",Plan1!C88)</f>
        <v>12602</v>
      </c>
      <c r="D88">
        <f>IF(Plan1!$B88&lt;Plan1!$P$21,"",Plan1!D88)</f>
        <v>346</v>
      </c>
      <c r="E88">
        <f>IF(Plan1!$B88&lt;Plan1!$P$21,"",Plan1!E88)</f>
        <v>97.617611580217101</v>
      </c>
    </row>
    <row r="89" spans="1:5" x14ac:dyDescent="0.3">
      <c r="A89">
        <f>IF(Plan1!$B89&lt;Plan1!$P$21,"",Plan1!A89)</f>
        <v>88</v>
      </c>
      <c r="B89">
        <f>IF(Plan1!$B89&lt;Plan1!$P$21,"",Plan1!B89)</f>
        <v>8250</v>
      </c>
      <c r="C89">
        <f>IF(Plan1!$B89&lt;Plan1!$P$21,"",Plan1!C89)</f>
        <v>8110</v>
      </c>
      <c r="D89">
        <f>IF(Plan1!$B89&lt;Plan1!$P$21,"",Plan1!D89)</f>
        <v>64</v>
      </c>
      <c r="E89">
        <f>IF(Plan1!$B89&lt;Plan1!$P$21,"",Plan1!E89)</f>
        <v>99.078787878787793</v>
      </c>
    </row>
    <row r="90" spans="1:5" x14ac:dyDescent="0.3">
      <c r="A90">
        <f>IF(Plan1!$B90&lt;Plan1!$P$21,"",Plan1!A90)</f>
        <v>89</v>
      </c>
      <c r="B90">
        <f>IF(Plan1!$B90&lt;Plan1!$P$21,"",Plan1!B90)</f>
        <v>10502</v>
      </c>
      <c r="C90">
        <f>IF(Plan1!$B90&lt;Plan1!$P$21,"",Plan1!C90)</f>
        <v>10366</v>
      </c>
      <c r="D90">
        <f>IF(Plan1!$B90&lt;Plan1!$P$21,"",Plan1!D90)</f>
        <v>53</v>
      </c>
      <c r="E90">
        <f>IF(Plan1!$B90&lt;Plan1!$P$21,"",Plan1!E90)</f>
        <v>99.209674347743203</v>
      </c>
    </row>
    <row r="91" spans="1:5" x14ac:dyDescent="0.3">
      <c r="A91">
        <f>IF(Plan1!$B91&lt;Plan1!$P$21,"",Plan1!A91)</f>
        <v>90</v>
      </c>
      <c r="B91">
        <f>IF(Plan1!$B91&lt;Plan1!$P$21,"",Plan1!B91)</f>
        <v>12749</v>
      </c>
      <c r="C91">
        <f>IF(Plan1!$B91&lt;Plan1!$P$21,"",Plan1!C91)</f>
        <v>12463</v>
      </c>
      <c r="D91">
        <f>IF(Plan1!$B91&lt;Plan1!$P$21,"",Plan1!D91)</f>
        <v>132</v>
      </c>
      <c r="E91">
        <f>IF(Plan1!$B91&lt;Plan1!$P$21,"",Plan1!E91)</f>
        <v>98.792062122519397</v>
      </c>
    </row>
    <row r="92" spans="1:5" x14ac:dyDescent="0.3">
      <c r="A92">
        <f>IF(Plan1!$B92&lt;Plan1!$P$21,"",Plan1!A92)</f>
        <v>91</v>
      </c>
      <c r="B92">
        <f>IF(Plan1!$B92&lt;Plan1!$P$21,"",Plan1!B92)</f>
        <v>15942</v>
      </c>
      <c r="C92">
        <f>IF(Plan1!$B92&lt;Plan1!$P$21,"",Plan1!C92)</f>
        <v>15761</v>
      </c>
      <c r="D92">
        <f>IF(Plan1!$B92&lt;Plan1!$P$21,"",Plan1!D92)</f>
        <v>62</v>
      </c>
      <c r="E92">
        <f>IF(Plan1!$B92&lt;Plan1!$P$21,"",Plan1!E92)</f>
        <v>99.253544097352901</v>
      </c>
    </row>
    <row r="93" spans="1:5" x14ac:dyDescent="0.3">
      <c r="A93">
        <f>IF(Plan1!$B93&lt;Plan1!$P$21,"",Plan1!A93)</f>
        <v>92</v>
      </c>
      <c r="B93">
        <f>IF(Plan1!$B93&lt;Plan1!$P$21,"",Plan1!B93)</f>
        <v>15910</v>
      </c>
      <c r="C93">
        <f>IF(Plan1!$B93&lt;Plan1!$P$21,"",Plan1!C93)</f>
        <v>15762</v>
      </c>
      <c r="D93">
        <f>IF(Plan1!$B93&lt;Plan1!$P$21,"",Plan1!D93)</f>
        <v>46</v>
      </c>
      <c r="E93">
        <f>IF(Plan1!$B93&lt;Plan1!$P$21,"",Plan1!E93)</f>
        <v>99.358893777498395</v>
      </c>
    </row>
    <row r="95" spans="1:5" x14ac:dyDescent="0.3">
      <c r="A95">
        <f>IF(Plan1!$B95&lt;Plan1!$P$21,"",Plan1!A95)</f>
        <v>94</v>
      </c>
      <c r="B95">
        <f>IF(Plan1!$B95&lt;Plan1!$P$21,"",Plan1!B95)</f>
        <v>4559</v>
      </c>
      <c r="C95">
        <f>IF(Plan1!$B95&lt;Plan1!$P$21,"",Plan1!C95)</f>
        <v>4535</v>
      </c>
      <c r="D95">
        <f>IF(Plan1!$B95&lt;Plan1!$P$21,"",Plan1!D95)</f>
        <v>1</v>
      </c>
      <c r="E95">
        <f>IF(Plan1!$B95&lt;Plan1!$P$21,"",Plan1!E95)</f>
        <v>99.495503399868397</v>
      </c>
    </row>
    <row r="98" spans="1:5" x14ac:dyDescent="0.3">
      <c r="A98">
        <f>IF(Plan1!$B98&lt;Plan1!$P$21,"",Plan1!A98)</f>
        <v>97</v>
      </c>
      <c r="B98">
        <f>IF(Plan1!$B98&lt;Plan1!$P$21,"",Plan1!B98)</f>
        <v>11906</v>
      </c>
      <c r="C98">
        <f>IF(Plan1!$B98&lt;Plan1!$P$21,"",Plan1!C98)</f>
        <v>11860</v>
      </c>
      <c r="D98">
        <f>IF(Plan1!$B98&lt;Plan1!$P$21,"",Plan1!D98)</f>
        <v>11</v>
      </c>
      <c r="E98">
        <f>IF(Plan1!$B98&lt;Plan1!$P$21,"",Plan1!E98)</f>
        <v>99.706030572820396</v>
      </c>
    </row>
    <row r="99" spans="1:5" x14ac:dyDescent="0.3">
      <c r="A99">
        <f>IF(Plan1!$B99&lt;Plan1!$P$21,"",Plan1!A99)</f>
        <v>98</v>
      </c>
      <c r="B99">
        <f>IF(Plan1!$B99&lt;Plan1!$P$21,"",Plan1!B99)</f>
        <v>8479</v>
      </c>
      <c r="C99">
        <f>IF(Plan1!$B99&lt;Plan1!$P$21,"",Plan1!C99)</f>
        <v>8474</v>
      </c>
      <c r="D99">
        <f>IF(Plan1!$B99&lt;Plan1!$P$21,"",Plan1!D99)</f>
        <v>0</v>
      </c>
      <c r="E99">
        <f>IF(Plan1!$B99&lt;Plan1!$P$21,"",Plan1!E99)</f>
        <v>99.941030781931801</v>
      </c>
    </row>
    <row r="100" spans="1:5" x14ac:dyDescent="0.3">
      <c r="A100">
        <f>IF(Plan1!$B100&lt;Plan1!$P$21,"",Plan1!A100)</f>
        <v>99</v>
      </c>
      <c r="B100">
        <f>IF(Plan1!$B100&lt;Plan1!$P$21,"",Plan1!B100)</f>
        <v>10188</v>
      </c>
      <c r="C100">
        <f>IF(Plan1!$B100&lt;Plan1!$P$21,"",Plan1!C100)</f>
        <v>10012</v>
      </c>
      <c r="D100">
        <f>IF(Plan1!$B100&lt;Plan1!$P$21,"",Plan1!D100)</f>
        <v>59</v>
      </c>
      <c r="E100">
        <f>IF(Plan1!$B100&lt;Plan1!$P$21,"",Plan1!E100)</f>
        <v>98.851590106006995</v>
      </c>
    </row>
    <row r="101" spans="1:5" x14ac:dyDescent="0.3">
      <c r="A101">
        <f>IF(Plan1!$B101&lt;Plan1!$P$21,"",Plan1!A101)</f>
        <v>100</v>
      </c>
      <c r="B101">
        <f>IF(Plan1!$B101&lt;Plan1!$P$21,"",Plan1!B101)</f>
        <v>11329</v>
      </c>
      <c r="C101">
        <f>IF(Plan1!$B101&lt;Plan1!$P$21,"",Plan1!C101)</f>
        <v>10827</v>
      </c>
      <c r="D101">
        <f>IF(Plan1!$B101&lt;Plan1!$P$21,"",Plan1!D101)</f>
        <v>185</v>
      </c>
      <c r="E101">
        <f>IF(Plan1!$B101&lt;Plan1!$P$21,"",Plan1!E101)</f>
        <v>97.201871303733697</v>
      </c>
    </row>
    <row r="102" spans="1:5" x14ac:dyDescent="0.3">
      <c r="A102">
        <f>IF(Plan1!$B102&lt;Plan1!$P$21,"",Plan1!A102)</f>
        <v>101</v>
      </c>
      <c r="B102">
        <f>IF(Plan1!$B102&lt;Plan1!$P$21,"",Plan1!B102)</f>
        <v>14725</v>
      </c>
      <c r="C102">
        <f>IF(Plan1!$B102&lt;Plan1!$P$21,"",Plan1!C102)</f>
        <v>14655</v>
      </c>
      <c r="D102">
        <f>IF(Plan1!$B102&lt;Plan1!$P$21,"",Plan1!D102)</f>
        <v>15</v>
      </c>
      <c r="E102">
        <f>IF(Plan1!$B102&lt;Plan1!$P$21,"",Plan1!E102)</f>
        <v>99.6264855687606</v>
      </c>
    </row>
    <row r="103" spans="1:5" x14ac:dyDescent="0.3">
      <c r="A103">
        <f>IF(Plan1!$B103&lt;Plan1!$P$21,"",Plan1!A103)</f>
        <v>102</v>
      </c>
      <c r="B103">
        <f>IF(Plan1!$B103&lt;Plan1!$P$21,"",Plan1!B103)</f>
        <v>12990</v>
      </c>
      <c r="C103">
        <f>IF(Plan1!$B103&lt;Plan1!$P$21,"",Plan1!C103)</f>
        <v>12866</v>
      </c>
      <c r="D103">
        <f>IF(Plan1!$B103&lt;Plan1!$P$21,"",Plan1!D103)</f>
        <v>36</v>
      </c>
      <c r="E103">
        <f>IF(Plan1!$B103&lt;Plan1!$P$21,"",Plan1!E103)</f>
        <v>99.322555812163202</v>
      </c>
    </row>
    <row r="104" spans="1:5" x14ac:dyDescent="0.3">
      <c r="A104">
        <f>IF(Plan1!$B104&lt;Plan1!$P$21,"",Plan1!A104)</f>
        <v>103</v>
      </c>
      <c r="B104">
        <f>IF(Plan1!$B104&lt;Plan1!$P$21,"",Plan1!B104)</f>
        <v>15946</v>
      </c>
      <c r="C104">
        <f>IF(Plan1!$B104&lt;Plan1!$P$21,"",Plan1!C104)</f>
        <v>15942</v>
      </c>
      <c r="D104">
        <f>IF(Plan1!$B104&lt;Plan1!$P$21,"",Plan1!D104)</f>
        <v>0</v>
      </c>
      <c r="E104">
        <f>IF(Plan1!$B104&lt;Plan1!$P$21,"",Plan1!E104)</f>
        <v>99.974915339269998</v>
      </c>
    </row>
    <row r="105" spans="1:5" x14ac:dyDescent="0.3">
      <c r="A105">
        <f>IF(Plan1!$B105&lt;Plan1!$P$21,"",Plan1!A105)</f>
        <v>104</v>
      </c>
      <c r="B105">
        <f>IF(Plan1!$B105&lt;Plan1!$P$21,"",Plan1!B105)</f>
        <v>14118</v>
      </c>
      <c r="C105">
        <f>IF(Plan1!$B105&lt;Plan1!$P$21,"",Plan1!C105)</f>
        <v>13957</v>
      </c>
      <c r="D105">
        <f>IF(Plan1!$B105&lt;Plan1!$P$21,"",Plan1!D105)</f>
        <v>61</v>
      </c>
      <c r="E105">
        <f>IF(Plan1!$B105&lt;Plan1!$P$21,"",Plan1!E105)</f>
        <v>99.291684374557306</v>
      </c>
    </row>
    <row r="107" spans="1:5" x14ac:dyDescent="0.3">
      <c r="A107" t="str">
        <f>IF(Plan1!$B107&lt;Plan1!$P$21,"",Plan1!A107)</f>
        <v/>
      </c>
      <c r="B107" t="str">
        <f>IF(Plan1!$B107&lt;Plan1!$P$21,"",Plan1!B107)</f>
        <v/>
      </c>
      <c r="C107" t="str">
        <f>IF(Plan1!$B107&lt;Plan1!$P$21,"",Plan1!C107)</f>
        <v/>
      </c>
      <c r="D107" t="str">
        <f>IF(Plan1!$B107&lt;Plan1!$P$21,"",Plan1!D107)</f>
        <v/>
      </c>
      <c r="E107" t="str">
        <f>IF(Plan1!$B107&lt;Plan1!$P$21,"",Plan1!E107)</f>
        <v/>
      </c>
    </row>
    <row r="108" spans="1:5" x14ac:dyDescent="0.3">
      <c r="A108" t="str">
        <f>IF(Plan1!$B108&lt;Plan1!$P$21,"",Plan1!A108)</f>
        <v/>
      </c>
      <c r="B108" t="str">
        <f>IF(Plan1!$B108&lt;Plan1!$P$21,"",Plan1!B108)</f>
        <v/>
      </c>
      <c r="C108" t="str">
        <f>IF(Plan1!$B108&lt;Plan1!$P$21,"",Plan1!C108)</f>
        <v/>
      </c>
      <c r="D108" t="str">
        <f>IF(Plan1!$B108&lt;Plan1!$P$21,"",Plan1!D108)</f>
        <v/>
      </c>
      <c r="E108" t="str">
        <f>IF(Plan1!$B108&lt;Plan1!$P$21,"",Plan1!E108)</f>
        <v/>
      </c>
    </row>
    <row r="109" spans="1:5" x14ac:dyDescent="0.3">
      <c r="A109" t="str">
        <f>IF(Plan1!$B109&lt;Plan1!$P$21,"",Plan1!A109)</f>
        <v/>
      </c>
      <c r="B109" t="str">
        <f>IF(Plan1!$B109&lt;Plan1!$P$21,"",Plan1!B109)</f>
        <v/>
      </c>
      <c r="C109" t="str">
        <f>IF(Plan1!$B109&lt;Plan1!$P$21,"",Plan1!C109)</f>
        <v/>
      </c>
      <c r="D109" t="str">
        <f>IF(Plan1!$B109&lt;Plan1!$P$21,"",Plan1!D109)</f>
        <v/>
      </c>
      <c r="E109" t="str">
        <f>IF(Plan1!$B109&lt;Plan1!$P$21,"",Plan1!E109)</f>
        <v/>
      </c>
    </row>
    <row r="110" spans="1:5" x14ac:dyDescent="0.3">
      <c r="A110" t="str">
        <f>IF(Plan1!$B110&lt;Plan1!$P$21,"",Plan1!A110)</f>
        <v/>
      </c>
      <c r="B110" t="str">
        <f>IF(Plan1!$B110&lt;Plan1!$P$21,"",Plan1!B110)</f>
        <v/>
      </c>
      <c r="C110" t="str">
        <f>IF(Plan1!$B110&lt;Plan1!$P$21,"",Plan1!C110)</f>
        <v/>
      </c>
      <c r="D110" t="str">
        <f>IF(Plan1!$B110&lt;Plan1!$P$21,"",Plan1!D110)</f>
        <v/>
      </c>
      <c r="E110" t="str">
        <f>IF(Plan1!$B110&lt;Plan1!$P$21,"",Plan1!E110)</f>
        <v/>
      </c>
    </row>
    <row r="111" spans="1:5" x14ac:dyDescent="0.3">
      <c r="A111" t="str">
        <f>IF(Plan1!$B111&lt;Plan1!$P$21,"",Plan1!A111)</f>
        <v/>
      </c>
      <c r="B111" t="str">
        <f>IF(Plan1!$B111&lt;Plan1!$P$21,"",Plan1!B111)</f>
        <v/>
      </c>
      <c r="C111" t="str">
        <f>IF(Plan1!$B111&lt;Plan1!$P$21,"",Plan1!C111)</f>
        <v/>
      </c>
      <c r="D111" t="str">
        <f>IF(Plan1!$B111&lt;Plan1!$P$21,"",Plan1!D111)</f>
        <v/>
      </c>
      <c r="E111" t="str">
        <f>IF(Plan1!$B111&lt;Plan1!$P$21,"",Plan1!E111)</f>
        <v/>
      </c>
    </row>
    <row r="112" spans="1:5" x14ac:dyDescent="0.3">
      <c r="A112" t="str">
        <f>IF(Plan1!$B112&lt;Plan1!$P$21,"",Plan1!A112)</f>
        <v/>
      </c>
      <c r="B112" t="str">
        <f>IF(Plan1!$B112&lt;Plan1!$P$21,"",Plan1!B112)</f>
        <v/>
      </c>
      <c r="C112" t="str">
        <f>IF(Plan1!$B112&lt;Plan1!$P$21,"",Plan1!C112)</f>
        <v/>
      </c>
      <c r="D112" t="str">
        <f>IF(Plan1!$B112&lt;Plan1!$P$21,"",Plan1!D112)</f>
        <v/>
      </c>
      <c r="E112" t="str">
        <f>IF(Plan1!$B112&lt;Plan1!$P$21,"",Plan1!E112)</f>
        <v/>
      </c>
    </row>
    <row r="113" spans="1:5" x14ac:dyDescent="0.3">
      <c r="A113" t="str">
        <f>IF(Plan1!$B113&lt;Plan1!$P$21,"",Plan1!A113)</f>
        <v/>
      </c>
      <c r="B113" t="str">
        <f>IF(Plan1!$B113&lt;Plan1!$P$21,"",Plan1!B113)</f>
        <v/>
      </c>
      <c r="C113" t="str">
        <f>IF(Plan1!$B113&lt;Plan1!$P$21,"",Plan1!C113)</f>
        <v/>
      </c>
      <c r="D113" t="str">
        <f>IF(Plan1!$B113&lt;Plan1!$P$21,"",Plan1!D113)</f>
        <v/>
      </c>
      <c r="E113" t="str">
        <f>IF(Plan1!$B113&lt;Plan1!$P$21,"",Plan1!E113)</f>
        <v/>
      </c>
    </row>
    <row r="114" spans="1:5" x14ac:dyDescent="0.3">
      <c r="A114" t="str">
        <f>IF(Plan1!$B114&lt;Plan1!$P$21,"",Plan1!A114)</f>
        <v/>
      </c>
      <c r="B114" t="str">
        <f>IF(Plan1!$B114&lt;Plan1!$P$21,"",Plan1!B114)</f>
        <v/>
      </c>
      <c r="C114" t="str">
        <f>IF(Plan1!$B114&lt;Plan1!$P$21,"",Plan1!C114)</f>
        <v/>
      </c>
      <c r="D114" t="str">
        <f>IF(Plan1!$B114&lt;Plan1!$P$21,"",Plan1!D114)</f>
        <v/>
      </c>
      <c r="E114" t="str">
        <f>IF(Plan1!$B114&lt;Plan1!$P$21,"",Plan1!E114)</f>
        <v/>
      </c>
    </row>
    <row r="115" spans="1:5" x14ac:dyDescent="0.3">
      <c r="A115" t="str">
        <f>IF(Plan1!$B115&lt;Plan1!$P$21,"",Plan1!A115)</f>
        <v/>
      </c>
      <c r="B115" t="str">
        <f>IF(Plan1!$B115&lt;Plan1!$P$21,"",Plan1!B115)</f>
        <v/>
      </c>
      <c r="C115" t="str">
        <f>IF(Plan1!$B115&lt;Plan1!$P$21,"",Plan1!C115)</f>
        <v/>
      </c>
      <c r="D115" t="str">
        <f>IF(Plan1!$B115&lt;Plan1!$P$21,"",Plan1!D115)</f>
        <v/>
      </c>
      <c r="E115" t="str">
        <f>IF(Plan1!$B115&lt;Plan1!$P$21,"",Plan1!E115)</f>
        <v/>
      </c>
    </row>
    <row r="116" spans="1:5" x14ac:dyDescent="0.3">
      <c r="A116" t="str">
        <f>IF(Plan1!$B116&lt;Plan1!$P$21,"",Plan1!A116)</f>
        <v/>
      </c>
      <c r="B116" t="str">
        <f>IF(Plan1!$B116&lt;Plan1!$P$21,"",Plan1!B116)</f>
        <v/>
      </c>
      <c r="C116" t="str">
        <f>IF(Plan1!$B116&lt;Plan1!$P$21,"",Plan1!C116)</f>
        <v/>
      </c>
      <c r="D116" t="str">
        <f>IF(Plan1!$B116&lt;Plan1!$P$21,"",Plan1!D116)</f>
        <v/>
      </c>
      <c r="E116" t="str">
        <f>IF(Plan1!$B116&lt;Plan1!$P$21,"",Plan1!E116)</f>
        <v/>
      </c>
    </row>
    <row r="117" spans="1:5" x14ac:dyDescent="0.3">
      <c r="A117" t="str">
        <f>IF(Plan1!$B117&lt;Plan1!$P$21,"",Plan1!A117)</f>
        <v/>
      </c>
      <c r="B117" t="str">
        <f>IF(Plan1!$B117&lt;Plan1!$P$21,"",Plan1!B117)</f>
        <v/>
      </c>
      <c r="C117" t="str">
        <f>IF(Plan1!$B117&lt;Plan1!$P$21,"",Plan1!C117)</f>
        <v/>
      </c>
      <c r="D117" t="str">
        <f>IF(Plan1!$B117&lt;Plan1!$P$21,"",Plan1!D117)</f>
        <v/>
      </c>
      <c r="E117" t="str">
        <f>IF(Plan1!$B117&lt;Plan1!$P$21,"",Plan1!E117)</f>
        <v/>
      </c>
    </row>
    <row r="118" spans="1:5" x14ac:dyDescent="0.3">
      <c r="A118" t="str">
        <f>IF(Plan1!$B118&lt;Plan1!$P$21,"",Plan1!A118)</f>
        <v/>
      </c>
      <c r="B118" t="str">
        <f>IF(Plan1!$B118&lt;Plan1!$P$21,"",Plan1!B118)</f>
        <v/>
      </c>
      <c r="C118" t="str">
        <f>IF(Plan1!$B118&lt;Plan1!$P$21,"",Plan1!C118)</f>
        <v/>
      </c>
      <c r="D118" t="str">
        <f>IF(Plan1!$B118&lt;Plan1!$P$21,"",Plan1!D118)</f>
        <v/>
      </c>
      <c r="E118" t="str">
        <f>IF(Plan1!$B118&lt;Plan1!$P$21,"",Plan1!E118)</f>
        <v/>
      </c>
    </row>
    <row r="119" spans="1:5" x14ac:dyDescent="0.3">
      <c r="A119" t="str">
        <f>IF(Plan1!$B119&lt;Plan1!$P$21,"",Plan1!A119)</f>
        <v/>
      </c>
      <c r="B119" t="str">
        <f>IF(Plan1!$B119&lt;Plan1!$P$21,"",Plan1!B119)</f>
        <v/>
      </c>
      <c r="C119" t="str">
        <f>IF(Plan1!$B119&lt;Plan1!$P$21,"",Plan1!C119)</f>
        <v/>
      </c>
      <c r="D119" t="str">
        <f>IF(Plan1!$B119&lt;Plan1!$P$21,"",Plan1!D119)</f>
        <v/>
      </c>
      <c r="E119" t="str">
        <f>IF(Plan1!$B119&lt;Plan1!$P$21,"",Plan1!E119)</f>
        <v/>
      </c>
    </row>
    <row r="120" spans="1:5" x14ac:dyDescent="0.3">
      <c r="A120" t="str">
        <f>IF(Plan1!$B120&lt;Plan1!$P$21,"",Plan1!A120)</f>
        <v/>
      </c>
      <c r="B120" t="str">
        <f>IF(Plan1!$B120&lt;Plan1!$P$21,"",Plan1!B120)</f>
        <v/>
      </c>
      <c r="C120" t="str">
        <f>IF(Plan1!$B120&lt;Plan1!$P$21,"",Plan1!C120)</f>
        <v/>
      </c>
      <c r="D120" t="str">
        <f>IF(Plan1!$B120&lt;Plan1!$P$21,"",Plan1!D120)</f>
        <v/>
      </c>
      <c r="E120" t="str">
        <f>IF(Plan1!$B120&lt;Plan1!$P$21,"",Plan1!E120)</f>
        <v/>
      </c>
    </row>
    <row r="121" spans="1:5" x14ac:dyDescent="0.3">
      <c r="A121" t="str">
        <f>IF(Plan1!$B121&lt;Plan1!$P$21,"",Plan1!A121)</f>
        <v/>
      </c>
      <c r="B121" t="str">
        <f>IF(Plan1!$B121&lt;Plan1!$P$21,"",Plan1!B121)</f>
        <v/>
      </c>
      <c r="C121" t="str">
        <f>IF(Plan1!$B121&lt;Plan1!$P$21,"",Plan1!C121)</f>
        <v/>
      </c>
      <c r="D121" t="str">
        <f>IF(Plan1!$B121&lt;Plan1!$P$21,"",Plan1!D121)</f>
        <v/>
      </c>
      <c r="E121" t="str">
        <f>IF(Plan1!$B121&lt;Plan1!$P$21,"",Plan1!E121)</f>
        <v/>
      </c>
    </row>
    <row r="122" spans="1:5" x14ac:dyDescent="0.3">
      <c r="A122" t="str">
        <f>IF(Plan1!$B122&lt;Plan1!$P$21,"",Plan1!A122)</f>
        <v/>
      </c>
      <c r="B122" t="str">
        <f>IF(Plan1!$B122&lt;Plan1!$P$21,"",Plan1!B122)</f>
        <v/>
      </c>
      <c r="C122" t="str">
        <f>IF(Plan1!$B122&lt;Plan1!$P$21,"",Plan1!C122)</f>
        <v/>
      </c>
      <c r="D122" t="str">
        <f>IF(Plan1!$B122&lt;Plan1!$P$21,"",Plan1!D122)</f>
        <v/>
      </c>
      <c r="E122" t="str">
        <f>IF(Plan1!$B122&lt;Plan1!$P$21,"",Plan1!E122)</f>
        <v/>
      </c>
    </row>
    <row r="123" spans="1:5" x14ac:dyDescent="0.3">
      <c r="A123" t="str">
        <f>IF(Plan1!$B123&lt;Plan1!$P$21,"",Plan1!A123)</f>
        <v/>
      </c>
      <c r="B123" t="str">
        <f>IF(Plan1!$B123&lt;Plan1!$P$21,"",Plan1!B123)</f>
        <v/>
      </c>
      <c r="C123" t="str">
        <f>IF(Plan1!$B123&lt;Plan1!$P$21,"",Plan1!C123)</f>
        <v/>
      </c>
      <c r="D123" t="str">
        <f>IF(Plan1!$B123&lt;Plan1!$P$21,"",Plan1!D123)</f>
        <v/>
      </c>
      <c r="E123" t="str">
        <f>IF(Plan1!$B123&lt;Plan1!$P$21,"",Plan1!E123)</f>
        <v/>
      </c>
    </row>
    <row r="124" spans="1:5" x14ac:dyDescent="0.3">
      <c r="A124" t="str">
        <f>IF(Plan1!$B124&lt;Plan1!$P$21,"",Plan1!A124)</f>
        <v/>
      </c>
      <c r="B124" t="str">
        <f>IF(Plan1!$B124&lt;Plan1!$P$21,"",Plan1!B124)</f>
        <v/>
      </c>
      <c r="C124" t="str">
        <f>IF(Plan1!$B124&lt;Plan1!$P$21,"",Plan1!C124)</f>
        <v/>
      </c>
      <c r="D124" t="str">
        <f>IF(Plan1!$B124&lt;Plan1!$P$21,"",Plan1!D124)</f>
        <v/>
      </c>
      <c r="E124" t="str">
        <f>IF(Plan1!$B124&lt;Plan1!$P$21,"",Plan1!E124)</f>
        <v/>
      </c>
    </row>
    <row r="125" spans="1:5" x14ac:dyDescent="0.3">
      <c r="A125" t="str">
        <f>IF(Plan1!$B125&lt;Plan1!$P$21,"",Plan1!A125)</f>
        <v/>
      </c>
      <c r="B125" t="str">
        <f>IF(Plan1!$B125&lt;Plan1!$P$21,"",Plan1!B125)</f>
        <v/>
      </c>
      <c r="C125" t="str">
        <f>IF(Plan1!$B125&lt;Plan1!$P$21,"",Plan1!C125)</f>
        <v/>
      </c>
      <c r="D125" t="str">
        <f>IF(Plan1!$B125&lt;Plan1!$P$21,"",Plan1!D125)</f>
        <v/>
      </c>
      <c r="E125" t="str">
        <f>IF(Plan1!$B125&lt;Plan1!$P$21,"",Plan1!E125)</f>
        <v/>
      </c>
    </row>
    <row r="126" spans="1:5" x14ac:dyDescent="0.3">
      <c r="A126" t="str">
        <f>IF(Plan1!$B126&lt;Plan1!$P$21,"",Plan1!A126)</f>
        <v/>
      </c>
      <c r="B126" t="str">
        <f>IF(Plan1!$B126&lt;Plan1!$P$21,"",Plan1!B126)</f>
        <v/>
      </c>
      <c r="C126" t="str">
        <f>IF(Plan1!$B126&lt;Plan1!$P$21,"",Plan1!C126)</f>
        <v/>
      </c>
      <c r="D126" t="str">
        <f>IF(Plan1!$B126&lt;Plan1!$P$21,"",Plan1!D126)</f>
        <v/>
      </c>
      <c r="E126" t="str">
        <f>IF(Plan1!$B126&lt;Plan1!$P$21,"",Plan1!E126)</f>
        <v/>
      </c>
    </row>
    <row r="127" spans="1:5" x14ac:dyDescent="0.3">
      <c r="A127" t="str">
        <f>IF(Plan1!$B127&lt;Plan1!$P$21,"",Plan1!A127)</f>
        <v/>
      </c>
      <c r="B127" t="str">
        <f>IF(Plan1!$B127&lt;Plan1!$P$21,"",Plan1!B127)</f>
        <v/>
      </c>
      <c r="C127" t="str">
        <f>IF(Plan1!$B127&lt;Plan1!$P$21,"",Plan1!C127)</f>
        <v/>
      </c>
      <c r="D127" t="str">
        <f>IF(Plan1!$B127&lt;Plan1!$P$21,"",Plan1!D127)</f>
        <v/>
      </c>
      <c r="E127" t="str">
        <f>IF(Plan1!$B127&lt;Plan1!$P$21,"",Plan1!E127)</f>
        <v/>
      </c>
    </row>
    <row r="128" spans="1:5" x14ac:dyDescent="0.3">
      <c r="A128" t="str">
        <f>IF(Plan1!$B128&lt;Plan1!$P$21,"",Plan1!A128)</f>
        <v/>
      </c>
      <c r="B128" t="str">
        <f>IF(Plan1!$B128&lt;Plan1!$P$21,"",Plan1!B128)</f>
        <v/>
      </c>
      <c r="C128" t="str">
        <f>IF(Plan1!$B128&lt;Plan1!$P$21,"",Plan1!C128)</f>
        <v/>
      </c>
      <c r="D128" t="str">
        <f>IF(Plan1!$B128&lt;Plan1!$P$21,"",Plan1!D128)</f>
        <v/>
      </c>
      <c r="E128" t="str">
        <f>IF(Plan1!$B128&lt;Plan1!$P$21,"",Plan1!E128)</f>
        <v/>
      </c>
    </row>
    <row r="129" spans="1:5" x14ac:dyDescent="0.3">
      <c r="A129" t="str">
        <f>IF(Plan1!$B129&lt;Plan1!$P$21,"",Plan1!A129)</f>
        <v/>
      </c>
      <c r="B129" t="str">
        <f>IF(Plan1!$B129&lt;Plan1!$P$21,"",Plan1!B129)</f>
        <v/>
      </c>
      <c r="C129" t="str">
        <f>IF(Plan1!$B129&lt;Plan1!$P$21,"",Plan1!C129)</f>
        <v/>
      </c>
      <c r="D129" t="str">
        <f>IF(Plan1!$B129&lt;Plan1!$P$21,"",Plan1!D129)</f>
        <v/>
      </c>
      <c r="E129" t="str">
        <f>IF(Plan1!$B129&lt;Plan1!$P$21,"",Plan1!E129)</f>
        <v/>
      </c>
    </row>
    <row r="130" spans="1:5" x14ac:dyDescent="0.3">
      <c r="A130" t="str">
        <f>IF(Plan1!$B130&lt;Plan1!$P$21,"",Plan1!A130)</f>
        <v/>
      </c>
      <c r="B130" t="str">
        <f>IF(Plan1!$B130&lt;Plan1!$P$21,"",Plan1!B130)</f>
        <v/>
      </c>
      <c r="C130" t="str">
        <f>IF(Plan1!$B130&lt;Plan1!$P$21,"",Plan1!C130)</f>
        <v/>
      </c>
      <c r="D130" t="str">
        <f>IF(Plan1!$B130&lt;Plan1!$P$21,"",Plan1!D130)</f>
        <v/>
      </c>
      <c r="E130" t="str">
        <f>IF(Plan1!$B130&lt;Plan1!$P$21,"",Plan1!E130)</f>
        <v/>
      </c>
    </row>
    <row r="131" spans="1:5" x14ac:dyDescent="0.3">
      <c r="A131" t="str">
        <f>IF(Plan1!$B131&lt;Plan1!$P$21,"",Plan1!A131)</f>
        <v/>
      </c>
      <c r="B131" t="str">
        <f>IF(Plan1!$B131&lt;Plan1!$P$21,"",Plan1!B131)</f>
        <v/>
      </c>
      <c r="C131" t="str">
        <f>IF(Plan1!$B131&lt;Plan1!$P$21,"",Plan1!C131)</f>
        <v/>
      </c>
      <c r="D131" t="str">
        <f>IF(Plan1!$B131&lt;Plan1!$P$21,"",Plan1!D131)</f>
        <v/>
      </c>
      <c r="E131" t="str">
        <f>IF(Plan1!$B131&lt;Plan1!$P$21,"",Plan1!E131)</f>
        <v/>
      </c>
    </row>
    <row r="132" spans="1:5" x14ac:dyDescent="0.3">
      <c r="A132" t="str">
        <f>IF(Plan1!$B132&lt;Plan1!$P$21,"",Plan1!A132)</f>
        <v/>
      </c>
      <c r="B132" t="str">
        <f>IF(Plan1!$B132&lt;Plan1!$P$21,"",Plan1!B132)</f>
        <v/>
      </c>
      <c r="C132" t="str">
        <f>IF(Plan1!$B132&lt;Plan1!$P$21,"",Plan1!C132)</f>
        <v/>
      </c>
      <c r="D132" t="str">
        <f>IF(Plan1!$B132&lt;Plan1!$P$21,"",Plan1!D132)</f>
        <v/>
      </c>
      <c r="E132" t="str">
        <f>IF(Plan1!$B132&lt;Plan1!$P$21,"",Plan1!E132)</f>
        <v/>
      </c>
    </row>
    <row r="133" spans="1:5" x14ac:dyDescent="0.3">
      <c r="A133" t="str">
        <f>IF(Plan1!$B133&lt;Plan1!$P$21,"",Plan1!A133)</f>
        <v/>
      </c>
      <c r="B133" t="str">
        <f>IF(Plan1!$B133&lt;Plan1!$P$21,"",Plan1!B133)</f>
        <v/>
      </c>
      <c r="C133" t="str">
        <f>IF(Plan1!$B133&lt;Plan1!$P$21,"",Plan1!C133)</f>
        <v/>
      </c>
      <c r="D133" t="str">
        <f>IF(Plan1!$B133&lt;Plan1!$P$21,"",Plan1!D133)</f>
        <v/>
      </c>
      <c r="E133" t="str">
        <f>IF(Plan1!$B133&lt;Plan1!$P$21,"",Plan1!E133)</f>
        <v/>
      </c>
    </row>
    <row r="134" spans="1:5" x14ac:dyDescent="0.3">
      <c r="A134" t="str">
        <f>IF(Plan1!$B134&lt;Plan1!$P$21,"",Plan1!A134)</f>
        <v/>
      </c>
      <c r="B134" t="str">
        <f>IF(Plan1!$B134&lt;Plan1!$P$21,"",Plan1!B134)</f>
        <v/>
      </c>
      <c r="C134" t="str">
        <f>IF(Plan1!$B134&lt;Plan1!$P$21,"",Plan1!C134)</f>
        <v/>
      </c>
      <c r="D134" t="str">
        <f>IF(Plan1!$B134&lt;Plan1!$P$21,"",Plan1!D134)</f>
        <v/>
      </c>
      <c r="E134" t="str">
        <f>IF(Plan1!$B134&lt;Plan1!$P$21,"",Plan1!E134)</f>
        <v/>
      </c>
    </row>
    <row r="135" spans="1:5" x14ac:dyDescent="0.3">
      <c r="A135" t="str">
        <f>IF(Plan1!$B135&lt;Plan1!$P$21,"",Plan1!A135)</f>
        <v/>
      </c>
      <c r="B135" t="str">
        <f>IF(Plan1!$B135&lt;Plan1!$P$21,"",Plan1!B135)</f>
        <v/>
      </c>
      <c r="C135" t="str">
        <f>IF(Plan1!$B135&lt;Plan1!$P$21,"",Plan1!C135)</f>
        <v/>
      </c>
      <c r="D135" t="str">
        <f>IF(Plan1!$B135&lt;Plan1!$P$21,"",Plan1!D135)</f>
        <v/>
      </c>
      <c r="E135" t="str">
        <f>IF(Plan1!$B135&lt;Plan1!$P$21,"",Plan1!E135)</f>
        <v/>
      </c>
    </row>
    <row r="136" spans="1:5" x14ac:dyDescent="0.3">
      <c r="A136" t="str">
        <f>IF(Plan1!$B136&lt;Plan1!$P$21,"",Plan1!A136)</f>
        <v/>
      </c>
      <c r="B136" t="str">
        <f>IF(Plan1!$B136&lt;Plan1!$P$21,"",Plan1!B136)</f>
        <v/>
      </c>
      <c r="C136" t="str">
        <f>IF(Plan1!$B136&lt;Plan1!$P$21,"",Plan1!C136)</f>
        <v/>
      </c>
      <c r="D136" t="str">
        <f>IF(Plan1!$B136&lt;Plan1!$P$21,"",Plan1!D136)</f>
        <v/>
      </c>
      <c r="E136" t="str">
        <f>IF(Plan1!$B136&lt;Plan1!$P$21,"",Plan1!E136)</f>
        <v/>
      </c>
    </row>
    <row r="137" spans="1:5" x14ac:dyDescent="0.3">
      <c r="A137" t="str">
        <f>IF(Plan1!$B137&lt;Plan1!$P$21,"",Plan1!A137)</f>
        <v/>
      </c>
      <c r="B137" t="str">
        <f>IF(Plan1!$B137&lt;Plan1!$P$21,"",Plan1!B137)</f>
        <v/>
      </c>
      <c r="C137" t="str">
        <f>IF(Plan1!$B137&lt;Plan1!$P$21,"",Plan1!C137)</f>
        <v/>
      </c>
      <c r="D137" t="str">
        <f>IF(Plan1!$B137&lt;Plan1!$P$21,"",Plan1!D137)</f>
        <v/>
      </c>
      <c r="E137" t="str">
        <f>IF(Plan1!$B137&lt;Plan1!$P$21,"",Plan1!E137)</f>
        <v/>
      </c>
    </row>
    <row r="138" spans="1:5" x14ac:dyDescent="0.3">
      <c r="A138" t="str">
        <f>IF(Plan1!$B138&lt;Plan1!$P$21,"",Plan1!A138)</f>
        <v/>
      </c>
      <c r="B138" t="str">
        <f>IF(Plan1!$B138&lt;Plan1!$P$21,"",Plan1!B138)</f>
        <v/>
      </c>
      <c r="C138" t="str">
        <f>IF(Plan1!$B138&lt;Plan1!$P$21,"",Plan1!C138)</f>
        <v/>
      </c>
      <c r="D138" t="str">
        <f>IF(Plan1!$B138&lt;Plan1!$P$21,"",Plan1!D138)</f>
        <v/>
      </c>
      <c r="E138" t="str">
        <f>IF(Plan1!$B138&lt;Plan1!$P$21,"",Plan1!E138)</f>
        <v/>
      </c>
    </row>
    <row r="139" spans="1:5" x14ac:dyDescent="0.3">
      <c r="A139" t="str">
        <f>IF(Plan1!$B139&lt;Plan1!$P$21,"",Plan1!A139)</f>
        <v/>
      </c>
      <c r="B139" t="str">
        <f>IF(Plan1!$B139&lt;Plan1!$P$21,"",Plan1!B139)</f>
        <v/>
      </c>
      <c r="C139" t="str">
        <f>IF(Plan1!$B139&lt;Plan1!$P$21,"",Plan1!C139)</f>
        <v/>
      </c>
      <c r="D139" t="str">
        <f>IF(Plan1!$B139&lt;Plan1!$P$21,"",Plan1!D139)</f>
        <v/>
      </c>
      <c r="E139" t="str">
        <f>IF(Plan1!$B139&lt;Plan1!$P$21,"",Plan1!E139)</f>
        <v/>
      </c>
    </row>
    <row r="140" spans="1:5" x14ac:dyDescent="0.3">
      <c r="A140" t="str">
        <f>IF(Plan1!$B140&lt;Plan1!$P$21,"",Plan1!A140)</f>
        <v/>
      </c>
      <c r="B140" t="str">
        <f>IF(Plan1!$B140&lt;Plan1!$P$21,"",Plan1!B140)</f>
        <v/>
      </c>
      <c r="C140" t="str">
        <f>IF(Plan1!$B140&lt;Plan1!$P$21,"",Plan1!C140)</f>
        <v/>
      </c>
      <c r="D140" t="str">
        <f>IF(Plan1!$B140&lt;Plan1!$P$21,"",Plan1!D140)</f>
        <v/>
      </c>
      <c r="E140" t="str">
        <f>IF(Plan1!$B140&lt;Plan1!$P$21,"",Plan1!E140)</f>
        <v/>
      </c>
    </row>
    <row r="141" spans="1:5" x14ac:dyDescent="0.3">
      <c r="A141" t="str">
        <f>IF(Plan1!$B141&lt;Plan1!$P$21,"",Plan1!A141)</f>
        <v/>
      </c>
      <c r="B141" t="str">
        <f>IF(Plan1!$B141&lt;Plan1!$P$21,"",Plan1!B141)</f>
        <v/>
      </c>
      <c r="C141" t="str">
        <f>IF(Plan1!$B141&lt;Plan1!$P$21,"",Plan1!C141)</f>
        <v/>
      </c>
      <c r="D141" t="str">
        <f>IF(Plan1!$B141&lt;Plan1!$P$21,"",Plan1!D141)</f>
        <v/>
      </c>
      <c r="E141" t="str">
        <f>IF(Plan1!$B141&lt;Plan1!$P$21,"",Plan1!E141)</f>
        <v/>
      </c>
    </row>
    <row r="142" spans="1:5" x14ac:dyDescent="0.3">
      <c r="A142" t="str">
        <f>IF(Plan1!$B142&lt;Plan1!$P$21,"",Plan1!A142)</f>
        <v/>
      </c>
      <c r="B142" t="str">
        <f>IF(Plan1!$B142&lt;Plan1!$P$21,"",Plan1!B142)</f>
        <v/>
      </c>
      <c r="C142" t="str">
        <f>IF(Plan1!$B142&lt;Plan1!$P$21,"",Plan1!C142)</f>
        <v/>
      </c>
      <c r="D142" t="str">
        <f>IF(Plan1!$B142&lt;Plan1!$P$21,"",Plan1!D142)</f>
        <v/>
      </c>
      <c r="E142" t="str">
        <f>IF(Plan1!$B142&lt;Plan1!$P$21,"",Plan1!E142)</f>
        <v/>
      </c>
    </row>
    <row r="143" spans="1:5" x14ac:dyDescent="0.3">
      <c r="A143" t="str">
        <f>IF(Plan1!$B143&lt;Plan1!$P$21,"",Plan1!A143)</f>
        <v/>
      </c>
      <c r="B143" t="str">
        <f>IF(Plan1!$B143&lt;Plan1!$P$21,"",Plan1!B143)</f>
        <v/>
      </c>
      <c r="C143" t="str">
        <f>IF(Plan1!$B143&lt;Plan1!$P$21,"",Plan1!C143)</f>
        <v/>
      </c>
      <c r="D143" t="str">
        <f>IF(Plan1!$B143&lt;Plan1!$P$21,"",Plan1!D143)</f>
        <v/>
      </c>
      <c r="E143" t="str">
        <f>IF(Plan1!$B143&lt;Plan1!$P$21,"",Plan1!E143)</f>
        <v/>
      </c>
    </row>
    <row r="144" spans="1:5" x14ac:dyDescent="0.3">
      <c r="A144" t="str">
        <f>IF(Plan1!$B144&lt;Plan1!$P$21,"",Plan1!A144)</f>
        <v/>
      </c>
      <c r="B144" t="str">
        <f>IF(Plan1!$B144&lt;Plan1!$P$21,"",Plan1!B144)</f>
        <v/>
      </c>
      <c r="C144" t="str">
        <f>IF(Plan1!$B144&lt;Plan1!$P$21,"",Plan1!C144)</f>
        <v/>
      </c>
      <c r="D144" t="str">
        <f>IF(Plan1!$B144&lt;Plan1!$P$21,"",Plan1!D144)</f>
        <v/>
      </c>
      <c r="E144" t="str">
        <f>IF(Plan1!$B144&lt;Plan1!$P$21,"",Plan1!E144)</f>
        <v/>
      </c>
    </row>
    <row r="145" spans="1:5" x14ac:dyDescent="0.3">
      <c r="A145" t="str">
        <f>IF(Plan1!$B145&lt;Plan1!$P$21,"",Plan1!A145)</f>
        <v/>
      </c>
      <c r="B145" t="str">
        <f>IF(Plan1!$B145&lt;Plan1!$P$21,"",Plan1!B145)</f>
        <v/>
      </c>
      <c r="C145" t="str">
        <f>IF(Plan1!$B145&lt;Plan1!$P$21,"",Plan1!C145)</f>
        <v/>
      </c>
      <c r="D145" t="str">
        <f>IF(Plan1!$B145&lt;Plan1!$P$21,"",Plan1!D145)</f>
        <v/>
      </c>
      <c r="E145" t="str">
        <f>IF(Plan1!$B145&lt;Plan1!$P$21,"",Plan1!E145)</f>
        <v/>
      </c>
    </row>
    <row r="146" spans="1:5" x14ac:dyDescent="0.3">
      <c r="A146" t="str">
        <f>IF(Plan1!$B146&lt;Plan1!$P$21,"",Plan1!A146)</f>
        <v/>
      </c>
      <c r="B146" t="str">
        <f>IF(Plan1!$B146&lt;Plan1!$P$21,"",Plan1!B146)</f>
        <v/>
      </c>
      <c r="C146" t="str">
        <f>IF(Plan1!$B146&lt;Plan1!$P$21,"",Plan1!C146)</f>
        <v/>
      </c>
      <c r="D146" t="str">
        <f>IF(Plan1!$B146&lt;Plan1!$P$21,"",Plan1!D146)</f>
        <v/>
      </c>
      <c r="E146" t="str">
        <f>IF(Plan1!$B146&lt;Plan1!$P$21,"",Plan1!E146)</f>
        <v/>
      </c>
    </row>
    <row r="147" spans="1:5" x14ac:dyDescent="0.3">
      <c r="A147" t="str">
        <f>IF(Plan1!$B147&lt;Plan1!$P$21,"",Plan1!A147)</f>
        <v/>
      </c>
      <c r="B147" t="str">
        <f>IF(Plan1!$B147&lt;Plan1!$P$21,"",Plan1!B147)</f>
        <v/>
      </c>
      <c r="C147" t="str">
        <f>IF(Plan1!$B147&lt;Plan1!$P$21,"",Plan1!C147)</f>
        <v/>
      </c>
      <c r="D147" t="str">
        <f>IF(Plan1!$B147&lt;Plan1!$P$21,"",Plan1!D147)</f>
        <v/>
      </c>
      <c r="E147" t="str">
        <f>IF(Plan1!$B147&lt;Plan1!$P$21,"",Plan1!E147)</f>
        <v/>
      </c>
    </row>
    <row r="148" spans="1:5" x14ac:dyDescent="0.3">
      <c r="A148" t="str">
        <f>IF(Plan1!$B148&lt;Plan1!$P$21,"",Plan1!A148)</f>
        <v/>
      </c>
      <c r="B148" t="str">
        <f>IF(Plan1!$B148&lt;Plan1!$P$21,"",Plan1!B148)</f>
        <v/>
      </c>
      <c r="C148" t="str">
        <f>IF(Plan1!$B148&lt;Plan1!$P$21,"",Plan1!C148)</f>
        <v/>
      </c>
      <c r="D148" t="str">
        <f>IF(Plan1!$B148&lt;Plan1!$P$21,"",Plan1!D148)</f>
        <v/>
      </c>
      <c r="E148" t="str">
        <f>IF(Plan1!$B148&lt;Plan1!$P$21,"",Plan1!E148)</f>
        <v/>
      </c>
    </row>
    <row r="149" spans="1:5" x14ac:dyDescent="0.3">
      <c r="A149" t="str">
        <f>IF(Plan1!$B149&lt;Plan1!$P$21,"",Plan1!A149)</f>
        <v/>
      </c>
      <c r="B149" t="str">
        <f>IF(Plan1!$B149&lt;Plan1!$P$21,"",Plan1!B149)</f>
        <v/>
      </c>
      <c r="C149" t="str">
        <f>IF(Plan1!$B149&lt;Plan1!$P$21,"",Plan1!C149)</f>
        <v/>
      </c>
      <c r="D149" t="str">
        <f>IF(Plan1!$B149&lt;Plan1!$P$21,"",Plan1!D149)</f>
        <v/>
      </c>
      <c r="E149" t="str">
        <f>IF(Plan1!$B149&lt;Plan1!$P$21,"",Plan1!E149)</f>
        <v/>
      </c>
    </row>
    <row r="150" spans="1:5" x14ac:dyDescent="0.3">
      <c r="A150" t="str">
        <f>IF(Plan1!$B150&lt;Plan1!$P$21,"",Plan1!A150)</f>
        <v/>
      </c>
      <c r="B150" t="str">
        <f>IF(Plan1!$B150&lt;Plan1!$P$21,"",Plan1!B150)</f>
        <v/>
      </c>
      <c r="C150" t="str">
        <f>IF(Plan1!$B150&lt;Plan1!$P$21,"",Plan1!C150)</f>
        <v/>
      </c>
      <c r="D150" t="str">
        <f>IF(Plan1!$B150&lt;Plan1!$P$21,"",Plan1!D150)</f>
        <v/>
      </c>
      <c r="E150" t="str">
        <f>IF(Plan1!$B150&lt;Plan1!$P$21,"",Plan1!E150)</f>
        <v/>
      </c>
    </row>
    <row r="151" spans="1:5" x14ac:dyDescent="0.3">
      <c r="A151" t="str">
        <f>IF(Plan1!$B151&lt;Plan1!$P$21,"",Plan1!A151)</f>
        <v/>
      </c>
      <c r="B151" t="str">
        <f>IF(Plan1!$B151&lt;Plan1!$P$21,"",Plan1!B151)</f>
        <v/>
      </c>
      <c r="C151" t="str">
        <f>IF(Plan1!$B151&lt;Plan1!$P$21,"",Plan1!C151)</f>
        <v/>
      </c>
      <c r="D151" t="str">
        <f>IF(Plan1!$B151&lt;Plan1!$P$21,"",Plan1!D151)</f>
        <v/>
      </c>
      <c r="E151" t="str">
        <f>IF(Plan1!$B151&lt;Plan1!$P$21,"",Plan1!E151)</f>
        <v/>
      </c>
    </row>
    <row r="152" spans="1:5" x14ac:dyDescent="0.3">
      <c r="A152" t="str">
        <f>IF(Plan1!$B152&lt;Plan1!$P$21,"",Plan1!A152)</f>
        <v/>
      </c>
      <c r="B152" t="str">
        <f>IF(Plan1!$B152&lt;Plan1!$P$21,"",Plan1!B152)</f>
        <v/>
      </c>
      <c r="C152" t="str">
        <f>IF(Plan1!$B152&lt;Plan1!$P$21,"",Plan1!C152)</f>
        <v/>
      </c>
      <c r="D152" t="str">
        <f>IF(Plan1!$B152&lt;Plan1!$P$21,"",Plan1!D152)</f>
        <v/>
      </c>
      <c r="E152" t="str">
        <f>IF(Plan1!$B152&lt;Plan1!$P$21,"",Plan1!E152)</f>
        <v/>
      </c>
    </row>
    <row r="153" spans="1:5" x14ac:dyDescent="0.3">
      <c r="A153" t="str">
        <f>IF(Plan1!$B153&lt;Plan1!$P$21,"",Plan1!A153)</f>
        <v/>
      </c>
      <c r="B153" t="str">
        <f>IF(Plan1!$B153&lt;Plan1!$P$21,"",Plan1!B153)</f>
        <v/>
      </c>
      <c r="C153" t="str">
        <f>IF(Plan1!$B153&lt;Plan1!$P$21,"",Plan1!C153)</f>
        <v/>
      </c>
      <c r="D153" t="str">
        <f>IF(Plan1!$B153&lt;Plan1!$P$21,"",Plan1!D153)</f>
        <v/>
      </c>
      <c r="E153" t="str">
        <f>IF(Plan1!$B153&lt;Plan1!$P$21,"",Plan1!E153)</f>
        <v/>
      </c>
    </row>
    <row r="154" spans="1:5" x14ac:dyDescent="0.3">
      <c r="A154" t="str">
        <f>IF(Plan1!$B154&lt;Plan1!$P$21,"",Plan1!A154)</f>
        <v/>
      </c>
      <c r="B154" t="str">
        <f>IF(Plan1!$B154&lt;Plan1!$P$21,"",Plan1!B154)</f>
        <v/>
      </c>
      <c r="C154" t="str">
        <f>IF(Plan1!$B154&lt;Plan1!$P$21,"",Plan1!C154)</f>
        <v/>
      </c>
      <c r="D154" t="str">
        <f>IF(Plan1!$B154&lt;Plan1!$P$21,"",Plan1!D154)</f>
        <v/>
      </c>
      <c r="E154" t="str">
        <f>IF(Plan1!$B154&lt;Plan1!$P$21,"",Plan1!E154)</f>
        <v/>
      </c>
    </row>
    <row r="155" spans="1:5" x14ac:dyDescent="0.3">
      <c r="A155" t="str">
        <f>IF(Plan1!$B155&lt;Plan1!$P$21,"",Plan1!A155)</f>
        <v/>
      </c>
      <c r="B155" t="str">
        <f>IF(Plan1!$B155&lt;Plan1!$P$21,"",Plan1!B155)</f>
        <v/>
      </c>
      <c r="C155" t="str">
        <f>IF(Plan1!$B155&lt;Plan1!$P$21,"",Plan1!C155)</f>
        <v/>
      </c>
      <c r="D155" t="str">
        <f>IF(Plan1!$B155&lt;Plan1!$P$21,"",Plan1!D155)</f>
        <v/>
      </c>
      <c r="E155" t="str">
        <f>IF(Plan1!$B155&lt;Plan1!$P$21,"",Plan1!E155)</f>
        <v/>
      </c>
    </row>
    <row r="156" spans="1:5" x14ac:dyDescent="0.3">
      <c r="A156" t="str">
        <f>IF(Plan1!$B156&lt;Plan1!$P$21,"",Plan1!A156)</f>
        <v/>
      </c>
      <c r="B156" t="str">
        <f>IF(Plan1!$B156&lt;Plan1!$P$21,"",Plan1!B156)</f>
        <v/>
      </c>
      <c r="C156" t="str">
        <f>IF(Plan1!$B156&lt;Plan1!$P$21,"",Plan1!C156)</f>
        <v/>
      </c>
      <c r="D156" t="str">
        <f>IF(Plan1!$B156&lt;Plan1!$P$21,"",Plan1!D156)</f>
        <v/>
      </c>
      <c r="E156" t="str">
        <f>IF(Plan1!$B156&lt;Plan1!$P$21,"",Plan1!E156)</f>
        <v/>
      </c>
    </row>
    <row r="157" spans="1:5" x14ac:dyDescent="0.3">
      <c r="A157" t="str">
        <f>IF(Plan1!$B157&lt;Plan1!$P$21,"",Plan1!A157)</f>
        <v/>
      </c>
      <c r="B157" t="str">
        <f>IF(Plan1!$B157&lt;Plan1!$P$21,"",Plan1!B157)</f>
        <v/>
      </c>
      <c r="C157" t="str">
        <f>IF(Plan1!$B157&lt;Plan1!$P$21,"",Plan1!C157)</f>
        <v/>
      </c>
      <c r="D157" t="str">
        <f>IF(Plan1!$B157&lt;Plan1!$P$21,"",Plan1!D157)</f>
        <v/>
      </c>
      <c r="E157" t="str">
        <f>IF(Plan1!$B157&lt;Plan1!$P$21,"",Plan1!E157)</f>
        <v/>
      </c>
    </row>
    <row r="158" spans="1:5" x14ac:dyDescent="0.3">
      <c r="A158" t="str">
        <f>IF(Plan1!$B158&lt;Plan1!$P$21,"",Plan1!A158)</f>
        <v/>
      </c>
      <c r="B158" t="str">
        <f>IF(Plan1!$B158&lt;Plan1!$P$21,"",Plan1!B158)</f>
        <v/>
      </c>
      <c r="C158" t="str">
        <f>IF(Plan1!$B158&lt;Plan1!$P$21,"",Plan1!C158)</f>
        <v/>
      </c>
      <c r="D158" t="str">
        <f>IF(Plan1!$B158&lt;Plan1!$P$21,"",Plan1!D158)</f>
        <v/>
      </c>
      <c r="E158" t="str">
        <f>IF(Plan1!$B158&lt;Plan1!$P$21,"",Plan1!E158)</f>
        <v/>
      </c>
    </row>
    <row r="159" spans="1:5" x14ac:dyDescent="0.3">
      <c r="A159" t="str">
        <f>IF(Plan1!$B159&lt;Plan1!$P$21,"",Plan1!A159)</f>
        <v/>
      </c>
      <c r="B159" t="str">
        <f>IF(Plan1!$B159&lt;Plan1!$P$21,"",Plan1!B159)</f>
        <v/>
      </c>
      <c r="C159" t="str">
        <f>IF(Plan1!$B159&lt;Plan1!$P$21,"",Plan1!C159)</f>
        <v/>
      </c>
      <c r="D159" t="str">
        <f>IF(Plan1!$B159&lt;Plan1!$P$21,"",Plan1!D159)</f>
        <v/>
      </c>
      <c r="E159" t="str">
        <f>IF(Plan1!$B159&lt;Plan1!$P$21,"",Plan1!E159)</f>
        <v/>
      </c>
    </row>
    <row r="160" spans="1:5" x14ac:dyDescent="0.3">
      <c r="A160" t="str">
        <f>IF(Plan1!$B160&lt;Plan1!$P$21,"",Plan1!A160)</f>
        <v/>
      </c>
      <c r="B160" t="str">
        <f>IF(Plan1!$B160&lt;Plan1!$P$21,"",Plan1!B160)</f>
        <v/>
      </c>
      <c r="C160" t="str">
        <f>IF(Plan1!$B160&lt;Plan1!$P$21,"",Plan1!C160)</f>
        <v/>
      </c>
      <c r="D160" t="str">
        <f>IF(Plan1!$B160&lt;Plan1!$P$21,"",Plan1!D160)</f>
        <v/>
      </c>
      <c r="E160" t="str">
        <f>IF(Plan1!$B160&lt;Plan1!$P$21,"",Plan1!E160)</f>
        <v/>
      </c>
    </row>
    <row r="161" spans="1:5" x14ac:dyDescent="0.3">
      <c r="A161" t="str">
        <f>IF(Plan1!$B161&lt;Plan1!$P$21,"",Plan1!A161)</f>
        <v/>
      </c>
      <c r="B161" t="str">
        <f>IF(Plan1!$B161&lt;Plan1!$P$21,"",Plan1!B161)</f>
        <v/>
      </c>
      <c r="C161" t="str">
        <f>IF(Plan1!$B161&lt;Plan1!$P$21,"",Plan1!C161)</f>
        <v/>
      </c>
      <c r="D161" t="str">
        <f>IF(Plan1!$B161&lt;Plan1!$P$21,"",Plan1!D161)</f>
        <v/>
      </c>
      <c r="E161" t="str">
        <f>IF(Plan1!$B161&lt;Plan1!$P$21,"",Plan1!E161)</f>
        <v/>
      </c>
    </row>
    <row r="162" spans="1:5" x14ac:dyDescent="0.3">
      <c r="A162" t="str">
        <f>IF(Plan1!$B162&lt;Plan1!$P$21,"",Plan1!A162)</f>
        <v/>
      </c>
      <c r="B162" t="str">
        <f>IF(Plan1!$B162&lt;Plan1!$P$21,"",Plan1!B162)</f>
        <v/>
      </c>
      <c r="C162" t="str">
        <f>IF(Plan1!$B162&lt;Plan1!$P$21,"",Plan1!C162)</f>
        <v/>
      </c>
      <c r="D162" t="str">
        <f>IF(Plan1!$B162&lt;Plan1!$P$21,"",Plan1!D162)</f>
        <v/>
      </c>
      <c r="E162" t="str">
        <f>IF(Plan1!$B162&lt;Plan1!$P$21,"",Plan1!E162)</f>
        <v/>
      </c>
    </row>
    <row r="163" spans="1:5" x14ac:dyDescent="0.3">
      <c r="A163" t="str">
        <f>IF(Plan1!$B163&lt;Plan1!$P$21,"",Plan1!A163)</f>
        <v/>
      </c>
      <c r="B163" t="str">
        <f>IF(Plan1!$B163&lt;Plan1!$P$21,"",Plan1!B163)</f>
        <v/>
      </c>
      <c r="C163" t="str">
        <f>IF(Plan1!$B163&lt;Plan1!$P$21,"",Plan1!C163)</f>
        <v/>
      </c>
      <c r="D163" t="str">
        <f>IF(Plan1!$B163&lt;Plan1!$P$21,"",Plan1!D163)</f>
        <v/>
      </c>
      <c r="E163" t="str">
        <f>IF(Plan1!$B163&lt;Plan1!$P$21,"",Plan1!E163)</f>
        <v/>
      </c>
    </row>
    <row r="164" spans="1:5" x14ac:dyDescent="0.3">
      <c r="A164" t="str">
        <f>IF(Plan1!$B164&lt;Plan1!$P$21,"",Plan1!A164)</f>
        <v/>
      </c>
      <c r="B164" t="str">
        <f>IF(Plan1!$B164&lt;Plan1!$P$21,"",Plan1!B164)</f>
        <v/>
      </c>
      <c r="C164" t="str">
        <f>IF(Plan1!$B164&lt;Plan1!$P$21,"",Plan1!C164)</f>
        <v/>
      </c>
      <c r="D164" t="str">
        <f>IF(Plan1!$B164&lt;Plan1!$P$21,"",Plan1!D164)</f>
        <v/>
      </c>
      <c r="E164" t="str">
        <f>IF(Plan1!$B164&lt;Plan1!$P$21,"",Plan1!E164)</f>
        <v/>
      </c>
    </row>
    <row r="165" spans="1:5" x14ac:dyDescent="0.3">
      <c r="A165" t="str">
        <f>IF(Plan1!$B165&lt;Plan1!$P$21,"",Plan1!A165)</f>
        <v/>
      </c>
      <c r="B165" t="str">
        <f>IF(Plan1!$B165&lt;Plan1!$P$21,"",Plan1!B165)</f>
        <v/>
      </c>
      <c r="C165" t="str">
        <f>IF(Plan1!$B165&lt;Plan1!$P$21,"",Plan1!C165)</f>
        <v/>
      </c>
      <c r="D165" t="str">
        <f>IF(Plan1!$B165&lt;Plan1!$P$21,"",Plan1!D165)</f>
        <v/>
      </c>
      <c r="E165" t="str">
        <f>IF(Plan1!$B165&lt;Plan1!$P$21,"",Plan1!E165)</f>
        <v/>
      </c>
    </row>
    <row r="166" spans="1:5" x14ac:dyDescent="0.3">
      <c r="A166" t="str">
        <f>IF(Plan1!$B166&lt;Plan1!$P$21,"",Plan1!A166)</f>
        <v/>
      </c>
      <c r="B166" t="str">
        <f>IF(Plan1!$B166&lt;Plan1!$P$21,"",Plan1!B166)</f>
        <v/>
      </c>
      <c r="C166" t="str">
        <f>IF(Plan1!$B166&lt;Plan1!$P$21,"",Plan1!C166)</f>
        <v/>
      </c>
      <c r="D166" t="str">
        <f>IF(Plan1!$B166&lt;Plan1!$P$21,"",Plan1!D166)</f>
        <v/>
      </c>
      <c r="E166" t="str">
        <f>IF(Plan1!$B166&lt;Plan1!$P$21,"",Plan1!E166)</f>
        <v/>
      </c>
    </row>
    <row r="167" spans="1:5" x14ac:dyDescent="0.3">
      <c r="A167" t="str">
        <f>IF(Plan1!$B167&lt;Plan1!$P$21,"",Plan1!A167)</f>
        <v/>
      </c>
      <c r="B167" t="str">
        <f>IF(Plan1!$B167&lt;Plan1!$P$21,"",Plan1!B167)</f>
        <v/>
      </c>
      <c r="C167" t="str">
        <f>IF(Plan1!$B167&lt;Plan1!$P$21,"",Plan1!C167)</f>
        <v/>
      </c>
      <c r="D167" t="str">
        <f>IF(Plan1!$B167&lt;Plan1!$P$21,"",Plan1!D167)</f>
        <v/>
      </c>
      <c r="E167" t="str">
        <f>IF(Plan1!$B167&lt;Plan1!$P$21,"",Plan1!E167)</f>
        <v/>
      </c>
    </row>
    <row r="168" spans="1:5" x14ac:dyDescent="0.3">
      <c r="A168" t="str">
        <f>IF(Plan1!$B168&lt;Plan1!$P$21,"",Plan1!A168)</f>
        <v/>
      </c>
      <c r="B168" t="str">
        <f>IF(Plan1!$B168&lt;Plan1!$P$21,"",Plan1!B168)</f>
        <v/>
      </c>
      <c r="C168" t="str">
        <f>IF(Plan1!$B168&lt;Plan1!$P$21,"",Plan1!C168)</f>
        <v/>
      </c>
      <c r="D168" t="str">
        <f>IF(Plan1!$B168&lt;Plan1!$P$21,"",Plan1!D168)</f>
        <v/>
      </c>
      <c r="E168" t="str">
        <f>IF(Plan1!$B168&lt;Plan1!$P$21,"",Plan1!E168)</f>
        <v/>
      </c>
    </row>
    <row r="169" spans="1:5" x14ac:dyDescent="0.3">
      <c r="A169" t="str">
        <f>IF(Plan1!$B169&lt;Plan1!$P$21,"",Plan1!A169)</f>
        <v/>
      </c>
      <c r="B169" t="str">
        <f>IF(Plan1!$B169&lt;Plan1!$P$21,"",Plan1!B169)</f>
        <v/>
      </c>
      <c r="C169" t="str">
        <f>IF(Plan1!$B169&lt;Plan1!$P$21,"",Plan1!C169)</f>
        <v/>
      </c>
      <c r="D169" t="str">
        <f>IF(Plan1!$B169&lt;Plan1!$P$21,"",Plan1!D169)</f>
        <v/>
      </c>
      <c r="E169" t="str">
        <f>IF(Plan1!$B169&lt;Plan1!$P$21,"",Plan1!E169)</f>
        <v/>
      </c>
    </row>
    <row r="170" spans="1:5" x14ac:dyDescent="0.3">
      <c r="A170" t="str">
        <f>IF(Plan1!$B170&lt;Plan1!$P$21,"",Plan1!A170)</f>
        <v/>
      </c>
      <c r="B170" t="str">
        <f>IF(Plan1!$B170&lt;Plan1!$P$21,"",Plan1!B170)</f>
        <v/>
      </c>
      <c r="C170" t="str">
        <f>IF(Plan1!$B170&lt;Plan1!$P$21,"",Plan1!C170)</f>
        <v/>
      </c>
      <c r="D170" t="str">
        <f>IF(Plan1!$B170&lt;Plan1!$P$21,"",Plan1!D170)</f>
        <v/>
      </c>
      <c r="E170" t="str">
        <f>IF(Plan1!$B170&lt;Plan1!$P$21,"",Plan1!E170)</f>
        <v/>
      </c>
    </row>
    <row r="171" spans="1:5" x14ac:dyDescent="0.3">
      <c r="A171" t="str">
        <f>IF(Plan1!$B171&lt;Plan1!$P$21,"",Plan1!A171)</f>
        <v/>
      </c>
      <c r="B171" t="str">
        <f>IF(Plan1!$B171&lt;Plan1!$P$21,"",Plan1!B171)</f>
        <v/>
      </c>
      <c r="C171" t="str">
        <f>IF(Plan1!$B171&lt;Plan1!$P$21,"",Plan1!C171)</f>
        <v/>
      </c>
      <c r="D171" t="str">
        <f>IF(Plan1!$B171&lt;Plan1!$P$21,"",Plan1!D171)</f>
        <v/>
      </c>
      <c r="E171" t="str">
        <f>IF(Plan1!$B171&lt;Plan1!$P$21,"",Plan1!E171)</f>
        <v/>
      </c>
    </row>
    <row r="172" spans="1:5" x14ac:dyDescent="0.3">
      <c r="A172" t="str">
        <f>IF(Plan1!$B172&lt;Plan1!$P$21,"",Plan1!A172)</f>
        <v/>
      </c>
      <c r="B172" t="str">
        <f>IF(Plan1!$B172&lt;Plan1!$P$21,"",Plan1!B172)</f>
        <v/>
      </c>
      <c r="C172" t="str">
        <f>IF(Plan1!$B172&lt;Plan1!$P$21,"",Plan1!C172)</f>
        <v/>
      </c>
      <c r="D172" t="str">
        <f>IF(Plan1!$B172&lt;Plan1!$P$21,"",Plan1!D172)</f>
        <v/>
      </c>
      <c r="E172" t="str">
        <f>IF(Plan1!$B172&lt;Plan1!$P$21,"",Plan1!E172)</f>
        <v/>
      </c>
    </row>
    <row r="173" spans="1:5" x14ac:dyDescent="0.3">
      <c r="A173" t="str">
        <f>IF(Plan1!$B173&lt;Plan1!$P$21,"",Plan1!A173)</f>
        <v/>
      </c>
      <c r="B173" t="str">
        <f>IF(Plan1!$B173&lt;Plan1!$P$21,"",Plan1!B173)</f>
        <v/>
      </c>
      <c r="C173" t="str">
        <f>IF(Plan1!$B173&lt;Plan1!$P$21,"",Plan1!C173)</f>
        <v/>
      </c>
      <c r="D173" t="str">
        <f>IF(Plan1!$B173&lt;Plan1!$P$21,"",Plan1!D173)</f>
        <v/>
      </c>
      <c r="E173" t="str">
        <f>IF(Plan1!$B173&lt;Plan1!$P$21,"",Plan1!E173)</f>
        <v/>
      </c>
    </row>
    <row r="174" spans="1:5" x14ac:dyDescent="0.3">
      <c r="A174" t="str">
        <f>IF(Plan1!$B174&lt;Plan1!$P$21,"",Plan1!A174)</f>
        <v/>
      </c>
      <c r="B174" t="str">
        <f>IF(Plan1!$B174&lt;Plan1!$P$21,"",Plan1!B174)</f>
        <v/>
      </c>
      <c r="C174" t="str">
        <f>IF(Plan1!$B174&lt;Plan1!$P$21,"",Plan1!C174)</f>
        <v/>
      </c>
      <c r="D174" t="str">
        <f>IF(Plan1!$B174&lt;Plan1!$P$21,"",Plan1!D174)</f>
        <v/>
      </c>
      <c r="E174" t="str">
        <f>IF(Plan1!$B174&lt;Plan1!$P$21,"",Plan1!E174)</f>
        <v/>
      </c>
    </row>
    <row r="175" spans="1:5" x14ac:dyDescent="0.3">
      <c r="A175" t="str">
        <f>IF(Plan1!$B175&lt;Plan1!$P$21,"",Plan1!A175)</f>
        <v/>
      </c>
      <c r="B175" t="str">
        <f>IF(Plan1!$B175&lt;Plan1!$P$21,"",Plan1!B175)</f>
        <v/>
      </c>
      <c r="C175" t="str">
        <f>IF(Plan1!$B175&lt;Plan1!$P$21,"",Plan1!C175)</f>
        <v/>
      </c>
      <c r="D175" t="str">
        <f>IF(Plan1!$B175&lt;Plan1!$P$21,"",Plan1!D175)</f>
        <v/>
      </c>
      <c r="E175" t="str">
        <f>IF(Plan1!$B175&lt;Plan1!$P$21,"",Plan1!E175)</f>
        <v/>
      </c>
    </row>
    <row r="176" spans="1:5" x14ac:dyDescent="0.3">
      <c r="A176" t="str">
        <f>IF(Plan1!$B176&lt;Plan1!$P$21,"",Plan1!A176)</f>
        <v/>
      </c>
      <c r="B176" t="str">
        <f>IF(Plan1!$B176&lt;Plan1!$P$21,"",Plan1!B176)</f>
        <v/>
      </c>
      <c r="C176" t="str">
        <f>IF(Plan1!$B176&lt;Plan1!$P$21,"",Plan1!C176)</f>
        <v/>
      </c>
      <c r="D176" t="str">
        <f>IF(Plan1!$B176&lt;Plan1!$P$21,"",Plan1!D176)</f>
        <v/>
      </c>
      <c r="E176" t="str">
        <f>IF(Plan1!$B176&lt;Plan1!$P$21,"",Plan1!E176)</f>
        <v/>
      </c>
    </row>
    <row r="177" spans="1:5" x14ac:dyDescent="0.3">
      <c r="A177" t="str">
        <f>IF(Plan1!$B177&lt;Plan1!$P$21,"",Plan1!A177)</f>
        <v/>
      </c>
      <c r="B177" t="str">
        <f>IF(Plan1!$B177&lt;Plan1!$P$21,"",Plan1!B177)</f>
        <v/>
      </c>
      <c r="C177" t="str">
        <f>IF(Plan1!$B177&lt;Plan1!$P$21,"",Plan1!C177)</f>
        <v/>
      </c>
      <c r="D177" t="str">
        <f>IF(Plan1!$B177&lt;Plan1!$P$21,"",Plan1!D177)</f>
        <v/>
      </c>
      <c r="E177" t="str">
        <f>IF(Plan1!$B177&lt;Plan1!$P$21,"",Plan1!E177)</f>
        <v/>
      </c>
    </row>
    <row r="178" spans="1:5" x14ac:dyDescent="0.3">
      <c r="A178" t="str">
        <f>IF(Plan1!$B178&lt;Plan1!$P$21,"",Plan1!A178)</f>
        <v/>
      </c>
      <c r="B178" t="str">
        <f>IF(Plan1!$B178&lt;Plan1!$P$21,"",Plan1!B178)</f>
        <v/>
      </c>
      <c r="C178" t="str">
        <f>IF(Plan1!$B178&lt;Plan1!$P$21,"",Plan1!C178)</f>
        <v/>
      </c>
      <c r="D178" t="str">
        <f>IF(Plan1!$B178&lt;Plan1!$P$21,"",Plan1!D178)</f>
        <v/>
      </c>
      <c r="E178" t="str">
        <f>IF(Plan1!$B178&lt;Plan1!$P$21,"",Plan1!E178)</f>
        <v/>
      </c>
    </row>
    <row r="179" spans="1:5" x14ac:dyDescent="0.3">
      <c r="A179" t="str">
        <f>IF(Plan1!$B179&lt;Plan1!$P$21,"",Plan1!A179)</f>
        <v/>
      </c>
      <c r="B179" t="str">
        <f>IF(Plan1!$B179&lt;Plan1!$P$21,"",Plan1!B179)</f>
        <v/>
      </c>
      <c r="C179" t="str">
        <f>IF(Plan1!$B179&lt;Plan1!$P$21,"",Plan1!C179)</f>
        <v/>
      </c>
      <c r="D179" t="str">
        <f>IF(Plan1!$B179&lt;Plan1!$P$21,"",Plan1!D179)</f>
        <v/>
      </c>
      <c r="E179" t="str">
        <f>IF(Plan1!$B179&lt;Plan1!$P$21,"",Plan1!E179)</f>
        <v/>
      </c>
    </row>
    <row r="180" spans="1:5" x14ac:dyDescent="0.3">
      <c r="A180" t="str">
        <f>IF(Plan1!$B180&lt;Plan1!$P$21,"",Plan1!A180)</f>
        <v/>
      </c>
      <c r="B180" t="str">
        <f>IF(Plan1!$B180&lt;Plan1!$P$21,"",Plan1!B180)</f>
        <v/>
      </c>
      <c r="C180" t="str">
        <f>IF(Plan1!$B180&lt;Plan1!$P$21,"",Plan1!C180)</f>
        <v/>
      </c>
      <c r="D180" t="str">
        <f>IF(Plan1!$B180&lt;Plan1!$P$21,"",Plan1!D180)</f>
        <v/>
      </c>
      <c r="E180" t="str">
        <f>IF(Plan1!$B180&lt;Plan1!$P$21,"",Plan1!E180)</f>
        <v/>
      </c>
    </row>
    <row r="181" spans="1:5" x14ac:dyDescent="0.3">
      <c r="A181" t="str">
        <f>IF(Plan1!$B181&lt;Plan1!$P$21,"",Plan1!A181)</f>
        <v/>
      </c>
      <c r="B181" t="str">
        <f>IF(Plan1!$B181&lt;Plan1!$P$21,"",Plan1!B181)</f>
        <v/>
      </c>
      <c r="C181" t="str">
        <f>IF(Plan1!$B181&lt;Plan1!$P$21,"",Plan1!C181)</f>
        <v/>
      </c>
      <c r="D181" t="str">
        <f>IF(Plan1!$B181&lt;Plan1!$P$21,"",Plan1!D181)</f>
        <v/>
      </c>
      <c r="E181" t="str">
        <f>IF(Plan1!$B181&lt;Plan1!$P$21,"",Plan1!E181)</f>
        <v/>
      </c>
    </row>
    <row r="182" spans="1:5" x14ac:dyDescent="0.3">
      <c r="A182" t="str">
        <f>IF(Plan1!$B182&lt;Plan1!$P$21,"",Plan1!A182)</f>
        <v/>
      </c>
      <c r="B182" t="str">
        <f>IF(Plan1!$B182&lt;Plan1!$P$21,"",Plan1!B182)</f>
        <v/>
      </c>
      <c r="C182" t="str">
        <f>IF(Plan1!$B182&lt;Plan1!$P$21,"",Plan1!C182)</f>
        <v/>
      </c>
      <c r="D182" t="str">
        <f>IF(Plan1!$B182&lt;Plan1!$P$21,"",Plan1!D182)</f>
        <v/>
      </c>
      <c r="E182" t="str">
        <f>IF(Plan1!$B182&lt;Plan1!$P$21,"",Plan1!E182)</f>
        <v/>
      </c>
    </row>
    <row r="183" spans="1:5" x14ac:dyDescent="0.3">
      <c r="A183" t="str">
        <f>IF(Plan1!$B183&lt;Plan1!$P$21,"",Plan1!A183)</f>
        <v/>
      </c>
      <c r="B183" t="str">
        <f>IF(Plan1!$B183&lt;Plan1!$P$21,"",Plan1!B183)</f>
        <v/>
      </c>
      <c r="C183" t="str">
        <f>IF(Plan1!$B183&lt;Plan1!$P$21,"",Plan1!C183)</f>
        <v/>
      </c>
      <c r="D183" t="str">
        <f>IF(Plan1!$B183&lt;Plan1!$P$21,"",Plan1!D183)</f>
        <v/>
      </c>
      <c r="E183" t="str">
        <f>IF(Plan1!$B183&lt;Plan1!$P$21,"",Plan1!E183)</f>
        <v/>
      </c>
    </row>
    <row r="184" spans="1:5" x14ac:dyDescent="0.3">
      <c r="A184" t="str">
        <f>IF(Plan1!$B184&lt;Plan1!$P$21,"",Plan1!A184)</f>
        <v/>
      </c>
      <c r="B184" t="str">
        <f>IF(Plan1!$B184&lt;Plan1!$P$21,"",Plan1!B184)</f>
        <v/>
      </c>
      <c r="C184" t="str">
        <f>IF(Plan1!$B184&lt;Plan1!$P$21,"",Plan1!C184)</f>
        <v/>
      </c>
      <c r="D184" t="str">
        <f>IF(Plan1!$B184&lt;Plan1!$P$21,"",Plan1!D184)</f>
        <v/>
      </c>
      <c r="E184" t="str">
        <f>IF(Plan1!$B184&lt;Plan1!$P$21,"",Plan1!E184)</f>
        <v/>
      </c>
    </row>
    <row r="185" spans="1:5" x14ac:dyDescent="0.3">
      <c r="A185" t="str">
        <f>IF(Plan1!$B185&lt;Plan1!$P$21,"",Plan1!A185)</f>
        <v/>
      </c>
      <c r="B185" t="str">
        <f>IF(Plan1!$B185&lt;Plan1!$P$21,"",Plan1!B185)</f>
        <v/>
      </c>
      <c r="C185" t="str">
        <f>IF(Plan1!$B185&lt;Plan1!$P$21,"",Plan1!C185)</f>
        <v/>
      </c>
      <c r="D185" t="str">
        <f>IF(Plan1!$B185&lt;Plan1!$P$21,"",Plan1!D185)</f>
        <v/>
      </c>
      <c r="E185" t="str">
        <f>IF(Plan1!$B185&lt;Plan1!$P$21,"",Plan1!E185)</f>
        <v/>
      </c>
    </row>
    <row r="186" spans="1:5" x14ac:dyDescent="0.3">
      <c r="A186" t="str">
        <f>IF(Plan1!$B186&lt;Plan1!$P$21,"",Plan1!A186)</f>
        <v/>
      </c>
      <c r="B186" t="str">
        <f>IF(Plan1!$B186&lt;Plan1!$P$21,"",Plan1!B186)</f>
        <v/>
      </c>
      <c r="C186" t="str">
        <f>IF(Plan1!$B186&lt;Plan1!$P$21,"",Plan1!C186)</f>
        <v/>
      </c>
      <c r="D186" t="str">
        <f>IF(Plan1!$B186&lt;Plan1!$P$21,"",Plan1!D186)</f>
        <v/>
      </c>
      <c r="E186" t="str">
        <f>IF(Plan1!$B186&lt;Plan1!$P$21,"",Plan1!E186)</f>
        <v/>
      </c>
    </row>
    <row r="187" spans="1:5" x14ac:dyDescent="0.3">
      <c r="A187" t="str">
        <f>IF(Plan1!$B187&lt;Plan1!$P$21,"",Plan1!A187)</f>
        <v/>
      </c>
      <c r="B187" t="str">
        <f>IF(Plan1!$B187&lt;Plan1!$P$21,"",Plan1!B187)</f>
        <v/>
      </c>
      <c r="C187" t="str">
        <f>IF(Plan1!$B187&lt;Plan1!$P$21,"",Plan1!C187)</f>
        <v/>
      </c>
      <c r="D187" t="str">
        <f>IF(Plan1!$B187&lt;Plan1!$P$21,"",Plan1!D187)</f>
        <v/>
      </c>
      <c r="E187" t="str">
        <f>IF(Plan1!$B187&lt;Plan1!$P$21,"",Plan1!E187)</f>
        <v/>
      </c>
    </row>
    <row r="188" spans="1:5" x14ac:dyDescent="0.3">
      <c r="A188" t="str">
        <f>IF(Plan1!$B188&lt;Plan1!$P$21,"",Plan1!A188)</f>
        <v/>
      </c>
      <c r="B188" t="str">
        <f>IF(Plan1!$B188&lt;Plan1!$P$21,"",Plan1!B188)</f>
        <v/>
      </c>
      <c r="C188" t="str">
        <f>IF(Plan1!$B188&lt;Plan1!$P$21,"",Plan1!C188)</f>
        <v/>
      </c>
      <c r="D188" t="str">
        <f>IF(Plan1!$B188&lt;Plan1!$P$21,"",Plan1!D188)</f>
        <v/>
      </c>
      <c r="E188" t="str">
        <f>IF(Plan1!$B188&lt;Plan1!$P$21,"",Plan1!E188)</f>
        <v/>
      </c>
    </row>
    <row r="189" spans="1:5" x14ac:dyDescent="0.3">
      <c r="A189" t="str">
        <f>IF(Plan1!$B189&lt;Plan1!$P$21,"",Plan1!A189)</f>
        <v/>
      </c>
      <c r="B189" t="str">
        <f>IF(Plan1!$B189&lt;Plan1!$P$21,"",Plan1!B189)</f>
        <v/>
      </c>
      <c r="C189" t="str">
        <f>IF(Plan1!$B189&lt;Plan1!$P$21,"",Plan1!C189)</f>
        <v/>
      </c>
      <c r="D189" t="str">
        <f>IF(Plan1!$B189&lt;Plan1!$P$21,"",Plan1!D189)</f>
        <v/>
      </c>
      <c r="E189" t="str">
        <f>IF(Plan1!$B189&lt;Plan1!$P$21,"",Plan1!E189)</f>
        <v/>
      </c>
    </row>
    <row r="190" spans="1:5" x14ac:dyDescent="0.3">
      <c r="A190" t="str">
        <f>IF(Plan1!$B190&lt;Plan1!$P$21,"",Plan1!A190)</f>
        <v/>
      </c>
      <c r="B190" t="str">
        <f>IF(Plan1!$B190&lt;Plan1!$P$21,"",Plan1!B190)</f>
        <v/>
      </c>
      <c r="C190" t="str">
        <f>IF(Plan1!$B190&lt;Plan1!$P$21,"",Plan1!C190)</f>
        <v/>
      </c>
      <c r="D190" t="str">
        <f>IF(Plan1!$B190&lt;Plan1!$P$21,"",Plan1!D190)</f>
        <v/>
      </c>
      <c r="E190" t="str">
        <f>IF(Plan1!$B190&lt;Plan1!$P$21,"",Plan1!E190)</f>
        <v/>
      </c>
    </row>
    <row r="191" spans="1:5" x14ac:dyDescent="0.3">
      <c r="A191" t="str">
        <f>IF(Plan1!$B191&lt;Plan1!$P$21,"",Plan1!A191)</f>
        <v/>
      </c>
      <c r="B191" t="str">
        <f>IF(Plan1!$B191&lt;Plan1!$P$21,"",Plan1!B191)</f>
        <v/>
      </c>
      <c r="C191" t="str">
        <f>IF(Plan1!$B191&lt;Plan1!$P$21,"",Plan1!C191)</f>
        <v/>
      </c>
      <c r="D191" t="str">
        <f>IF(Plan1!$B191&lt;Plan1!$P$21,"",Plan1!D191)</f>
        <v/>
      </c>
      <c r="E191" t="str">
        <f>IF(Plan1!$B191&lt;Plan1!$P$21,"",Plan1!E191)</f>
        <v/>
      </c>
    </row>
    <row r="192" spans="1:5" x14ac:dyDescent="0.3">
      <c r="A192" t="str">
        <f>IF(Plan1!$B192&lt;Plan1!$P$21,"",Plan1!A192)</f>
        <v/>
      </c>
      <c r="B192" t="str">
        <f>IF(Plan1!$B192&lt;Plan1!$P$21,"",Plan1!B192)</f>
        <v/>
      </c>
      <c r="C192" t="str">
        <f>IF(Plan1!$B192&lt;Plan1!$P$21,"",Plan1!C192)</f>
        <v/>
      </c>
      <c r="D192" t="str">
        <f>IF(Plan1!$B192&lt;Plan1!$P$21,"",Plan1!D192)</f>
        <v/>
      </c>
      <c r="E192" t="str">
        <f>IF(Plan1!$B192&lt;Plan1!$P$21,"",Plan1!E192)</f>
        <v/>
      </c>
    </row>
    <row r="193" spans="1:5" x14ac:dyDescent="0.3">
      <c r="A193" t="str">
        <f>IF(Plan1!$B193&lt;Plan1!$P$21,"",Plan1!A193)</f>
        <v/>
      </c>
      <c r="B193" t="str">
        <f>IF(Plan1!$B193&lt;Plan1!$P$21,"",Plan1!B193)</f>
        <v/>
      </c>
      <c r="C193" t="str">
        <f>IF(Plan1!$B193&lt;Plan1!$P$21,"",Plan1!C193)</f>
        <v/>
      </c>
      <c r="D193" t="str">
        <f>IF(Plan1!$B193&lt;Plan1!$P$21,"",Plan1!D193)</f>
        <v/>
      </c>
      <c r="E193" t="str">
        <f>IF(Plan1!$B193&lt;Plan1!$P$21,"",Plan1!E193)</f>
        <v/>
      </c>
    </row>
    <row r="194" spans="1:5" x14ac:dyDescent="0.3">
      <c r="A194" t="str">
        <f>IF(Plan1!$B194&lt;Plan1!$P$21,"",Plan1!A194)</f>
        <v/>
      </c>
      <c r="B194" t="str">
        <f>IF(Plan1!$B194&lt;Plan1!$P$21,"",Plan1!B194)</f>
        <v/>
      </c>
      <c r="C194" t="str">
        <f>IF(Plan1!$B194&lt;Plan1!$P$21,"",Plan1!C194)</f>
        <v/>
      </c>
      <c r="D194" t="str">
        <f>IF(Plan1!$B194&lt;Plan1!$P$21,"",Plan1!D194)</f>
        <v/>
      </c>
      <c r="E194" t="str">
        <f>IF(Plan1!$B194&lt;Plan1!$P$21,"",Plan1!E194)</f>
        <v/>
      </c>
    </row>
    <row r="195" spans="1:5" x14ac:dyDescent="0.3">
      <c r="A195" t="str">
        <f>IF(Plan1!$B195&lt;Plan1!$P$21,"",Plan1!A195)</f>
        <v/>
      </c>
      <c r="B195" t="str">
        <f>IF(Plan1!$B195&lt;Plan1!$P$21,"",Plan1!B195)</f>
        <v/>
      </c>
      <c r="C195" t="str">
        <f>IF(Plan1!$B195&lt;Plan1!$P$21,"",Plan1!C195)</f>
        <v/>
      </c>
      <c r="D195" t="str">
        <f>IF(Plan1!$B195&lt;Plan1!$P$21,"",Plan1!D195)</f>
        <v/>
      </c>
      <c r="E195" t="str">
        <f>IF(Plan1!$B195&lt;Plan1!$P$21,"",Plan1!E195)</f>
        <v/>
      </c>
    </row>
    <row r="196" spans="1:5" x14ac:dyDescent="0.3">
      <c r="A196" t="str">
        <f>IF(Plan1!$B196&lt;Plan1!$P$21,"",Plan1!A196)</f>
        <v/>
      </c>
      <c r="B196" t="str">
        <f>IF(Plan1!$B196&lt;Plan1!$P$21,"",Plan1!B196)</f>
        <v/>
      </c>
      <c r="C196" t="str">
        <f>IF(Plan1!$B196&lt;Plan1!$P$21,"",Plan1!C196)</f>
        <v/>
      </c>
      <c r="D196" t="str">
        <f>IF(Plan1!$B196&lt;Plan1!$P$21,"",Plan1!D196)</f>
        <v/>
      </c>
      <c r="E196" t="str">
        <f>IF(Plan1!$B196&lt;Plan1!$P$21,"",Plan1!E196)</f>
        <v/>
      </c>
    </row>
    <row r="197" spans="1:5" x14ac:dyDescent="0.3">
      <c r="A197" t="str">
        <f>IF(Plan1!$B197&lt;Plan1!$P$21,"",Plan1!A197)</f>
        <v/>
      </c>
      <c r="B197" t="str">
        <f>IF(Plan1!$B197&lt;Plan1!$P$21,"",Plan1!B197)</f>
        <v/>
      </c>
      <c r="C197" t="str">
        <f>IF(Plan1!$B197&lt;Plan1!$P$21,"",Plan1!C197)</f>
        <v/>
      </c>
      <c r="D197" t="str">
        <f>IF(Plan1!$B197&lt;Plan1!$P$21,"",Plan1!D197)</f>
        <v/>
      </c>
      <c r="E197" t="str">
        <f>IF(Plan1!$B197&lt;Plan1!$P$21,"",Plan1!E197)</f>
        <v/>
      </c>
    </row>
    <row r="198" spans="1:5" x14ac:dyDescent="0.3">
      <c r="A198" t="str">
        <f>IF(Plan1!$B198&lt;Plan1!$P$21,"",Plan1!A198)</f>
        <v/>
      </c>
      <c r="B198" t="str">
        <f>IF(Plan1!$B198&lt;Plan1!$P$21,"",Plan1!B198)</f>
        <v/>
      </c>
      <c r="C198" t="str">
        <f>IF(Plan1!$B198&lt;Plan1!$P$21,"",Plan1!C198)</f>
        <v/>
      </c>
      <c r="D198" t="str">
        <f>IF(Plan1!$B198&lt;Plan1!$P$21,"",Plan1!D198)</f>
        <v/>
      </c>
      <c r="E198" t="str">
        <f>IF(Plan1!$B198&lt;Plan1!$P$21,"",Plan1!E198)</f>
        <v/>
      </c>
    </row>
    <row r="199" spans="1:5" x14ac:dyDescent="0.3">
      <c r="A199" t="str">
        <f>IF(Plan1!$B199&lt;Plan1!$P$21,"",Plan1!A199)</f>
        <v/>
      </c>
      <c r="B199" t="str">
        <f>IF(Plan1!$B199&lt;Plan1!$P$21,"",Plan1!B199)</f>
        <v/>
      </c>
      <c r="C199" t="str">
        <f>IF(Plan1!$B199&lt;Plan1!$P$21,"",Plan1!C199)</f>
        <v/>
      </c>
      <c r="D199" t="str">
        <f>IF(Plan1!$B199&lt;Plan1!$P$21,"",Plan1!D199)</f>
        <v/>
      </c>
      <c r="E199" t="str">
        <f>IF(Plan1!$B199&lt;Plan1!$P$21,"",Plan1!E199)</f>
        <v/>
      </c>
    </row>
    <row r="200" spans="1:5" x14ac:dyDescent="0.3">
      <c r="A200" t="str">
        <f>IF(Plan1!$B200&lt;Plan1!$P$21,"",Plan1!A200)</f>
        <v/>
      </c>
      <c r="B200" t="str">
        <f>IF(Plan1!$B200&lt;Plan1!$P$21,"",Plan1!B200)</f>
        <v/>
      </c>
      <c r="C200" t="str">
        <f>IF(Plan1!$B200&lt;Plan1!$P$21,"",Plan1!C200)</f>
        <v/>
      </c>
      <c r="D200" t="str">
        <f>IF(Plan1!$B200&lt;Plan1!$P$21,"",Plan1!D200)</f>
        <v/>
      </c>
      <c r="E200" t="str">
        <f>IF(Plan1!$B200&lt;Plan1!$P$21,"",Plan1!E200)</f>
        <v/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2023-09-28T18:04:37Z</dcterms:modified>
</cp:coreProperties>
</file>