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9020" windowHeight="8325"/>
  </bookViews>
  <sheets>
    <sheet name="Expenditure" sheetId="1" r:id="rId1"/>
    <sheet name="Incom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C10" i="1"/>
  <c r="D10" i="1" s="1"/>
  <c r="D5" i="1"/>
  <c r="C8" i="2"/>
  <c r="C7" i="2"/>
  <c r="D6" i="1"/>
  <c r="D7" i="1"/>
  <c r="D8" i="1"/>
  <c r="B9" i="1"/>
  <c r="D9" i="1" s="1"/>
  <c r="D7" i="2" l="1"/>
  <c r="D8" i="2"/>
  <c r="A8" i="2"/>
  <c r="A7" i="2"/>
  <c r="C3" i="2"/>
  <c r="D3" i="1" l="1"/>
  <c r="D4" i="1"/>
  <c r="D2" i="1"/>
  <c r="D11" i="1" s="1"/>
  <c r="D15" i="1" s="1"/>
  <c r="D9" i="2" l="1"/>
</calcChain>
</file>

<file path=xl/sharedStrings.xml><?xml version="1.0" encoding="utf-8"?>
<sst xmlns="http://schemas.openxmlformats.org/spreadsheetml/2006/main" count="25" uniqueCount="23">
  <si>
    <t>Chairs</t>
  </si>
  <si>
    <t>Tables</t>
  </si>
  <si>
    <t>Expenses</t>
  </si>
  <si>
    <t>Venue</t>
  </si>
  <si>
    <t>Beverages</t>
  </si>
  <si>
    <t>Quantity</t>
  </si>
  <si>
    <t>Total Expenditure</t>
  </si>
  <si>
    <t>Income</t>
  </si>
  <si>
    <t>Participants</t>
  </si>
  <si>
    <t>Source of Income</t>
  </si>
  <si>
    <t>Buying Price</t>
  </si>
  <si>
    <t>Total Income</t>
  </si>
  <si>
    <t>Minimal Income</t>
  </si>
  <si>
    <t>Maximal Income</t>
  </si>
  <si>
    <t>Total Profit</t>
  </si>
  <si>
    <t>Postcards</t>
  </si>
  <si>
    <t>Lunch</t>
  </si>
  <si>
    <t>Postcards Printing</t>
  </si>
  <si>
    <t>Selling Price</t>
  </si>
  <si>
    <t>Handouts</t>
  </si>
  <si>
    <t>Registration Costs</t>
  </si>
  <si>
    <t>Seminar Duration</t>
  </si>
  <si>
    <t>Seminal Worth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</si>
</sst>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17.125" customWidth="1"/>
    <col min="2" max="2" width="18.375" customWidth="1"/>
    <col min="3" max="3" width="10" style="2" bestFit="1" customWidth="1"/>
    <col min="4" max="4" width="19.875" style="2" bestFit="1" customWidth="1"/>
    <col min="7" max="7" width="14.5" bestFit="1" customWidth="1"/>
  </cols>
  <sheetData>
    <row r="1" spans="1:4" s="3" customFormat="1" x14ac:dyDescent="0.25">
      <c r="A1" s="3" t="s">
        <v>2</v>
      </c>
      <c r="B1" s="3" t="s">
        <v>5</v>
      </c>
      <c r="C1" s="4" t="s">
        <v>10</v>
      </c>
      <c r="D1" s="4" t="s">
        <v>6</v>
      </c>
    </row>
    <row r="2" spans="1:4" x14ac:dyDescent="0.25">
      <c r="A2" t="s">
        <v>0</v>
      </c>
      <c r="B2">
        <v>100</v>
      </c>
      <c r="C2" s="2">
        <v>50</v>
      </c>
      <c r="D2" s="2">
        <f>B2*C2</f>
        <v>5000</v>
      </c>
    </row>
    <row r="3" spans="1:4" x14ac:dyDescent="0.25">
      <c r="A3" t="s">
        <v>1</v>
      </c>
      <c r="B3">
        <v>40</v>
      </c>
      <c r="C3" s="2">
        <v>45</v>
      </c>
      <c r="D3" s="2">
        <f>B3*C3</f>
        <v>1800</v>
      </c>
    </row>
    <row r="4" spans="1:4" x14ac:dyDescent="0.25">
      <c r="A4" t="s">
        <v>3</v>
      </c>
      <c r="B4">
        <v>1</v>
      </c>
      <c r="C4" s="2">
        <v>500</v>
      </c>
      <c r="D4" s="2">
        <f>B4*C4</f>
        <v>500</v>
      </c>
    </row>
    <row r="5" spans="1:4" x14ac:dyDescent="0.25">
      <c r="A5" t="s">
        <v>20</v>
      </c>
      <c r="B5">
        <v>30</v>
      </c>
      <c r="C5" s="2">
        <v>5</v>
      </c>
      <c r="D5" s="2">
        <f>B5*C5+(B5*C5*4/100)</f>
        <v>156</v>
      </c>
    </row>
    <row r="6" spans="1:4" x14ac:dyDescent="0.25">
      <c r="A6" t="s">
        <v>4</v>
      </c>
      <c r="B6">
        <v>35</v>
      </c>
      <c r="C6" s="2">
        <v>25</v>
      </c>
      <c r="D6" s="2">
        <f t="shared" ref="D6:D7" si="0">B6*C6</f>
        <v>875</v>
      </c>
    </row>
    <row r="7" spans="1:4" x14ac:dyDescent="0.25">
      <c r="A7" t="s">
        <v>16</v>
      </c>
      <c r="B7">
        <v>35</v>
      </c>
      <c r="C7" s="2">
        <v>25</v>
      </c>
      <c r="D7" s="2">
        <f t="shared" si="0"/>
        <v>875</v>
      </c>
    </row>
    <row r="8" spans="1:4" x14ac:dyDescent="0.25">
      <c r="A8" t="s">
        <v>15</v>
      </c>
      <c r="B8">
        <v>5000</v>
      </c>
      <c r="C8" s="2">
        <v>0.35</v>
      </c>
      <c r="D8" s="2">
        <f>B8*C8</f>
        <v>1750</v>
      </c>
    </row>
    <row r="9" spans="1:4" x14ac:dyDescent="0.25">
      <c r="A9" t="s">
        <v>17</v>
      </c>
      <c r="B9">
        <f>B8</f>
        <v>5000</v>
      </c>
      <c r="C9" s="2">
        <v>0.4</v>
      </c>
      <c r="D9" s="2">
        <f>B9*C9</f>
        <v>2000</v>
      </c>
    </row>
    <row r="10" spans="1:4" x14ac:dyDescent="0.25">
      <c r="A10" t="s">
        <v>19</v>
      </c>
      <c r="B10">
        <v>30</v>
      </c>
      <c r="C10" s="2">
        <f>Income!B3</f>
        <v>30</v>
      </c>
      <c r="D10" s="2">
        <f>B10*C10</f>
        <v>900</v>
      </c>
    </row>
    <row r="11" spans="1:4" x14ac:dyDescent="0.25">
      <c r="D11" s="9">
        <f>SUM(D2:D10)</f>
        <v>13856</v>
      </c>
    </row>
    <row r="12" spans="1:4" x14ac:dyDescent="0.25">
      <c r="D12" s="3" t="s">
        <v>21</v>
      </c>
    </row>
    <row r="13" spans="1:4" x14ac:dyDescent="0.25">
      <c r="D13" s="10">
        <f>2*24</f>
        <v>48</v>
      </c>
    </row>
    <row r="14" spans="1:4" x14ac:dyDescent="0.25">
      <c r="D14" s="11" t="s">
        <v>22</v>
      </c>
    </row>
    <row r="15" spans="1:4" x14ac:dyDescent="0.25">
      <c r="D15" s="2">
        <f>D11/D13</f>
        <v>288.66666666666669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:D13"/>
    </sheetView>
  </sheetViews>
  <sheetFormatPr defaultRowHeight="15" x14ac:dyDescent="0.25"/>
  <cols>
    <col min="1" max="1" width="14.75" customWidth="1"/>
    <col min="2" max="2" width="10.75" customWidth="1"/>
    <col min="3" max="3" width="14.75" style="2" bestFit="1" customWidth="1"/>
    <col min="4" max="4" width="14.25" bestFit="1" customWidth="1"/>
    <col min="5" max="5" width="10.625" bestFit="1" customWidth="1"/>
  </cols>
  <sheetData>
    <row r="1" spans="1:4" s="1" customFormat="1" x14ac:dyDescent="0.25">
      <c r="A1" s="7" t="s">
        <v>12</v>
      </c>
    </row>
    <row r="2" spans="1:4" s="5" customFormat="1" x14ac:dyDescent="0.25">
      <c r="A2" s="3" t="s">
        <v>9</v>
      </c>
      <c r="B2" s="3" t="s">
        <v>5</v>
      </c>
      <c r="C2" s="4" t="s">
        <v>11</v>
      </c>
    </row>
    <row r="3" spans="1:4" x14ac:dyDescent="0.25">
      <c r="A3" t="s">
        <v>8</v>
      </c>
      <c r="B3">
        <v>30</v>
      </c>
      <c r="C3" s="2">
        <f>B3*600</f>
        <v>18000</v>
      </c>
    </row>
    <row r="5" spans="1:4" x14ac:dyDescent="0.25">
      <c r="A5" s="6" t="s">
        <v>13</v>
      </c>
    </row>
    <row r="6" spans="1:4" s="3" customFormat="1" x14ac:dyDescent="0.25">
      <c r="A6" s="3" t="s">
        <v>9</v>
      </c>
      <c r="B6" s="3" t="s">
        <v>18</v>
      </c>
      <c r="C6" s="3" t="s">
        <v>7</v>
      </c>
      <c r="D6" s="4" t="s">
        <v>14</v>
      </c>
    </row>
    <row r="7" spans="1:4" x14ac:dyDescent="0.25">
      <c r="A7" t="str">
        <f>Expenditure!A6</f>
        <v>Beverages</v>
      </c>
      <c r="B7">
        <v>30</v>
      </c>
      <c r="C7">
        <f>B7*B3</f>
        <v>900</v>
      </c>
      <c r="D7">
        <f>C7-Expenditure!D6</f>
        <v>25</v>
      </c>
    </row>
    <row r="8" spans="1:4" x14ac:dyDescent="0.25">
      <c r="A8" t="str">
        <f>Expenditure!A7</f>
        <v>Lunch</v>
      </c>
      <c r="B8">
        <v>30</v>
      </c>
      <c r="C8">
        <f>B8*B3</f>
        <v>900</v>
      </c>
      <c r="D8">
        <f>C8-Expenditure!D7</f>
        <v>25</v>
      </c>
    </row>
    <row r="9" spans="1:4" x14ac:dyDescent="0.25">
      <c r="C9"/>
      <c r="D9" s="8">
        <f>SUM(D7:D8)+C3-Expenditure!D11</f>
        <v>4194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Expenditure</vt:lpstr>
      <vt:lpstr>Income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2019-11-21T11:11:37Z</dcterms:created>
  <dcterms:modified xsi:type="dcterms:W3CDTF">2019-11-22T04:50:32Z</dcterms:modified>
</cp:coreProperties>
</file>