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31890239j066flp\DAS\2023\Servicios\10 FUMIGACIÓN\10B CONVENIO FUMIGACIÓN\PAGO 5 OF 3616\"/>
    </mc:Choice>
  </mc:AlternateContent>
  <xr:revisionPtr revIDLastSave="0" documentId="13_ncr:1_{4257D9F3-EC13-42F9-851B-0F8BC89A3AB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AGO" sheetId="2" r:id="rId1"/>
  </sheets>
  <definedNames>
    <definedName name="_xlnm.Print_Area" localSheetId="0">PAGO!$A$1:$J$109</definedName>
    <definedName name="_xlnm.Print_Titles" localSheetId="0">PAGO!$1:$9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4" i="2" l="1"/>
  <c r="M95" i="2" s="1"/>
  <c r="M96" i="2" s="1"/>
  <c r="J96" i="2"/>
  <c r="J94" i="2"/>
  <c r="I94" i="2"/>
  <c r="H11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10" i="2"/>
  <c r="H94" i="2" l="1"/>
</calcChain>
</file>

<file path=xl/sharedStrings.xml><?xml version="1.0" encoding="utf-8"?>
<sst xmlns="http://schemas.openxmlformats.org/spreadsheetml/2006/main" count="188" uniqueCount="49">
  <si>
    <t>SECRETARÍA EJECUTIVA DE ADMINISTRACIÓN</t>
  </si>
  <si>
    <t>DIRECCIÓN GENERAL DE SERVICIOS GENERALES</t>
  </si>
  <si>
    <t>DIRECCIÓN DE ADMINISTRACIÓN DE SERVICIOS</t>
  </si>
  <si>
    <t>SERVICIO DE FUMIGACIÓN Y CONTROL DE FAUNA NOCIVA</t>
  </si>
  <si>
    <t>RELACIÓN DE FACTURAS A PAGAR</t>
  </si>
  <si>
    <t>INMUEBLE</t>
  </si>
  <si>
    <t>PERIODO</t>
  </si>
  <si>
    <t>FACTURA</t>
  </si>
  <si>
    <t>DESRATIZACIÓN</t>
  </si>
  <si>
    <t>SUBTOTAL</t>
  </si>
  <si>
    <t>I.V.A.</t>
  </si>
  <si>
    <t>TOTAL</t>
  </si>
  <si>
    <t>NO.</t>
  </si>
  <si>
    <t>ASPERSIÓN</t>
  </si>
  <si>
    <t>TERMONEBULIZACIÓN</t>
  </si>
  <si>
    <t>Sede</t>
  </si>
  <si>
    <t>Prisma</t>
  </si>
  <si>
    <t>Revolución 1508</t>
  </si>
  <si>
    <t>Almacén General</t>
  </si>
  <si>
    <t>Periférico 1950</t>
  </si>
  <si>
    <t>Periférico 2321</t>
  </si>
  <si>
    <t>Ajusco 170</t>
  </si>
  <si>
    <t>Escuela Federal de Formación Judicial</t>
  </si>
  <si>
    <t>Instituto Federal de Defensoría Pública</t>
  </si>
  <si>
    <t>San Lázaro</t>
  </si>
  <si>
    <t>Nezahualcóyotl</t>
  </si>
  <si>
    <t>Revolución 366</t>
  </si>
  <si>
    <t>Ignacio López Rayón</t>
  </si>
  <si>
    <t>Canoa</t>
  </si>
  <si>
    <t>Florida</t>
  </si>
  <si>
    <t>16 de Septiembre</t>
  </si>
  <si>
    <t>Pico de Tolima</t>
  </si>
  <si>
    <t>Anexo Sede</t>
  </si>
  <si>
    <t>Naucalpan</t>
  </si>
  <si>
    <t>CJP Federal Reclusorio Sur</t>
  </si>
  <si>
    <t>CJP Federal Reclusorio Oriente</t>
  </si>
  <si>
    <t>Revolución 1340</t>
  </si>
  <si>
    <t>Reclusorio Sur</t>
  </si>
  <si>
    <t>Reclusorio Oriente</t>
  </si>
  <si>
    <t>Caballo Bayo</t>
  </si>
  <si>
    <t>Reclusorio Norte</t>
  </si>
  <si>
    <t>CJP Federal Reclusorio Norte</t>
  </si>
  <si>
    <t>Ajusco 200</t>
  </si>
  <si>
    <t>EL REGISTRO EN SAP DE LA TOTALIDAD DE LAS FACTURAS DIFIERE POR EL PROCESO DE REDONDEO DE CENTAVOS EN EL CÁLCULO DEL I.V.A.</t>
  </si>
  <si>
    <t>PENALIZACIÓN</t>
  </si>
  <si>
    <t>Junio</t>
  </si>
  <si>
    <t>Julio</t>
  </si>
  <si>
    <t>Agosto</t>
  </si>
  <si>
    <t>ANEXO 1 DEL OFICIO SEA/DGSG/STSG/DAS/3616/2023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</si>
</sst>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12"/>
      <color theme="3"/>
      <name val="Calibri Light"/>
      <family val="2"/>
      <scheme val="maj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3"/>
      <name val="Calibri Light"/>
      <family val="2"/>
      <scheme val="maj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0" fillId="0" borderId="0" xfId="0" applyNumberFormat="1"/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4" fontId="0" fillId="0" borderId="0" xfId="0" applyNumberFormat="1"/>
    <xf numFmtId="44" fontId="4" fillId="0" borderId="0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11" fillId="0" borderId="0" xfId="1" applyFont="1" applyFill="1" applyAlignment="1">
      <alignment horizontal="center" vertical="center"/>
    </xf>
    <xf numFmtId="44" fontId="5" fillId="0" borderId="0" xfId="1" applyFont="1" applyFill="1" applyBorder="1" applyAlignment="1">
      <alignment horizontal="center" vertical="center"/>
    </xf>
    <xf numFmtId="44" fontId="1" fillId="0" borderId="0" xfId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4" fontId="0" fillId="3" borderId="0" xfId="0" applyNumberFormat="1" applyFill="1"/>
    <xf numFmtId="0" fontId="0" fillId="0" borderId="1" xfId="0" applyBorder="1" applyAlignment="1">
      <alignment horizontal="center" vertical="center"/>
    </xf>
    <xf numFmtId="44" fontId="6" fillId="0" borderId="0" xfId="1" applyFont="1" applyAlignment="1">
      <alignment vertical="center"/>
    </xf>
    <xf numFmtId="44" fontId="12" fillId="2" borderId="1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4" fontId="3" fillId="2" borderId="5" xfId="1" applyFont="1" applyFill="1" applyBorder="1" applyAlignment="1">
      <alignment horizontal="center" vertical="center" wrapText="1"/>
    </xf>
    <xf numFmtId="44" fontId="1" fillId="0" borderId="1" xfId="1" applyFont="1" applyBorder="1" applyAlignment="1">
      <alignment horizontal="center" vertical="center"/>
    </xf>
    <xf numFmtId="44" fontId="1" fillId="0" borderId="1" xfId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right" vertical="center" wrapText="1"/>
    </xf>
    <xf numFmtId="0" fontId="12" fillId="2" borderId="3" xfId="0" applyFont="1" applyFill="1" applyBorder="1" applyAlignment="1">
      <alignment horizontal="right" vertical="center" wrapText="1"/>
    </xf>
    <xf numFmtId="0" fontId="12" fillId="2" borderId="4" xfId="0" applyFont="1" applyFill="1" applyBorder="1" applyAlignment="1">
      <alignment horizontal="right" vertical="center" wrapText="1"/>
    </xf>
    <xf numFmtId="0" fontId="8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665730</xdr:colOff>
      <xdr:row>0</xdr:row>
      <xdr:rowOff>47625</xdr:rowOff>
    </xdr:from>
    <xdr:to>
      <xdr:col>10</xdr:col>
      <xdr:colOff>99</xdr:colOff>
      <xdr:row>3</xdr:row>
      <xdr:rowOff>2177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75DE32A-3B8C-4E8F-AC1F-E9EAD0C7D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1313" y="47625"/>
          <a:ext cx="614953" cy="526052"/>
        </a:xfrm>
        <a:prstGeom prst="rect">
          <a:avLst/>
        </a:prstGeom>
      </xdr:spPr>
    </xdr:pic>
    <xdr:clientData/>
  </xdr:twoCellAnchor>
  <xdr:twoCellAnchor editAs="oneCell">
    <xdr:from>
      <xdr:col>0</xdr:col>
      <xdr:colOff>35719</xdr:colOff>
      <xdr:row>0</xdr:row>
      <xdr:rowOff>13950</xdr:rowOff>
    </xdr:from>
    <xdr:to>
      <xdr:col>1</xdr:col>
      <xdr:colOff>209074</xdr:colOff>
      <xdr:row>3</xdr:row>
      <xdr:rowOff>7145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A2D9C69-FFBB-499C-8523-6F387607B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9" y="13950"/>
          <a:ext cx="661511" cy="5646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98</xdr:row>
      <xdr:rowOff>0</xdr:rowOff>
    </xdr:from>
    <xdr:to>
      <xdr:col>9</xdr:col>
      <xdr:colOff>1259417</xdr:colOff>
      <xdr:row>109</xdr:row>
      <xdr:rowOff>12172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E2012403-F97B-4F55-A7C9-EC779F66A5CA}"/>
            </a:ext>
          </a:extLst>
        </xdr:cNvPr>
        <xdr:cNvGrpSpPr/>
      </xdr:nvGrpSpPr>
      <xdr:grpSpPr>
        <a:xfrm>
          <a:off x="0" y="36830000"/>
          <a:ext cx="12160250" cy="2107672"/>
          <a:chOff x="1576918" y="3894665"/>
          <a:chExt cx="10643517" cy="2131484"/>
        </a:xfrm>
      </xdr:grpSpPr>
      <xdr:sp macro="" textlink="">
        <xdr:nvSpPr>
          <xdr:cNvPr id="9" name="7 CuadroTexto">
            <a:extLst>
              <a:ext uri="{FF2B5EF4-FFF2-40B4-BE49-F238E27FC236}">
                <a16:creationId xmlns:a16="http://schemas.microsoft.com/office/drawing/2014/main" id="{1F5F4B28-F0A0-49C5-AF9E-7836A5E4CCAE}"/>
              </a:ext>
            </a:extLst>
          </xdr:cNvPr>
          <xdr:cNvSpPr txBox="1"/>
        </xdr:nvSpPr>
        <xdr:spPr>
          <a:xfrm>
            <a:off x="9016435" y="3968749"/>
            <a:ext cx="3204000" cy="2057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Autorizó</a:t>
            </a: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Lic. Norma Flores Rosas</a:t>
            </a:r>
          </a:p>
          <a:p>
            <a:pPr marL="0" indent="0" algn="ctr"/>
            <a: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Directora de Administración</a:t>
            </a:r>
            <a:r>
              <a:rPr lang="es-MX" sz="105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de Servicios</a:t>
            </a:r>
            <a:endParaRPr lang="es-MX" sz="105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6 CuadroTexto">
            <a:extLst>
              <a:ext uri="{FF2B5EF4-FFF2-40B4-BE49-F238E27FC236}">
                <a16:creationId xmlns:a16="http://schemas.microsoft.com/office/drawing/2014/main" id="{B1873217-8488-43EE-A81C-E97D8C2CAA50}"/>
              </a:ext>
            </a:extLst>
          </xdr:cNvPr>
          <xdr:cNvSpPr txBox="1"/>
        </xdr:nvSpPr>
        <xdr:spPr>
          <a:xfrm>
            <a:off x="1576918" y="3984383"/>
            <a:ext cx="3204000" cy="20261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Elaboró</a:t>
            </a: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C. Paulina Méndez Macias</a:t>
            </a:r>
          </a:p>
          <a:p>
            <a:pPr marL="0" indent="0" algn="ctr"/>
            <a: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Técnica</a:t>
            </a:r>
            <a:r>
              <a:rPr lang="es-MX" sz="105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Especializada</a:t>
            </a:r>
            <a:endParaRPr lang="es-MX" sz="105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6 CuadroTexto">
            <a:extLst>
              <a:ext uri="{FF2B5EF4-FFF2-40B4-BE49-F238E27FC236}">
                <a16:creationId xmlns:a16="http://schemas.microsoft.com/office/drawing/2014/main" id="{8B572875-4538-4024-BCBB-9C815D68CE20}"/>
              </a:ext>
            </a:extLst>
          </xdr:cNvPr>
          <xdr:cNvSpPr txBox="1"/>
        </xdr:nvSpPr>
        <xdr:spPr>
          <a:xfrm>
            <a:off x="5296677" y="3894665"/>
            <a:ext cx="3204000" cy="2057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Revisó</a:t>
            </a: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Lic.</a:t>
            </a:r>
            <a:r>
              <a:rPr lang="es-MX" sz="1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Erika Rocio Hernández Hernández</a:t>
            </a:r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  <a:t>Subdirectora de Área</a:t>
            </a:r>
            <a:b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</a:br>
            <a:endParaRPr lang="es-MX" sz="105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A713-BFC9-417A-BC10-643F53DB77C0}">
  <dimension ref="A1:N99"/>
  <sheetViews>
    <sheetView tabSelected="1" topLeftCell="A85" zoomScale="90" zoomScaleNormal="90" zoomScaleSheetLayoutView="70" workbookViewId="0">
      <selection activeCell="E82" sqref="E82"/>
    </sheetView>
  </sheetViews>
  <sheetFormatPr baseColWidth="10" defaultRowHeight="15" x14ac:dyDescent="0.25"/>
  <cols>
    <col min="1" max="1" width="7.28515625" style="5" customWidth="1"/>
    <col min="2" max="2" width="41.140625" style="5" bestFit="1" customWidth="1"/>
    <col min="3" max="3" width="13.85546875" style="5" customWidth="1"/>
    <col min="4" max="4" width="14.28515625" style="5" customWidth="1"/>
    <col min="5" max="5" width="15.28515625" style="10" bestFit="1" customWidth="1"/>
    <col min="6" max="6" width="15.5703125" style="10" bestFit="1" customWidth="1"/>
    <col min="7" max="7" width="21.42578125" style="10" bestFit="1" customWidth="1"/>
    <col min="8" max="8" width="17.42578125" style="10" bestFit="1" customWidth="1"/>
    <col min="9" max="9" width="17.28515625" style="10" customWidth="1"/>
    <col min="10" max="10" width="19.140625" style="15" customWidth="1"/>
    <col min="11" max="11" width="12.140625" bestFit="1" customWidth="1"/>
    <col min="12" max="12" width="12.140625" customWidth="1"/>
    <col min="13" max="13" width="14.42578125" bestFit="1" customWidth="1"/>
  </cols>
  <sheetData>
    <row r="1" spans="1:13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</row>
    <row r="3" spans="1:13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</row>
    <row r="5" spans="1:13" ht="15.75" x14ac:dyDescent="0.25">
      <c r="A5" s="29" t="s">
        <v>48</v>
      </c>
      <c r="B5" s="29"/>
      <c r="C5" s="29"/>
      <c r="D5" s="29"/>
      <c r="E5" s="29"/>
      <c r="F5" s="29"/>
      <c r="G5" s="29"/>
      <c r="H5" s="29"/>
      <c r="I5" s="29"/>
      <c r="J5" s="29"/>
    </row>
    <row r="6" spans="1:13" ht="15.75" x14ac:dyDescent="0.25">
      <c r="A6" s="29" t="s">
        <v>3</v>
      </c>
      <c r="B6" s="29"/>
      <c r="C6" s="29"/>
      <c r="D6" s="29"/>
      <c r="E6" s="29"/>
      <c r="F6" s="29"/>
      <c r="G6" s="29"/>
      <c r="H6" s="29"/>
      <c r="I6" s="29"/>
      <c r="J6" s="29"/>
    </row>
    <row r="7" spans="1:13" ht="15.75" x14ac:dyDescent="0.25">
      <c r="A7" s="29" t="s">
        <v>4</v>
      </c>
      <c r="B7" s="29"/>
      <c r="C7" s="29"/>
      <c r="D7" s="29"/>
      <c r="E7" s="29"/>
      <c r="F7" s="29"/>
      <c r="G7" s="29"/>
      <c r="H7" s="29"/>
      <c r="I7" s="29"/>
      <c r="J7" s="29"/>
    </row>
    <row r="8" spans="1:13" ht="15.75" x14ac:dyDescent="0.25">
      <c r="A8" s="4"/>
      <c r="B8" s="4"/>
      <c r="C8" s="4"/>
      <c r="D8" s="4"/>
      <c r="E8" s="11"/>
      <c r="F8" s="11"/>
      <c r="G8" s="11"/>
      <c r="H8" s="11"/>
      <c r="I8" s="11"/>
      <c r="J8" s="13"/>
    </row>
    <row r="9" spans="1:13" s="5" customFormat="1" ht="29.25" customHeight="1" x14ac:dyDescent="0.25">
      <c r="A9" s="2" t="s">
        <v>12</v>
      </c>
      <c r="B9" s="21" t="s">
        <v>5</v>
      </c>
      <c r="C9" s="21" t="s">
        <v>6</v>
      </c>
      <c r="D9" s="21" t="s">
        <v>7</v>
      </c>
      <c r="E9" s="22" t="s">
        <v>13</v>
      </c>
      <c r="F9" s="22" t="s">
        <v>8</v>
      </c>
      <c r="G9" s="22" t="s">
        <v>14</v>
      </c>
      <c r="H9" s="22" t="s">
        <v>9</v>
      </c>
      <c r="I9" s="22" t="s">
        <v>10</v>
      </c>
      <c r="J9" s="22" t="s">
        <v>11</v>
      </c>
    </row>
    <row r="10" spans="1:13" ht="31.5" customHeight="1" x14ac:dyDescent="0.25">
      <c r="A10" s="18">
        <v>1</v>
      </c>
      <c r="B10" s="18" t="s">
        <v>15</v>
      </c>
      <c r="C10" s="18" t="s">
        <v>45</v>
      </c>
      <c r="D10" s="31">
        <v>25907</v>
      </c>
      <c r="E10" s="23">
        <v>1248</v>
      </c>
      <c r="F10" s="23">
        <v>1303.68</v>
      </c>
      <c r="G10" s="23"/>
      <c r="H10" s="23">
        <f>E10+F10+G10</f>
        <v>2551.6800000000003</v>
      </c>
      <c r="I10" s="23">
        <v>408.27</v>
      </c>
      <c r="J10" s="23">
        <v>2959.95</v>
      </c>
      <c r="M10" s="3"/>
    </row>
    <row r="11" spans="1:13" ht="31.5" customHeight="1" x14ac:dyDescent="0.25">
      <c r="A11" s="18">
        <v>2</v>
      </c>
      <c r="B11" s="18" t="s">
        <v>32</v>
      </c>
      <c r="C11" s="18" t="s">
        <v>45</v>
      </c>
      <c r="D11" s="31">
        <v>25908</v>
      </c>
      <c r="E11" s="23">
        <v>556.86</v>
      </c>
      <c r="F11" s="23">
        <v>581.70000000000005</v>
      </c>
      <c r="G11" s="23"/>
      <c r="H11" s="23">
        <f t="shared" ref="H11:H74" si="0">E11+F11+G11</f>
        <v>1138.56</v>
      </c>
      <c r="I11" s="23">
        <v>182.17</v>
      </c>
      <c r="J11" s="23">
        <v>1320.73</v>
      </c>
      <c r="M11" s="3"/>
    </row>
    <row r="12" spans="1:13" ht="31.5" customHeight="1" x14ac:dyDescent="0.25">
      <c r="A12" s="18">
        <v>3</v>
      </c>
      <c r="B12" s="18" t="s">
        <v>28</v>
      </c>
      <c r="C12" s="18" t="s">
        <v>45</v>
      </c>
      <c r="D12" s="31">
        <v>25909</v>
      </c>
      <c r="E12" s="24">
        <v>1300</v>
      </c>
      <c r="F12" s="23"/>
      <c r="G12" s="23"/>
      <c r="H12" s="23">
        <f t="shared" si="0"/>
        <v>1300</v>
      </c>
      <c r="I12" s="23">
        <v>208</v>
      </c>
      <c r="J12" s="23">
        <v>1508</v>
      </c>
      <c r="M12" s="3"/>
    </row>
    <row r="13" spans="1:13" ht="31.5" customHeight="1" x14ac:dyDescent="0.25">
      <c r="A13" s="18">
        <v>4</v>
      </c>
      <c r="B13" s="18" t="s">
        <v>16</v>
      </c>
      <c r="C13" s="18" t="s">
        <v>45</v>
      </c>
      <c r="D13" s="31">
        <v>25910</v>
      </c>
      <c r="E13" s="24">
        <v>1990</v>
      </c>
      <c r="F13" s="23"/>
      <c r="G13" s="23"/>
      <c r="H13" s="23">
        <f t="shared" si="0"/>
        <v>1990</v>
      </c>
      <c r="I13" s="23">
        <v>318.39999999999998</v>
      </c>
      <c r="J13" s="23">
        <v>2308.4</v>
      </c>
      <c r="M13" s="3"/>
    </row>
    <row r="14" spans="1:13" ht="31.5" customHeight="1" x14ac:dyDescent="0.25">
      <c r="A14" s="18">
        <v>5</v>
      </c>
      <c r="B14" s="18" t="s">
        <v>29</v>
      </c>
      <c r="C14" s="18" t="s">
        <v>45</v>
      </c>
      <c r="D14" s="31">
        <v>25911</v>
      </c>
      <c r="E14" s="24">
        <v>1250</v>
      </c>
      <c r="F14" s="23"/>
      <c r="G14" s="23"/>
      <c r="H14" s="23">
        <f t="shared" si="0"/>
        <v>1250</v>
      </c>
      <c r="I14" s="23">
        <v>200</v>
      </c>
      <c r="J14" s="23">
        <v>1450</v>
      </c>
      <c r="M14" s="3"/>
    </row>
    <row r="15" spans="1:13" ht="31.5" customHeight="1" x14ac:dyDescent="0.25">
      <c r="A15" s="18">
        <v>6</v>
      </c>
      <c r="B15" s="18" t="s">
        <v>17</v>
      </c>
      <c r="C15" s="18" t="s">
        <v>45</v>
      </c>
      <c r="D15" s="31">
        <v>25912</v>
      </c>
      <c r="E15" s="23">
        <v>2340</v>
      </c>
      <c r="F15" s="23">
        <v>2444.4</v>
      </c>
      <c r="G15" s="23"/>
      <c r="H15" s="23">
        <f t="shared" si="0"/>
        <v>4784.3999999999996</v>
      </c>
      <c r="I15" s="23">
        <v>765.5</v>
      </c>
      <c r="J15" s="23">
        <v>5549.9</v>
      </c>
      <c r="M15" s="3"/>
    </row>
    <row r="16" spans="1:13" ht="31.5" customHeight="1" x14ac:dyDescent="0.25">
      <c r="A16" s="18">
        <v>7</v>
      </c>
      <c r="B16" s="18" t="s">
        <v>36</v>
      </c>
      <c r="C16" s="18" t="s">
        <v>45</v>
      </c>
      <c r="D16" s="31">
        <v>25913</v>
      </c>
      <c r="E16" s="24">
        <v>600</v>
      </c>
      <c r="F16" s="23"/>
      <c r="G16" s="23"/>
      <c r="H16" s="23">
        <f t="shared" si="0"/>
        <v>600</v>
      </c>
      <c r="I16" s="23">
        <v>96</v>
      </c>
      <c r="J16" s="23">
        <v>696</v>
      </c>
      <c r="M16" s="3"/>
    </row>
    <row r="17" spans="1:13" ht="31.5" customHeight="1" x14ac:dyDescent="0.25">
      <c r="A17" s="18">
        <v>8</v>
      </c>
      <c r="B17" s="18" t="s">
        <v>18</v>
      </c>
      <c r="C17" s="18" t="s">
        <v>45</v>
      </c>
      <c r="D17" s="31">
        <v>25914</v>
      </c>
      <c r="E17" s="23">
        <v>2080</v>
      </c>
      <c r="F17" s="23">
        <v>2172.8000000000002</v>
      </c>
      <c r="G17" s="23"/>
      <c r="H17" s="23">
        <f t="shared" si="0"/>
        <v>4252.8</v>
      </c>
      <c r="I17" s="23">
        <v>680.45</v>
      </c>
      <c r="J17" s="23">
        <v>4933.25</v>
      </c>
      <c r="M17" s="3"/>
    </row>
    <row r="18" spans="1:13" ht="31.5" customHeight="1" x14ac:dyDescent="0.25">
      <c r="A18" s="18">
        <v>9</v>
      </c>
      <c r="B18" s="18" t="s">
        <v>19</v>
      </c>
      <c r="C18" s="18" t="s">
        <v>45</v>
      </c>
      <c r="D18" s="31">
        <v>25915</v>
      </c>
      <c r="E18" s="23">
        <v>1300</v>
      </c>
      <c r="F18" s="23">
        <v>1358</v>
      </c>
      <c r="G18" s="23"/>
      <c r="H18" s="23">
        <f t="shared" si="0"/>
        <v>2658</v>
      </c>
      <c r="I18" s="23">
        <v>425.28</v>
      </c>
      <c r="J18" s="23">
        <v>3083.28</v>
      </c>
      <c r="M18" s="3"/>
    </row>
    <row r="19" spans="1:13" ht="31.5" customHeight="1" x14ac:dyDescent="0.25">
      <c r="A19" s="18">
        <v>10</v>
      </c>
      <c r="B19" s="18" t="s">
        <v>20</v>
      </c>
      <c r="C19" s="18" t="s">
        <v>45</v>
      </c>
      <c r="D19" s="31">
        <v>25916</v>
      </c>
      <c r="E19" s="23">
        <v>1638</v>
      </c>
      <c r="F19" s="23">
        <v>1711.08</v>
      </c>
      <c r="G19" s="23">
        <v>3780</v>
      </c>
      <c r="H19" s="23">
        <f t="shared" si="0"/>
        <v>7129.08</v>
      </c>
      <c r="I19" s="23">
        <v>1140.6500000000001</v>
      </c>
      <c r="J19" s="23">
        <v>8269.73</v>
      </c>
      <c r="M19" s="3"/>
    </row>
    <row r="20" spans="1:13" ht="31.5" customHeight="1" x14ac:dyDescent="0.25">
      <c r="A20" s="18">
        <v>11</v>
      </c>
      <c r="B20" s="18" t="s">
        <v>37</v>
      </c>
      <c r="C20" s="18" t="s">
        <v>45</v>
      </c>
      <c r="D20" s="31">
        <v>25917</v>
      </c>
      <c r="E20" s="23">
        <v>300</v>
      </c>
      <c r="F20" s="23">
        <v>300</v>
      </c>
      <c r="G20" s="23"/>
      <c r="H20" s="23">
        <f t="shared" si="0"/>
        <v>600</v>
      </c>
      <c r="I20" s="23">
        <v>96</v>
      </c>
      <c r="J20" s="23">
        <v>696</v>
      </c>
      <c r="M20" s="3"/>
    </row>
    <row r="21" spans="1:13" ht="31.5" customHeight="1" x14ac:dyDescent="0.25">
      <c r="A21" s="18">
        <v>12</v>
      </c>
      <c r="B21" s="18" t="s">
        <v>34</v>
      </c>
      <c r="C21" s="18" t="s">
        <v>45</v>
      </c>
      <c r="D21" s="31">
        <v>25920</v>
      </c>
      <c r="E21" s="23">
        <v>312</v>
      </c>
      <c r="F21" s="23">
        <v>325.92</v>
      </c>
      <c r="G21" s="23"/>
      <c r="H21" s="23">
        <f t="shared" si="0"/>
        <v>637.92000000000007</v>
      </c>
      <c r="I21" s="23">
        <v>102.07</v>
      </c>
      <c r="J21" s="23">
        <v>739.99</v>
      </c>
      <c r="M21" s="3"/>
    </row>
    <row r="22" spans="1:13" ht="31.5" customHeight="1" x14ac:dyDescent="0.25">
      <c r="A22" s="18">
        <v>13</v>
      </c>
      <c r="B22" s="18" t="s">
        <v>38</v>
      </c>
      <c r="C22" s="18" t="s">
        <v>45</v>
      </c>
      <c r="D22" s="31">
        <v>25918</v>
      </c>
      <c r="E22" s="23">
        <v>300</v>
      </c>
      <c r="F22" s="23">
        <v>300</v>
      </c>
      <c r="G22" s="23"/>
      <c r="H22" s="23">
        <f t="shared" si="0"/>
        <v>600</v>
      </c>
      <c r="I22" s="23">
        <v>96</v>
      </c>
      <c r="J22" s="23">
        <v>696</v>
      </c>
      <c r="M22" s="3"/>
    </row>
    <row r="23" spans="1:13" ht="31.5" customHeight="1" x14ac:dyDescent="0.25">
      <c r="A23" s="18">
        <v>14</v>
      </c>
      <c r="B23" s="18" t="s">
        <v>35</v>
      </c>
      <c r="C23" s="18" t="s">
        <v>45</v>
      </c>
      <c r="D23" s="31">
        <v>25921</v>
      </c>
      <c r="E23" s="23">
        <v>312</v>
      </c>
      <c r="F23" s="23">
        <v>325.92</v>
      </c>
      <c r="G23" s="23"/>
      <c r="H23" s="23">
        <f t="shared" si="0"/>
        <v>637.92000000000007</v>
      </c>
      <c r="I23" s="23">
        <v>102.07</v>
      </c>
      <c r="J23" s="23">
        <v>739.99</v>
      </c>
      <c r="M23" s="3"/>
    </row>
    <row r="24" spans="1:13" ht="31.5" customHeight="1" x14ac:dyDescent="0.25">
      <c r="A24" s="18">
        <v>15</v>
      </c>
      <c r="B24" s="18" t="s">
        <v>21</v>
      </c>
      <c r="C24" s="18" t="s">
        <v>45</v>
      </c>
      <c r="D24" s="31">
        <v>25922</v>
      </c>
      <c r="E24" s="23">
        <v>5159.05</v>
      </c>
      <c r="F24" s="23">
        <v>5389.22</v>
      </c>
      <c r="G24" s="23"/>
      <c r="H24" s="23">
        <f t="shared" si="0"/>
        <v>10548.27</v>
      </c>
      <c r="I24" s="23">
        <v>1687.72</v>
      </c>
      <c r="J24" s="23">
        <v>12235.99</v>
      </c>
      <c r="M24" s="3"/>
    </row>
    <row r="25" spans="1:13" ht="31.5" customHeight="1" x14ac:dyDescent="0.25">
      <c r="A25" s="18">
        <v>16</v>
      </c>
      <c r="B25" s="18" t="s">
        <v>42</v>
      </c>
      <c r="C25" s="18" t="s">
        <v>45</v>
      </c>
      <c r="D25" s="31">
        <v>25923</v>
      </c>
      <c r="E25" s="24">
        <v>1900</v>
      </c>
      <c r="F25" s="23"/>
      <c r="G25" s="23"/>
      <c r="H25" s="23">
        <f t="shared" si="0"/>
        <v>1900</v>
      </c>
      <c r="I25" s="23">
        <v>304</v>
      </c>
      <c r="J25" s="23">
        <v>2204</v>
      </c>
      <c r="M25" s="3"/>
    </row>
    <row r="26" spans="1:13" ht="31.5" customHeight="1" x14ac:dyDescent="0.25">
      <c r="A26" s="18">
        <v>17</v>
      </c>
      <c r="B26" s="18" t="s">
        <v>31</v>
      </c>
      <c r="C26" s="18" t="s">
        <v>45</v>
      </c>
      <c r="D26" s="31">
        <v>25924</v>
      </c>
      <c r="E26" s="23">
        <v>591.5</v>
      </c>
      <c r="F26" s="23">
        <v>617.89</v>
      </c>
      <c r="G26" s="23"/>
      <c r="H26" s="23">
        <f t="shared" si="0"/>
        <v>1209.3899999999999</v>
      </c>
      <c r="I26" s="23">
        <v>193.5</v>
      </c>
      <c r="J26" s="23">
        <v>1402.89</v>
      </c>
      <c r="M26" s="3"/>
    </row>
    <row r="27" spans="1:13" ht="31.5" customHeight="1" x14ac:dyDescent="0.25">
      <c r="A27" s="18">
        <v>18</v>
      </c>
      <c r="B27" s="18" t="s">
        <v>22</v>
      </c>
      <c r="C27" s="18" t="s">
        <v>45</v>
      </c>
      <c r="D27" s="31">
        <v>25925</v>
      </c>
      <c r="E27" s="23">
        <v>3090.62</v>
      </c>
      <c r="F27" s="23">
        <v>3228.51</v>
      </c>
      <c r="G27" s="23"/>
      <c r="H27" s="23">
        <f t="shared" si="0"/>
        <v>6319.13</v>
      </c>
      <c r="I27" s="23">
        <v>1011.06</v>
      </c>
      <c r="J27" s="23">
        <v>7330.19</v>
      </c>
      <c r="M27" s="3"/>
    </row>
    <row r="28" spans="1:13" ht="31.5" customHeight="1" x14ac:dyDescent="0.25">
      <c r="A28" s="18">
        <v>19</v>
      </c>
      <c r="B28" s="18" t="s">
        <v>23</v>
      </c>
      <c r="C28" s="18" t="s">
        <v>45</v>
      </c>
      <c r="D28" s="31">
        <v>25926</v>
      </c>
      <c r="E28" s="23">
        <v>1060.8</v>
      </c>
      <c r="F28" s="23">
        <v>1108.1300000000001</v>
      </c>
      <c r="G28" s="23"/>
      <c r="H28" s="23">
        <f t="shared" si="0"/>
        <v>2168.9300000000003</v>
      </c>
      <c r="I28" s="23">
        <v>347.03</v>
      </c>
      <c r="J28" s="23">
        <v>2515.96</v>
      </c>
      <c r="M28" s="3"/>
    </row>
    <row r="29" spans="1:13" ht="31.5" customHeight="1" x14ac:dyDescent="0.25">
      <c r="A29" s="18">
        <v>20</v>
      </c>
      <c r="B29" s="18" t="s">
        <v>24</v>
      </c>
      <c r="C29" s="18" t="s">
        <v>45</v>
      </c>
      <c r="D29" s="31">
        <v>25927</v>
      </c>
      <c r="E29" s="23">
        <v>2860</v>
      </c>
      <c r="F29" s="23">
        <v>2987.6</v>
      </c>
      <c r="G29" s="23"/>
      <c r="H29" s="23">
        <f t="shared" si="0"/>
        <v>5847.6</v>
      </c>
      <c r="I29" s="23">
        <v>935.62</v>
      </c>
      <c r="J29" s="23">
        <v>6783.22</v>
      </c>
      <c r="M29" s="3"/>
    </row>
    <row r="30" spans="1:13" ht="31.5" customHeight="1" x14ac:dyDescent="0.25">
      <c r="A30" s="18">
        <v>21</v>
      </c>
      <c r="B30" s="18" t="s">
        <v>25</v>
      </c>
      <c r="C30" s="18" t="s">
        <v>45</v>
      </c>
      <c r="D30" s="31">
        <v>25928</v>
      </c>
      <c r="E30" s="23">
        <v>1359.54</v>
      </c>
      <c r="F30" s="23">
        <v>1420.2</v>
      </c>
      <c r="G30" s="23"/>
      <c r="H30" s="23">
        <f t="shared" si="0"/>
        <v>2779.74</v>
      </c>
      <c r="I30" s="23">
        <v>444.76</v>
      </c>
      <c r="J30" s="23">
        <v>3224.5</v>
      </c>
      <c r="M30" s="3"/>
    </row>
    <row r="31" spans="1:13" ht="31.5" customHeight="1" x14ac:dyDescent="0.25">
      <c r="A31" s="18">
        <v>22</v>
      </c>
      <c r="B31" s="18" t="s">
        <v>39</v>
      </c>
      <c r="C31" s="18" t="s">
        <v>45</v>
      </c>
      <c r="D31" s="31">
        <v>25931</v>
      </c>
      <c r="E31" s="24">
        <v>600</v>
      </c>
      <c r="F31" s="23"/>
      <c r="G31" s="23"/>
      <c r="H31" s="23">
        <f t="shared" si="0"/>
        <v>600</v>
      </c>
      <c r="I31" s="23">
        <v>96</v>
      </c>
      <c r="J31" s="23">
        <v>696</v>
      </c>
      <c r="M31" s="3"/>
    </row>
    <row r="32" spans="1:13" ht="31.5" customHeight="1" x14ac:dyDescent="0.25">
      <c r="A32" s="18">
        <v>23</v>
      </c>
      <c r="B32" s="18" t="s">
        <v>27</v>
      </c>
      <c r="C32" s="18" t="s">
        <v>45</v>
      </c>
      <c r="D32" s="31">
        <v>25932</v>
      </c>
      <c r="E32" s="24">
        <v>1680</v>
      </c>
      <c r="F32" s="23"/>
      <c r="G32" s="23"/>
      <c r="H32" s="23">
        <f t="shared" si="0"/>
        <v>1680</v>
      </c>
      <c r="I32" s="23">
        <v>268.8</v>
      </c>
      <c r="J32" s="23">
        <v>1948.8</v>
      </c>
      <c r="M32" s="3"/>
    </row>
    <row r="33" spans="1:13" ht="31.5" customHeight="1" x14ac:dyDescent="0.25">
      <c r="A33" s="18">
        <v>24</v>
      </c>
      <c r="B33" s="18" t="s">
        <v>33</v>
      </c>
      <c r="C33" s="18" t="s">
        <v>45</v>
      </c>
      <c r="D33" s="31">
        <v>25933</v>
      </c>
      <c r="E33" s="24">
        <v>907.14</v>
      </c>
      <c r="F33" s="23"/>
      <c r="G33" s="23"/>
      <c r="H33" s="23">
        <f t="shared" si="0"/>
        <v>907.14</v>
      </c>
      <c r="I33" s="23">
        <v>145.13999999999999</v>
      </c>
      <c r="J33" s="23">
        <v>1052.28</v>
      </c>
      <c r="M33" s="3"/>
    </row>
    <row r="34" spans="1:13" ht="31.5" customHeight="1" x14ac:dyDescent="0.25">
      <c r="A34" s="18">
        <v>25</v>
      </c>
      <c r="B34" s="18" t="s">
        <v>30</v>
      </c>
      <c r="C34" s="18" t="s">
        <v>45</v>
      </c>
      <c r="D34" s="31">
        <v>25934</v>
      </c>
      <c r="E34" s="24">
        <v>1250</v>
      </c>
      <c r="F34" s="23"/>
      <c r="G34" s="23"/>
      <c r="H34" s="23">
        <f t="shared" si="0"/>
        <v>1250</v>
      </c>
      <c r="I34" s="23">
        <v>200</v>
      </c>
      <c r="J34" s="23">
        <v>1450</v>
      </c>
      <c r="M34" s="3"/>
    </row>
    <row r="35" spans="1:13" ht="31.5" customHeight="1" x14ac:dyDescent="0.25">
      <c r="A35" s="18">
        <v>26</v>
      </c>
      <c r="B35" s="18" t="s">
        <v>40</v>
      </c>
      <c r="C35" s="18" t="s">
        <v>45</v>
      </c>
      <c r="D35" s="31">
        <v>25935</v>
      </c>
      <c r="E35" s="24">
        <v>300</v>
      </c>
      <c r="F35" s="24">
        <v>300</v>
      </c>
      <c r="G35" s="23"/>
      <c r="H35" s="23">
        <f t="shared" si="0"/>
        <v>600</v>
      </c>
      <c r="I35" s="23">
        <v>96</v>
      </c>
      <c r="J35" s="23">
        <v>696</v>
      </c>
      <c r="M35" s="3"/>
    </row>
    <row r="36" spans="1:13" ht="31.5" customHeight="1" x14ac:dyDescent="0.25">
      <c r="A36" s="18">
        <v>27</v>
      </c>
      <c r="B36" s="18" t="s">
        <v>41</v>
      </c>
      <c r="C36" s="18" t="s">
        <v>45</v>
      </c>
      <c r="D36" s="31">
        <v>25936</v>
      </c>
      <c r="E36" s="24">
        <v>300</v>
      </c>
      <c r="F36" s="24">
        <v>300</v>
      </c>
      <c r="G36" s="23"/>
      <c r="H36" s="23">
        <f t="shared" si="0"/>
        <v>600</v>
      </c>
      <c r="I36" s="23">
        <v>96</v>
      </c>
      <c r="J36" s="23">
        <v>696</v>
      </c>
      <c r="M36" s="3"/>
    </row>
    <row r="37" spans="1:13" ht="31.5" customHeight="1" x14ac:dyDescent="0.25">
      <c r="A37" s="18">
        <v>28</v>
      </c>
      <c r="B37" s="18" t="s">
        <v>26</v>
      </c>
      <c r="C37" s="18" t="s">
        <v>45</v>
      </c>
      <c r="D37" s="31">
        <v>25937</v>
      </c>
      <c r="E37" s="24">
        <v>4047.3</v>
      </c>
      <c r="F37" s="24">
        <v>4047.3</v>
      </c>
      <c r="G37" s="23"/>
      <c r="H37" s="23">
        <f t="shared" si="0"/>
        <v>8094.6</v>
      </c>
      <c r="I37" s="23">
        <v>1295.1400000000001</v>
      </c>
      <c r="J37" s="23">
        <v>9389.74</v>
      </c>
      <c r="M37" s="3"/>
    </row>
    <row r="38" spans="1:13" ht="31.5" customHeight="1" x14ac:dyDescent="0.25">
      <c r="A38" s="18">
        <v>29</v>
      </c>
      <c r="B38" s="18" t="s">
        <v>15</v>
      </c>
      <c r="C38" s="18" t="s">
        <v>46</v>
      </c>
      <c r="D38" s="31">
        <v>25696</v>
      </c>
      <c r="E38" s="23">
        <v>1248</v>
      </c>
      <c r="F38" s="23">
        <v>1303.68</v>
      </c>
      <c r="G38" s="23"/>
      <c r="H38" s="23">
        <f t="shared" si="0"/>
        <v>2551.6800000000003</v>
      </c>
      <c r="I38" s="23">
        <v>408.27</v>
      </c>
      <c r="J38" s="23">
        <v>2959.95</v>
      </c>
      <c r="M38" s="3"/>
    </row>
    <row r="39" spans="1:13" ht="31.5" customHeight="1" x14ac:dyDescent="0.25">
      <c r="A39" s="18">
        <v>30</v>
      </c>
      <c r="B39" s="18" t="s">
        <v>32</v>
      </c>
      <c r="C39" s="18" t="s">
        <v>46</v>
      </c>
      <c r="D39" s="31">
        <v>25697</v>
      </c>
      <c r="E39" s="23">
        <v>556.86</v>
      </c>
      <c r="F39" s="23">
        <v>581.70000000000005</v>
      </c>
      <c r="G39" s="23"/>
      <c r="H39" s="23">
        <f t="shared" si="0"/>
        <v>1138.56</v>
      </c>
      <c r="I39" s="23">
        <v>182.17</v>
      </c>
      <c r="J39" s="23">
        <v>1320.73</v>
      </c>
      <c r="M39" s="3"/>
    </row>
    <row r="40" spans="1:13" ht="31.5" customHeight="1" x14ac:dyDescent="0.25">
      <c r="A40" s="18">
        <v>31</v>
      </c>
      <c r="B40" s="18" t="s">
        <v>28</v>
      </c>
      <c r="C40" s="18" t="s">
        <v>46</v>
      </c>
      <c r="D40" s="31">
        <v>25698</v>
      </c>
      <c r="E40" s="24">
        <v>1300</v>
      </c>
      <c r="F40" s="23"/>
      <c r="G40" s="23"/>
      <c r="H40" s="23">
        <f t="shared" si="0"/>
        <v>1300</v>
      </c>
      <c r="I40" s="23">
        <v>208</v>
      </c>
      <c r="J40" s="23">
        <v>1508</v>
      </c>
      <c r="M40" s="3"/>
    </row>
    <row r="41" spans="1:13" ht="31.5" customHeight="1" x14ac:dyDescent="0.25">
      <c r="A41" s="18">
        <v>32</v>
      </c>
      <c r="B41" s="18" t="s">
        <v>16</v>
      </c>
      <c r="C41" s="18" t="s">
        <v>46</v>
      </c>
      <c r="D41" s="31">
        <v>25699</v>
      </c>
      <c r="E41" s="24">
        <v>1990</v>
      </c>
      <c r="F41" s="23"/>
      <c r="G41" s="23"/>
      <c r="H41" s="23">
        <f t="shared" si="0"/>
        <v>1990</v>
      </c>
      <c r="I41" s="23">
        <v>318.39999999999998</v>
      </c>
      <c r="J41" s="23">
        <v>2308.4</v>
      </c>
      <c r="M41" s="3"/>
    </row>
    <row r="42" spans="1:13" ht="31.5" customHeight="1" x14ac:dyDescent="0.25">
      <c r="A42" s="18">
        <v>33</v>
      </c>
      <c r="B42" s="18" t="s">
        <v>29</v>
      </c>
      <c r="C42" s="18" t="s">
        <v>46</v>
      </c>
      <c r="D42" s="31">
        <v>25700</v>
      </c>
      <c r="E42" s="24">
        <v>1250</v>
      </c>
      <c r="F42" s="23"/>
      <c r="G42" s="23"/>
      <c r="H42" s="23">
        <f t="shared" si="0"/>
        <v>1250</v>
      </c>
      <c r="I42" s="23">
        <v>200</v>
      </c>
      <c r="J42" s="23">
        <v>1450</v>
      </c>
      <c r="M42" s="3"/>
    </row>
    <row r="43" spans="1:13" ht="31.5" customHeight="1" x14ac:dyDescent="0.25">
      <c r="A43" s="18">
        <v>34</v>
      </c>
      <c r="B43" s="18" t="s">
        <v>17</v>
      </c>
      <c r="C43" s="18" t="s">
        <v>46</v>
      </c>
      <c r="D43" s="31">
        <v>25701</v>
      </c>
      <c r="E43" s="23">
        <v>2340</v>
      </c>
      <c r="F43" s="23">
        <v>2444.4</v>
      </c>
      <c r="G43" s="23"/>
      <c r="H43" s="23">
        <f t="shared" si="0"/>
        <v>4784.3999999999996</v>
      </c>
      <c r="I43" s="23">
        <v>765.5</v>
      </c>
      <c r="J43" s="23">
        <v>5549.9</v>
      </c>
      <c r="M43" s="3"/>
    </row>
    <row r="44" spans="1:13" ht="31.5" customHeight="1" x14ac:dyDescent="0.25">
      <c r="A44" s="18">
        <v>35</v>
      </c>
      <c r="B44" s="18" t="s">
        <v>36</v>
      </c>
      <c r="C44" s="18" t="s">
        <v>46</v>
      </c>
      <c r="D44" s="31">
        <v>25702</v>
      </c>
      <c r="E44" s="24">
        <v>600</v>
      </c>
      <c r="F44" s="23"/>
      <c r="G44" s="23"/>
      <c r="H44" s="23">
        <f t="shared" si="0"/>
        <v>600</v>
      </c>
      <c r="I44" s="23">
        <v>96</v>
      </c>
      <c r="J44" s="23">
        <v>696</v>
      </c>
      <c r="M44" s="3"/>
    </row>
    <row r="45" spans="1:13" ht="31.5" customHeight="1" x14ac:dyDescent="0.25">
      <c r="A45" s="18">
        <v>36</v>
      </c>
      <c r="B45" s="18" t="s">
        <v>18</v>
      </c>
      <c r="C45" s="18" t="s">
        <v>46</v>
      </c>
      <c r="D45" s="31">
        <v>25705</v>
      </c>
      <c r="E45" s="23">
        <v>2080</v>
      </c>
      <c r="F45" s="23">
        <v>2172.8000000000002</v>
      </c>
      <c r="G45" s="23"/>
      <c r="H45" s="23">
        <f t="shared" si="0"/>
        <v>4252.8</v>
      </c>
      <c r="I45" s="23">
        <v>680.45</v>
      </c>
      <c r="J45" s="23">
        <v>4933.25</v>
      </c>
      <c r="M45" s="3"/>
    </row>
    <row r="46" spans="1:13" ht="31.5" customHeight="1" x14ac:dyDescent="0.25">
      <c r="A46" s="18">
        <v>37</v>
      </c>
      <c r="B46" s="18" t="s">
        <v>19</v>
      </c>
      <c r="C46" s="18" t="s">
        <v>46</v>
      </c>
      <c r="D46" s="31">
        <v>25706</v>
      </c>
      <c r="E46" s="23">
        <v>1300</v>
      </c>
      <c r="F46" s="23">
        <v>1358</v>
      </c>
      <c r="G46" s="23"/>
      <c r="H46" s="23">
        <f t="shared" si="0"/>
        <v>2658</v>
      </c>
      <c r="I46" s="23">
        <v>425.28</v>
      </c>
      <c r="J46" s="23">
        <v>3083.28</v>
      </c>
      <c r="M46" s="3"/>
    </row>
    <row r="47" spans="1:13" ht="31.5" customHeight="1" x14ac:dyDescent="0.25">
      <c r="A47" s="18">
        <v>38</v>
      </c>
      <c r="B47" s="18" t="s">
        <v>20</v>
      </c>
      <c r="C47" s="18" t="s">
        <v>46</v>
      </c>
      <c r="D47" s="31">
        <v>25707</v>
      </c>
      <c r="E47" s="23">
        <v>1638</v>
      </c>
      <c r="F47" s="23">
        <v>1711.08</v>
      </c>
      <c r="G47" s="23"/>
      <c r="H47" s="23">
        <f t="shared" si="0"/>
        <v>3349.08</v>
      </c>
      <c r="I47" s="23">
        <v>535.85</v>
      </c>
      <c r="J47" s="23">
        <v>3884.93</v>
      </c>
      <c r="M47" s="3"/>
    </row>
    <row r="48" spans="1:13" ht="31.5" customHeight="1" x14ac:dyDescent="0.25">
      <c r="A48" s="18">
        <v>39</v>
      </c>
      <c r="B48" s="18" t="s">
        <v>37</v>
      </c>
      <c r="C48" s="18" t="s">
        <v>46</v>
      </c>
      <c r="D48" s="31">
        <v>25708</v>
      </c>
      <c r="E48" s="24">
        <v>300</v>
      </c>
      <c r="F48" s="24">
        <v>300</v>
      </c>
      <c r="G48" s="23"/>
      <c r="H48" s="23">
        <f t="shared" si="0"/>
        <v>600</v>
      </c>
      <c r="I48" s="23">
        <v>96</v>
      </c>
      <c r="J48" s="23">
        <v>696</v>
      </c>
      <c r="M48" s="3"/>
    </row>
    <row r="49" spans="1:13" ht="31.5" customHeight="1" x14ac:dyDescent="0.25">
      <c r="A49" s="18">
        <v>40</v>
      </c>
      <c r="B49" s="18" t="s">
        <v>34</v>
      </c>
      <c r="C49" s="18" t="s">
        <v>46</v>
      </c>
      <c r="D49" s="31">
        <v>25710</v>
      </c>
      <c r="E49" s="23">
        <v>312</v>
      </c>
      <c r="F49" s="23">
        <v>325.92</v>
      </c>
      <c r="G49" s="23"/>
      <c r="H49" s="23">
        <f t="shared" si="0"/>
        <v>637.92000000000007</v>
      </c>
      <c r="I49" s="23">
        <v>102.07</v>
      </c>
      <c r="J49" s="23">
        <v>739.99</v>
      </c>
      <c r="M49" s="3"/>
    </row>
    <row r="50" spans="1:13" ht="31.5" customHeight="1" x14ac:dyDescent="0.25">
      <c r="A50" s="18">
        <v>41</v>
      </c>
      <c r="B50" s="18" t="s">
        <v>38</v>
      </c>
      <c r="C50" s="18" t="s">
        <v>46</v>
      </c>
      <c r="D50" s="31">
        <v>25709</v>
      </c>
      <c r="E50" s="24">
        <v>300</v>
      </c>
      <c r="F50" s="24">
        <v>300</v>
      </c>
      <c r="G50" s="23"/>
      <c r="H50" s="23">
        <f t="shared" si="0"/>
        <v>600</v>
      </c>
      <c r="I50" s="23">
        <v>96</v>
      </c>
      <c r="J50" s="23">
        <v>696</v>
      </c>
      <c r="M50" s="3"/>
    </row>
    <row r="51" spans="1:13" ht="31.5" customHeight="1" x14ac:dyDescent="0.25">
      <c r="A51" s="18">
        <v>42</v>
      </c>
      <c r="B51" s="18" t="s">
        <v>35</v>
      </c>
      <c r="C51" s="18" t="s">
        <v>46</v>
      </c>
      <c r="D51" s="31">
        <v>25711</v>
      </c>
      <c r="E51" s="23">
        <v>312</v>
      </c>
      <c r="F51" s="23">
        <v>325.92</v>
      </c>
      <c r="G51" s="23"/>
      <c r="H51" s="23">
        <f t="shared" si="0"/>
        <v>637.92000000000007</v>
      </c>
      <c r="I51" s="23">
        <v>102.07</v>
      </c>
      <c r="J51" s="23">
        <v>739.99</v>
      </c>
      <c r="M51" s="3"/>
    </row>
    <row r="52" spans="1:13" ht="31.5" customHeight="1" x14ac:dyDescent="0.25">
      <c r="A52" s="18">
        <v>43</v>
      </c>
      <c r="B52" s="18" t="s">
        <v>21</v>
      </c>
      <c r="C52" s="18" t="s">
        <v>46</v>
      </c>
      <c r="D52" s="31">
        <v>25712</v>
      </c>
      <c r="E52" s="23">
        <v>5159.05</v>
      </c>
      <c r="F52" s="23">
        <v>5389.22</v>
      </c>
      <c r="G52" s="23"/>
      <c r="H52" s="23">
        <f t="shared" si="0"/>
        <v>10548.27</v>
      </c>
      <c r="I52" s="23">
        <v>1687.72</v>
      </c>
      <c r="J52" s="23">
        <v>12235.99</v>
      </c>
      <c r="M52" s="3"/>
    </row>
    <row r="53" spans="1:13" ht="31.5" customHeight="1" x14ac:dyDescent="0.25">
      <c r="A53" s="18">
        <v>44</v>
      </c>
      <c r="B53" s="18" t="s">
        <v>42</v>
      </c>
      <c r="C53" s="18" t="s">
        <v>46</v>
      </c>
      <c r="D53" s="31">
        <v>25713</v>
      </c>
      <c r="E53" s="24">
        <v>1900</v>
      </c>
      <c r="F53" s="23"/>
      <c r="G53" s="23"/>
      <c r="H53" s="23">
        <f t="shared" si="0"/>
        <v>1900</v>
      </c>
      <c r="I53" s="23">
        <v>304</v>
      </c>
      <c r="J53" s="23">
        <v>2204</v>
      </c>
      <c r="M53" s="3"/>
    </row>
    <row r="54" spans="1:13" ht="31.5" customHeight="1" x14ac:dyDescent="0.25">
      <c r="A54" s="18">
        <v>45</v>
      </c>
      <c r="B54" s="18" t="s">
        <v>31</v>
      </c>
      <c r="C54" s="18" t="s">
        <v>46</v>
      </c>
      <c r="D54" s="31">
        <v>25714</v>
      </c>
      <c r="E54" s="23">
        <v>591.5</v>
      </c>
      <c r="F54" s="23">
        <v>617.89</v>
      </c>
      <c r="G54" s="23"/>
      <c r="H54" s="23">
        <f t="shared" si="0"/>
        <v>1209.3899999999999</v>
      </c>
      <c r="I54" s="23">
        <v>193.5</v>
      </c>
      <c r="J54" s="23">
        <v>1402.89</v>
      </c>
      <c r="M54" s="3"/>
    </row>
    <row r="55" spans="1:13" ht="31.5" customHeight="1" x14ac:dyDescent="0.25">
      <c r="A55" s="18">
        <v>46</v>
      </c>
      <c r="B55" s="18" t="s">
        <v>22</v>
      </c>
      <c r="C55" s="18" t="s">
        <v>46</v>
      </c>
      <c r="D55" s="31">
        <v>25715</v>
      </c>
      <c r="E55" s="23">
        <v>3090.62</v>
      </c>
      <c r="F55" s="23">
        <v>3228.51</v>
      </c>
      <c r="G55" s="23"/>
      <c r="H55" s="23">
        <f t="shared" si="0"/>
        <v>6319.13</v>
      </c>
      <c r="I55" s="23">
        <v>1011.06</v>
      </c>
      <c r="J55" s="23">
        <v>7330.19</v>
      </c>
      <c r="M55" s="3"/>
    </row>
    <row r="56" spans="1:13" ht="31.5" customHeight="1" x14ac:dyDescent="0.25">
      <c r="A56" s="18">
        <v>47</v>
      </c>
      <c r="B56" s="18" t="s">
        <v>23</v>
      </c>
      <c r="C56" s="18" t="s">
        <v>46</v>
      </c>
      <c r="D56" s="31">
        <v>25716</v>
      </c>
      <c r="E56" s="23">
        <v>1060.8</v>
      </c>
      <c r="F56" s="23">
        <v>1108.1300000000001</v>
      </c>
      <c r="G56" s="23"/>
      <c r="H56" s="23">
        <f t="shared" si="0"/>
        <v>2168.9300000000003</v>
      </c>
      <c r="I56" s="23">
        <v>347.03</v>
      </c>
      <c r="J56" s="23">
        <v>2515.96</v>
      </c>
      <c r="M56" s="3"/>
    </row>
    <row r="57" spans="1:13" ht="31.5" customHeight="1" x14ac:dyDescent="0.25">
      <c r="A57" s="18">
        <v>48</v>
      </c>
      <c r="B57" s="18" t="s">
        <v>24</v>
      </c>
      <c r="C57" s="18" t="s">
        <v>46</v>
      </c>
      <c r="D57" s="31">
        <v>25717</v>
      </c>
      <c r="E57" s="23">
        <v>2860</v>
      </c>
      <c r="F57" s="23">
        <v>2987.6</v>
      </c>
      <c r="G57" s="23"/>
      <c r="H57" s="23">
        <f t="shared" si="0"/>
        <v>5847.6</v>
      </c>
      <c r="I57" s="23">
        <v>935.62</v>
      </c>
      <c r="J57" s="23">
        <v>6783.22</v>
      </c>
      <c r="M57" s="3"/>
    </row>
    <row r="58" spans="1:13" ht="31.5" customHeight="1" x14ac:dyDescent="0.25">
      <c r="A58" s="18">
        <v>49</v>
      </c>
      <c r="B58" s="18" t="s">
        <v>25</v>
      </c>
      <c r="C58" s="18" t="s">
        <v>46</v>
      </c>
      <c r="D58" s="31">
        <v>25718</v>
      </c>
      <c r="E58" s="23">
        <v>1359.54</v>
      </c>
      <c r="F58" s="23">
        <v>1420.2</v>
      </c>
      <c r="G58" s="23"/>
      <c r="H58" s="23">
        <f t="shared" si="0"/>
        <v>2779.74</v>
      </c>
      <c r="I58" s="23">
        <v>444.76</v>
      </c>
      <c r="J58" s="23">
        <v>3224.5</v>
      </c>
      <c r="M58" s="3"/>
    </row>
    <row r="59" spans="1:13" ht="31.5" customHeight="1" x14ac:dyDescent="0.25">
      <c r="A59" s="18">
        <v>50</v>
      </c>
      <c r="B59" s="18" t="s">
        <v>39</v>
      </c>
      <c r="C59" s="18" t="s">
        <v>46</v>
      </c>
      <c r="D59" s="31">
        <v>25719</v>
      </c>
      <c r="E59" s="24">
        <v>600</v>
      </c>
      <c r="F59" s="23"/>
      <c r="G59" s="23"/>
      <c r="H59" s="23">
        <f t="shared" si="0"/>
        <v>600</v>
      </c>
      <c r="I59" s="23">
        <v>96</v>
      </c>
      <c r="J59" s="23">
        <v>696</v>
      </c>
      <c r="M59" s="3"/>
    </row>
    <row r="60" spans="1:13" ht="31.5" customHeight="1" x14ac:dyDescent="0.25">
      <c r="A60" s="18">
        <v>51</v>
      </c>
      <c r="B60" s="18" t="s">
        <v>27</v>
      </c>
      <c r="C60" s="18" t="s">
        <v>46</v>
      </c>
      <c r="D60" s="31">
        <v>25720</v>
      </c>
      <c r="E60" s="24">
        <v>1680</v>
      </c>
      <c r="F60" s="23"/>
      <c r="G60" s="23"/>
      <c r="H60" s="23">
        <f t="shared" si="0"/>
        <v>1680</v>
      </c>
      <c r="I60" s="23">
        <v>268.8</v>
      </c>
      <c r="J60" s="23">
        <v>1948.8</v>
      </c>
      <c r="M60" s="3"/>
    </row>
    <row r="61" spans="1:13" ht="31.5" customHeight="1" x14ac:dyDescent="0.25">
      <c r="A61" s="18">
        <v>52</v>
      </c>
      <c r="B61" s="18" t="s">
        <v>33</v>
      </c>
      <c r="C61" s="18" t="s">
        <v>46</v>
      </c>
      <c r="D61" s="31">
        <v>25721</v>
      </c>
      <c r="E61" s="24">
        <v>907.14</v>
      </c>
      <c r="F61" s="23"/>
      <c r="G61" s="23"/>
      <c r="H61" s="23">
        <f t="shared" si="0"/>
        <v>907.14</v>
      </c>
      <c r="I61" s="23">
        <v>145.13999999999999</v>
      </c>
      <c r="J61" s="23">
        <v>1052.28</v>
      </c>
      <c r="M61" s="3"/>
    </row>
    <row r="62" spans="1:13" ht="31.5" customHeight="1" x14ac:dyDescent="0.25">
      <c r="A62" s="18">
        <v>53</v>
      </c>
      <c r="B62" s="18" t="s">
        <v>30</v>
      </c>
      <c r="C62" s="18" t="s">
        <v>46</v>
      </c>
      <c r="D62" s="31">
        <v>25722</v>
      </c>
      <c r="E62" s="24">
        <v>1250</v>
      </c>
      <c r="F62" s="23"/>
      <c r="G62" s="23"/>
      <c r="H62" s="23">
        <f t="shared" si="0"/>
        <v>1250</v>
      </c>
      <c r="I62" s="23">
        <v>200</v>
      </c>
      <c r="J62" s="23">
        <v>1450</v>
      </c>
      <c r="M62" s="3"/>
    </row>
    <row r="63" spans="1:13" ht="31.5" customHeight="1" x14ac:dyDescent="0.25">
      <c r="A63" s="18">
        <v>54</v>
      </c>
      <c r="B63" s="18" t="s">
        <v>40</v>
      </c>
      <c r="C63" s="18" t="s">
        <v>46</v>
      </c>
      <c r="D63" s="31">
        <v>25723</v>
      </c>
      <c r="E63" s="24">
        <v>300</v>
      </c>
      <c r="F63" s="24">
        <v>300</v>
      </c>
      <c r="G63" s="23"/>
      <c r="H63" s="23">
        <f t="shared" si="0"/>
        <v>600</v>
      </c>
      <c r="I63" s="23">
        <v>96</v>
      </c>
      <c r="J63" s="23">
        <v>696</v>
      </c>
      <c r="M63" s="3"/>
    </row>
    <row r="64" spans="1:13" ht="31.5" customHeight="1" x14ac:dyDescent="0.25">
      <c r="A64" s="18">
        <v>55</v>
      </c>
      <c r="B64" s="18" t="s">
        <v>41</v>
      </c>
      <c r="C64" s="18" t="s">
        <v>46</v>
      </c>
      <c r="D64" s="31">
        <v>25724</v>
      </c>
      <c r="E64" s="24">
        <v>300</v>
      </c>
      <c r="F64" s="24">
        <v>300</v>
      </c>
      <c r="G64" s="23"/>
      <c r="H64" s="23">
        <f t="shared" si="0"/>
        <v>600</v>
      </c>
      <c r="I64" s="23">
        <v>96</v>
      </c>
      <c r="J64" s="23">
        <v>696</v>
      </c>
      <c r="M64" s="3"/>
    </row>
    <row r="65" spans="1:13" ht="31.5" customHeight="1" x14ac:dyDescent="0.25">
      <c r="A65" s="18">
        <v>56</v>
      </c>
      <c r="B65" s="18" t="s">
        <v>26</v>
      </c>
      <c r="C65" s="18" t="s">
        <v>46</v>
      </c>
      <c r="D65" s="31">
        <v>25725</v>
      </c>
      <c r="E65" s="24">
        <v>4047.3</v>
      </c>
      <c r="F65" s="24">
        <v>4047.3</v>
      </c>
      <c r="G65" s="23"/>
      <c r="H65" s="23">
        <f t="shared" si="0"/>
        <v>8094.6</v>
      </c>
      <c r="I65" s="23">
        <v>1295.1400000000001</v>
      </c>
      <c r="J65" s="23">
        <v>9389.74</v>
      </c>
      <c r="M65" s="3"/>
    </row>
    <row r="66" spans="1:13" ht="31.5" customHeight="1" x14ac:dyDescent="0.25">
      <c r="A66" s="18">
        <v>57</v>
      </c>
      <c r="B66" s="18" t="s">
        <v>15</v>
      </c>
      <c r="C66" s="18" t="s">
        <v>47</v>
      </c>
      <c r="D66" s="31">
        <v>26348</v>
      </c>
      <c r="E66" s="23">
        <v>1248</v>
      </c>
      <c r="F66" s="23">
        <v>1303.68</v>
      </c>
      <c r="G66" s="23">
        <v>2880</v>
      </c>
      <c r="H66" s="23">
        <f t="shared" si="0"/>
        <v>5431.68</v>
      </c>
      <c r="I66" s="23">
        <v>869.07</v>
      </c>
      <c r="J66" s="23">
        <v>6300.75</v>
      </c>
      <c r="M66" s="3"/>
    </row>
    <row r="67" spans="1:13" ht="31.5" customHeight="1" x14ac:dyDescent="0.25">
      <c r="A67" s="18">
        <v>58</v>
      </c>
      <c r="B67" s="18" t="s">
        <v>32</v>
      </c>
      <c r="C67" s="18" t="s">
        <v>47</v>
      </c>
      <c r="D67" s="31">
        <v>26349</v>
      </c>
      <c r="E67" s="23">
        <v>556.86</v>
      </c>
      <c r="F67" s="23">
        <v>581.70000000000005</v>
      </c>
      <c r="G67" s="23">
        <v>1285.06</v>
      </c>
      <c r="H67" s="23">
        <f t="shared" si="0"/>
        <v>2423.62</v>
      </c>
      <c r="I67" s="23">
        <v>387.78</v>
      </c>
      <c r="J67" s="23">
        <v>2811.4</v>
      </c>
      <c r="M67" s="3"/>
    </row>
    <row r="68" spans="1:13" ht="31.5" customHeight="1" x14ac:dyDescent="0.25">
      <c r="A68" s="18">
        <v>59</v>
      </c>
      <c r="B68" s="18" t="s">
        <v>28</v>
      </c>
      <c r="C68" s="18" t="s">
        <v>47</v>
      </c>
      <c r="D68" s="31">
        <v>26350</v>
      </c>
      <c r="E68" s="24">
        <v>1300</v>
      </c>
      <c r="F68" s="23"/>
      <c r="G68" s="23"/>
      <c r="H68" s="23">
        <f t="shared" si="0"/>
        <v>1300</v>
      </c>
      <c r="I68" s="23">
        <v>208</v>
      </c>
      <c r="J68" s="23">
        <v>1508</v>
      </c>
      <c r="M68" s="3"/>
    </row>
    <row r="69" spans="1:13" ht="31.5" customHeight="1" x14ac:dyDescent="0.25">
      <c r="A69" s="18">
        <v>60</v>
      </c>
      <c r="B69" s="18" t="s">
        <v>16</v>
      </c>
      <c r="C69" s="18" t="s">
        <v>47</v>
      </c>
      <c r="D69" s="31">
        <v>26351</v>
      </c>
      <c r="E69" s="24">
        <v>1990</v>
      </c>
      <c r="F69" s="23"/>
      <c r="G69" s="23"/>
      <c r="H69" s="23">
        <f t="shared" si="0"/>
        <v>1990</v>
      </c>
      <c r="I69" s="23">
        <v>318.39999999999998</v>
      </c>
      <c r="J69" s="23">
        <v>2308.4</v>
      </c>
      <c r="M69" s="3"/>
    </row>
    <row r="70" spans="1:13" ht="31.5" customHeight="1" x14ac:dyDescent="0.25">
      <c r="A70" s="18">
        <v>61</v>
      </c>
      <c r="B70" s="18" t="s">
        <v>29</v>
      </c>
      <c r="C70" s="18" t="s">
        <v>47</v>
      </c>
      <c r="D70" s="31">
        <v>26352</v>
      </c>
      <c r="E70" s="24">
        <v>1250</v>
      </c>
      <c r="F70" s="23"/>
      <c r="G70" s="23"/>
      <c r="H70" s="23">
        <f t="shared" si="0"/>
        <v>1250</v>
      </c>
      <c r="I70" s="23">
        <v>200</v>
      </c>
      <c r="J70" s="23">
        <v>1450</v>
      </c>
      <c r="M70" s="3"/>
    </row>
    <row r="71" spans="1:13" ht="31.5" customHeight="1" x14ac:dyDescent="0.25">
      <c r="A71" s="18">
        <v>62</v>
      </c>
      <c r="B71" s="18" t="s">
        <v>17</v>
      </c>
      <c r="C71" s="18" t="s">
        <v>47</v>
      </c>
      <c r="D71" s="31">
        <v>26353</v>
      </c>
      <c r="E71" s="23">
        <v>2340</v>
      </c>
      <c r="F71" s="23">
        <v>2444.4</v>
      </c>
      <c r="G71" s="23"/>
      <c r="H71" s="23">
        <f t="shared" si="0"/>
        <v>4784.3999999999996</v>
      </c>
      <c r="I71" s="23">
        <v>765.5</v>
      </c>
      <c r="J71" s="23">
        <v>5549.9</v>
      </c>
      <c r="M71" s="3"/>
    </row>
    <row r="72" spans="1:13" ht="31.5" customHeight="1" x14ac:dyDescent="0.25">
      <c r="A72" s="18">
        <v>63</v>
      </c>
      <c r="B72" s="18" t="s">
        <v>36</v>
      </c>
      <c r="C72" s="18" t="s">
        <v>47</v>
      </c>
      <c r="D72" s="31">
        <v>26354</v>
      </c>
      <c r="E72" s="24">
        <v>600</v>
      </c>
      <c r="F72" s="23"/>
      <c r="G72" s="23"/>
      <c r="H72" s="23">
        <f t="shared" si="0"/>
        <v>600</v>
      </c>
      <c r="I72" s="23">
        <v>96</v>
      </c>
      <c r="J72" s="23">
        <v>696</v>
      </c>
      <c r="M72" s="3"/>
    </row>
    <row r="73" spans="1:13" ht="31.5" customHeight="1" x14ac:dyDescent="0.25">
      <c r="A73" s="18">
        <v>64</v>
      </c>
      <c r="B73" s="18" t="s">
        <v>18</v>
      </c>
      <c r="C73" s="18" t="s">
        <v>47</v>
      </c>
      <c r="D73" s="31">
        <v>26355</v>
      </c>
      <c r="E73" s="23">
        <v>2080</v>
      </c>
      <c r="F73" s="23">
        <v>2172.8000000000002</v>
      </c>
      <c r="G73" s="23">
        <v>4800</v>
      </c>
      <c r="H73" s="23">
        <f t="shared" si="0"/>
        <v>9052.7999999999993</v>
      </c>
      <c r="I73" s="23">
        <v>1448.45</v>
      </c>
      <c r="J73" s="23">
        <v>10501.25</v>
      </c>
      <c r="M73" s="3"/>
    </row>
    <row r="74" spans="1:13" ht="31.5" customHeight="1" x14ac:dyDescent="0.25">
      <c r="A74" s="18">
        <v>65</v>
      </c>
      <c r="B74" s="18" t="s">
        <v>19</v>
      </c>
      <c r="C74" s="18" t="s">
        <v>47</v>
      </c>
      <c r="D74" s="31">
        <v>26356</v>
      </c>
      <c r="E74" s="23">
        <v>1300</v>
      </c>
      <c r="F74" s="23">
        <v>1358</v>
      </c>
      <c r="G74" s="23"/>
      <c r="H74" s="23">
        <f t="shared" si="0"/>
        <v>2658</v>
      </c>
      <c r="I74" s="23">
        <v>425.28</v>
      </c>
      <c r="J74" s="23">
        <v>3083.28</v>
      </c>
      <c r="M74" s="3"/>
    </row>
    <row r="75" spans="1:13" ht="31.5" customHeight="1" x14ac:dyDescent="0.25">
      <c r="A75" s="18">
        <v>66</v>
      </c>
      <c r="B75" s="18" t="s">
        <v>20</v>
      </c>
      <c r="C75" s="18" t="s">
        <v>47</v>
      </c>
      <c r="D75" s="31">
        <v>26357</v>
      </c>
      <c r="E75" s="23">
        <v>1638</v>
      </c>
      <c r="F75" s="23">
        <v>1711.08</v>
      </c>
      <c r="G75" s="23"/>
      <c r="H75" s="23">
        <f t="shared" ref="H75:H93" si="1">E75+F75+G75</f>
        <v>3349.08</v>
      </c>
      <c r="I75" s="23">
        <v>535.85</v>
      </c>
      <c r="J75" s="23">
        <v>3884.93</v>
      </c>
      <c r="M75" s="3"/>
    </row>
    <row r="76" spans="1:13" ht="31.5" customHeight="1" x14ac:dyDescent="0.25">
      <c r="A76" s="18">
        <v>67</v>
      </c>
      <c r="B76" s="18" t="s">
        <v>37</v>
      </c>
      <c r="C76" s="18" t="s">
        <v>47</v>
      </c>
      <c r="D76" s="18">
        <v>26358</v>
      </c>
      <c r="E76" s="24">
        <v>300</v>
      </c>
      <c r="F76" s="24">
        <v>300</v>
      </c>
      <c r="G76" s="23"/>
      <c r="H76" s="23">
        <f t="shared" si="1"/>
        <v>600</v>
      </c>
      <c r="I76" s="23">
        <v>96</v>
      </c>
      <c r="J76" s="23">
        <v>696</v>
      </c>
      <c r="M76" s="3"/>
    </row>
    <row r="77" spans="1:13" ht="31.5" customHeight="1" x14ac:dyDescent="0.25">
      <c r="A77" s="18">
        <v>68</v>
      </c>
      <c r="B77" s="18" t="s">
        <v>34</v>
      </c>
      <c r="C77" s="18" t="s">
        <v>47</v>
      </c>
      <c r="D77" s="18">
        <v>26360</v>
      </c>
      <c r="E77" s="23">
        <v>312</v>
      </c>
      <c r="F77" s="23">
        <v>325.92</v>
      </c>
      <c r="G77" s="23"/>
      <c r="H77" s="23">
        <f t="shared" si="1"/>
        <v>637.92000000000007</v>
      </c>
      <c r="I77" s="23">
        <v>102.07</v>
      </c>
      <c r="J77" s="23">
        <v>739.99</v>
      </c>
      <c r="M77" s="3"/>
    </row>
    <row r="78" spans="1:13" ht="31.5" customHeight="1" x14ac:dyDescent="0.25">
      <c r="A78" s="18">
        <v>69</v>
      </c>
      <c r="B78" s="18" t="s">
        <v>38</v>
      </c>
      <c r="C78" s="18" t="s">
        <v>47</v>
      </c>
      <c r="D78" s="31">
        <v>26359</v>
      </c>
      <c r="E78" s="24">
        <v>300</v>
      </c>
      <c r="F78" s="24">
        <v>300</v>
      </c>
      <c r="G78" s="23"/>
      <c r="H78" s="23">
        <f t="shared" si="1"/>
        <v>600</v>
      </c>
      <c r="I78" s="23">
        <v>96</v>
      </c>
      <c r="J78" s="23">
        <v>696</v>
      </c>
      <c r="M78" s="3"/>
    </row>
    <row r="79" spans="1:13" ht="31.5" customHeight="1" x14ac:dyDescent="0.25">
      <c r="A79" s="18">
        <v>70</v>
      </c>
      <c r="B79" s="18" t="s">
        <v>35</v>
      </c>
      <c r="C79" s="18" t="s">
        <v>47</v>
      </c>
      <c r="D79" s="31">
        <v>26361</v>
      </c>
      <c r="E79" s="23">
        <v>312</v>
      </c>
      <c r="F79" s="23">
        <v>325.92</v>
      </c>
      <c r="G79" s="23"/>
      <c r="H79" s="23">
        <f t="shared" si="1"/>
        <v>637.92000000000007</v>
      </c>
      <c r="I79" s="23">
        <v>102.07</v>
      </c>
      <c r="J79" s="23">
        <v>739.99</v>
      </c>
      <c r="M79" s="3"/>
    </row>
    <row r="80" spans="1:13" ht="31.5" customHeight="1" x14ac:dyDescent="0.25">
      <c r="A80" s="18">
        <v>71</v>
      </c>
      <c r="B80" s="18" t="s">
        <v>21</v>
      </c>
      <c r="C80" s="18" t="s">
        <v>47</v>
      </c>
      <c r="D80" s="31">
        <v>26362</v>
      </c>
      <c r="E80" s="23">
        <v>5159.05</v>
      </c>
      <c r="F80" s="23">
        <v>5389.22</v>
      </c>
      <c r="G80" s="23"/>
      <c r="H80" s="23">
        <f t="shared" si="1"/>
        <v>10548.27</v>
      </c>
      <c r="I80" s="23">
        <v>1687.72</v>
      </c>
      <c r="J80" s="23">
        <v>12235.99</v>
      </c>
      <c r="M80" s="3"/>
    </row>
    <row r="81" spans="1:14" ht="31.5" customHeight="1" x14ac:dyDescent="0.25">
      <c r="A81" s="18">
        <v>72</v>
      </c>
      <c r="B81" s="18" t="s">
        <v>42</v>
      </c>
      <c r="C81" s="18" t="s">
        <v>47</v>
      </c>
      <c r="D81" s="31">
        <v>26363</v>
      </c>
      <c r="E81" s="24">
        <v>1900</v>
      </c>
      <c r="F81" s="23"/>
      <c r="G81" s="23"/>
      <c r="H81" s="23">
        <f t="shared" si="1"/>
        <v>1900</v>
      </c>
      <c r="I81" s="23">
        <v>304</v>
      </c>
      <c r="J81" s="23">
        <v>2204</v>
      </c>
      <c r="M81" s="3"/>
    </row>
    <row r="82" spans="1:14" ht="31.5" customHeight="1" x14ac:dyDescent="0.25">
      <c r="A82" s="18">
        <v>73</v>
      </c>
      <c r="B82" s="18" t="s">
        <v>31</v>
      </c>
      <c r="C82" s="18" t="s">
        <v>47</v>
      </c>
      <c r="D82" s="31">
        <v>26364</v>
      </c>
      <c r="E82" s="23">
        <v>591.5</v>
      </c>
      <c r="F82" s="23">
        <v>617.89</v>
      </c>
      <c r="G82" s="23"/>
      <c r="H82" s="23">
        <f t="shared" si="1"/>
        <v>1209.3899999999999</v>
      </c>
      <c r="I82" s="23">
        <v>193.5</v>
      </c>
      <c r="J82" s="23">
        <v>1402.89</v>
      </c>
      <c r="M82" s="3"/>
    </row>
    <row r="83" spans="1:14" ht="31.5" customHeight="1" x14ac:dyDescent="0.25">
      <c r="A83" s="18">
        <v>74</v>
      </c>
      <c r="B83" s="18" t="s">
        <v>22</v>
      </c>
      <c r="C83" s="18" t="s">
        <v>47</v>
      </c>
      <c r="D83" s="31">
        <v>26365</v>
      </c>
      <c r="E83" s="23">
        <v>3090.62</v>
      </c>
      <c r="F83" s="23">
        <v>3228.51</v>
      </c>
      <c r="G83" s="23"/>
      <c r="H83" s="23">
        <f t="shared" si="1"/>
        <v>6319.13</v>
      </c>
      <c r="I83" s="23">
        <v>1011.06</v>
      </c>
      <c r="J83" s="23">
        <v>7330.19</v>
      </c>
      <c r="M83" s="3"/>
    </row>
    <row r="84" spans="1:14" ht="31.5" customHeight="1" x14ac:dyDescent="0.25">
      <c r="A84" s="18">
        <v>75</v>
      </c>
      <c r="B84" s="18" t="s">
        <v>23</v>
      </c>
      <c r="C84" s="18" t="s">
        <v>47</v>
      </c>
      <c r="D84" s="18">
        <v>26366</v>
      </c>
      <c r="E84" s="23">
        <v>1060.8</v>
      </c>
      <c r="F84" s="23">
        <v>1108.1300000000001</v>
      </c>
      <c r="G84" s="23"/>
      <c r="H84" s="23">
        <f t="shared" si="1"/>
        <v>2168.9300000000003</v>
      </c>
      <c r="I84" s="23">
        <v>347.03</v>
      </c>
      <c r="J84" s="23">
        <v>2515.96</v>
      </c>
      <c r="M84" s="3"/>
    </row>
    <row r="85" spans="1:14" ht="31.5" customHeight="1" x14ac:dyDescent="0.25">
      <c r="A85" s="18">
        <v>76</v>
      </c>
      <c r="B85" s="18" t="s">
        <v>24</v>
      </c>
      <c r="C85" s="18" t="s">
        <v>47</v>
      </c>
      <c r="D85" s="31">
        <v>26367</v>
      </c>
      <c r="E85" s="23">
        <v>2860</v>
      </c>
      <c r="F85" s="23">
        <v>2987.6</v>
      </c>
      <c r="G85" s="23"/>
      <c r="H85" s="23">
        <f t="shared" si="1"/>
        <v>5847.6</v>
      </c>
      <c r="I85" s="23">
        <v>935.62</v>
      </c>
      <c r="J85" s="23">
        <v>6783.22</v>
      </c>
      <c r="M85" s="3"/>
    </row>
    <row r="86" spans="1:14" ht="31.5" customHeight="1" x14ac:dyDescent="0.25">
      <c r="A86" s="18">
        <v>77</v>
      </c>
      <c r="B86" s="18" t="s">
        <v>25</v>
      </c>
      <c r="C86" s="18" t="s">
        <v>47</v>
      </c>
      <c r="D86" s="31">
        <v>26368</v>
      </c>
      <c r="E86" s="23">
        <v>1359.54</v>
      </c>
      <c r="F86" s="23">
        <v>1420.2</v>
      </c>
      <c r="G86" s="23"/>
      <c r="H86" s="23">
        <f t="shared" si="1"/>
        <v>2779.74</v>
      </c>
      <c r="I86" s="23">
        <v>444.76</v>
      </c>
      <c r="J86" s="23">
        <v>3224.5</v>
      </c>
      <c r="M86" s="3"/>
    </row>
    <row r="87" spans="1:14" ht="31.5" customHeight="1" x14ac:dyDescent="0.25">
      <c r="A87" s="18">
        <v>78</v>
      </c>
      <c r="B87" s="18" t="s">
        <v>39</v>
      </c>
      <c r="C87" s="18" t="s">
        <v>47</v>
      </c>
      <c r="D87" s="31">
        <v>26369</v>
      </c>
      <c r="E87" s="24">
        <v>600</v>
      </c>
      <c r="F87" s="23"/>
      <c r="G87" s="23"/>
      <c r="H87" s="23">
        <f t="shared" si="1"/>
        <v>600</v>
      </c>
      <c r="I87" s="23">
        <v>96</v>
      </c>
      <c r="J87" s="23">
        <v>696</v>
      </c>
      <c r="M87" s="3"/>
    </row>
    <row r="88" spans="1:14" ht="31.5" customHeight="1" x14ac:dyDescent="0.25">
      <c r="A88" s="18">
        <v>79</v>
      </c>
      <c r="B88" s="18" t="s">
        <v>27</v>
      </c>
      <c r="C88" s="18" t="s">
        <v>47</v>
      </c>
      <c r="D88" s="31">
        <v>26370</v>
      </c>
      <c r="E88" s="24">
        <v>1680</v>
      </c>
      <c r="F88" s="23"/>
      <c r="G88" s="23"/>
      <c r="H88" s="23">
        <f t="shared" si="1"/>
        <v>1680</v>
      </c>
      <c r="I88" s="23">
        <v>268.8</v>
      </c>
      <c r="J88" s="23">
        <v>1948.8</v>
      </c>
      <c r="M88" s="3"/>
    </row>
    <row r="89" spans="1:14" ht="31.5" customHeight="1" x14ac:dyDescent="0.25">
      <c r="A89" s="18">
        <v>80</v>
      </c>
      <c r="B89" s="18" t="s">
        <v>33</v>
      </c>
      <c r="C89" s="18" t="s">
        <v>47</v>
      </c>
      <c r="D89" s="31">
        <v>26371</v>
      </c>
      <c r="E89" s="24">
        <v>907.14</v>
      </c>
      <c r="F89" s="23"/>
      <c r="G89" s="23"/>
      <c r="H89" s="23">
        <f t="shared" si="1"/>
        <v>907.14</v>
      </c>
      <c r="I89" s="23">
        <v>145.13999999999999</v>
      </c>
      <c r="J89" s="23">
        <v>1052.28</v>
      </c>
      <c r="M89" s="3"/>
    </row>
    <row r="90" spans="1:14" ht="31.5" customHeight="1" x14ac:dyDescent="0.25">
      <c r="A90" s="18">
        <v>81</v>
      </c>
      <c r="B90" s="18" t="s">
        <v>30</v>
      </c>
      <c r="C90" s="18" t="s">
        <v>47</v>
      </c>
      <c r="D90" s="31">
        <v>26372</v>
      </c>
      <c r="E90" s="24">
        <v>1250</v>
      </c>
      <c r="F90" s="23"/>
      <c r="G90" s="23"/>
      <c r="H90" s="23">
        <f t="shared" si="1"/>
        <v>1250</v>
      </c>
      <c r="I90" s="23">
        <v>200</v>
      </c>
      <c r="J90" s="23">
        <v>1450</v>
      </c>
      <c r="M90" s="3"/>
    </row>
    <row r="91" spans="1:14" ht="31.5" customHeight="1" x14ac:dyDescent="0.25">
      <c r="A91" s="18">
        <v>82</v>
      </c>
      <c r="B91" s="18" t="s">
        <v>40</v>
      </c>
      <c r="C91" s="18" t="s">
        <v>47</v>
      </c>
      <c r="D91" s="31">
        <v>26373</v>
      </c>
      <c r="E91" s="24">
        <v>300</v>
      </c>
      <c r="F91" s="24">
        <v>300</v>
      </c>
      <c r="G91" s="23"/>
      <c r="H91" s="23">
        <f t="shared" si="1"/>
        <v>600</v>
      </c>
      <c r="I91" s="23">
        <v>96</v>
      </c>
      <c r="J91" s="23">
        <v>696</v>
      </c>
      <c r="M91" s="3"/>
    </row>
    <row r="92" spans="1:14" ht="31.5" customHeight="1" x14ac:dyDescent="0.25">
      <c r="A92" s="18">
        <v>83</v>
      </c>
      <c r="B92" s="18" t="s">
        <v>41</v>
      </c>
      <c r="C92" s="18" t="s">
        <v>47</v>
      </c>
      <c r="D92" s="31">
        <v>26374</v>
      </c>
      <c r="E92" s="24">
        <v>300</v>
      </c>
      <c r="F92" s="24">
        <v>300</v>
      </c>
      <c r="G92" s="23"/>
      <c r="H92" s="23">
        <f t="shared" si="1"/>
        <v>600</v>
      </c>
      <c r="I92" s="23">
        <v>96</v>
      </c>
      <c r="J92" s="23">
        <v>696</v>
      </c>
      <c r="M92" s="3"/>
    </row>
    <row r="93" spans="1:14" ht="31.5" customHeight="1" x14ac:dyDescent="0.25">
      <c r="A93" s="18">
        <v>84</v>
      </c>
      <c r="B93" s="18" t="s">
        <v>26</v>
      </c>
      <c r="C93" s="18" t="s">
        <v>47</v>
      </c>
      <c r="D93" s="31">
        <v>26375</v>
      </c>
      <c r="E93" s="23">
        <v>4047.3</v>
      </c>
      <c r="F93" s="23">
        <v>4047.3</v>
      </c>
      <c r="G93" s="23">
        <v>6745.5</v>
      </c>
      <c r="H93" s="23">
        <f t="shared" si="1"/>
        <v>14840.1</v>
      </c>
      <c r="I93" s="23">
        <v>2374.42</v>
      </c>
      <c r="J93" s="23">
        <v>17214.52</v>
      </c>
      <c r="M93" s="3"/>
    </row>
    <row r="94" spans="1:14" ht="18.75" x14ac:dyDescent="0.25">
      <c r="A94" s="26" t="s">
        <v>9</v>
      </c>
      <c r="B94" s="27"/>
      <c r="C94" s="27"/>
      <c r="D94" s="27"/>
      <c r="E94" s="27"/>
      <c r="F94" s="27"/>
      <c r="G94" s="28"/>
      <c r="H94" s="20">
        <f>SUM(H10:H93)</f>
        <v>232056.04</v>
      </c>
      <c r="I94" s="20">
        <f>SUM(I10:I93)</f>
        <v>37128.979999999996</v>
      </c>
      <c r="J94" s="20">
        <f>SUM(J10:J93)</f>
        <v>269185.0199999999</v>
      </c>
      <c r="K94" s="3"/>
      <c r="L94" s="3"/>
      <c r="M94" s="17">
        <f>J94/1.16</f>
        <v>232056.05172413785</v>
      </c>
      <c r="N94" s="8">
        <v>60959.14</v>
      </c>
    </row>
    <row r="95" spans="1:14" ht="18.75" x14ac:dyDescent="0.25">
      <c r="A95" s="26" t="s">
        <v>44</v>
      </c>
      <c r="B95" s="27"/>
      <c r="C95" s="27"/>
      <c r="D95" s="27"/>
      <c r="E95" s="27"/>
      <c r="F95" s="27"/>
      <c r="G95" s="28"/>
      <c r="H95" s="25"/>
      <c r="I95" s="20"/>
      <c r="J95" s="20">
        <v>2444.2600000000002</v>
      </c>
      <c r="K95" s="3"/>
      <c r="L95" s="3"/>
      <c r="M95" s="17">
        <f>M94-N94</f>
        <v>171096.91172413784</v>
      </c>
      <c r="N95" s="8">
        <v>104719.82</v>
      </c>
    </row>
    <row r="96" spans="1:14" ht="18.75" x14ac:dyDescent="0.25">
      <c r="A96" s="26" t="s">
        <v>11</v>
      </c>
      <c r="B96" s="27"/>
      <c r="C96" s="27"/>
      <c r="D96" s="27"/>
      <c r="E96" s="27"/>
      <c r="F96" s="27"/>
      <c r="G96" s="28"/>
      <c r="H96" s="25"/>
      <c r="I96" s="20"/>
      <c r="J96" s="20">
        <f>J94-J95</f>
        <v>266740.75999999989</v>
      </c>
      <c r="K96" s="3"/>
      <c r="L96" s="3"/>
      <c r="M96" s="17">
        <f>M95-N95</f>
        <v>66377.091724137834</v>
      </c>
      <c r="N96" s="8"/>
    </row>
    <row r="97" spans="1:14" x14ac:dyDescent="0.25">
      <c r="A97" s="16" t="s">
        <v>43</v>
      </c>
      <c r="B97" s="16"/>
      <c r="C97" s="16"/>
      <c r="D97" s="12"/>
      <c r="E97" s="19"/>
      <c r="F97" s="19"/>
      <c r="G97" s="19"/>
      <c r="H97" s="19"/>
      <c r="I97" s="9"/>
      <c r="J97" s="14"/>
      <c r="K97" s="3"/>
      <c r="L97" s="3"/>
      <c r="M97" s="17"/>
      <c r="N97" s="7"/>
    </row>
    <row r="98" spans="1:14" x14ac:dyDescent="0.25">
      <c r="A98" s="12"/>
      <c r="B98" s="1"/>
      <c r="C98" s="1"/>
      <c r="D98" s="6"/>
      <c r="E98" s="9"/>
      <c r="F98" s="9"/>
      <c r="G98" s="9"/>
      <c r="H98" s="9"/>
      <c r="I98" s="9"/>
      <c r="J98" s="14"/>
    </row>
    <row r="99" spans="1:14" x14ac:dyDescent="0.25">
      <c r="A99" s="12"/>
      <c r="B99" s="1"/>
      <c r="C99" s="1"/>
      <c r="D99" s="6"/>
      <c r="E99" s="9"/>
      <c r="F99" s="9"/>
      <c r="G99" s="9"/>
      <c r="H99" s="9"/>
      <c r="I99" s="9"/>
      <c r="J99" s="14"/>
    </row>
  </sheetData>
  <mergeCells count="9">
    <mergeCell ref="A95:G95"/>
    <mergeCell ref="A96:G96"/>
    <mergeCell ref="A7:J7"/>
    <mergeCell ref="A94:G94"/>
    <mergeCell ref="A1:J1"/>
    <mergeCell ref="A2:J2"/>
    <mergeCell ref="A3:J3"/>
    <mergeCell ref="A5:J5"/>
    <mergeCell ref="A6:J6"/>
  </mergeCells>
  <phoneticPr fontId="9" type="noConversion"/>
  <printOptions horizontalCentered="1"/>
  <pageMargins left="0.11811023622047245" right="0.11811023622047245" top="0.74803149606299213" bottom="0.74803149606299213" header="0.31496062992125984" footer="0.31496062992125984"/>
  <pageSetup scale="53" orientation="portrait" r:id="rId1"/>
  <headerFooter>
    <oddFooter>&amp;C&amp;P de &amp;N</oddFooter>
  </headerFooter>
  <rowBreaks count="1" manualBreakCount="1">
    <brk id="114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PAGO</vt:lpstr>
      <vt:lpstr>PAGO!Área_de_impresión</vt:lpstr>
      <vt:lpstr>PAGO!Títulos_a_imprimir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Mendez Macias</dc:creator>
  <cp:lastModifiedBy>Paulina Mendez Macias</cp:lastModifiedBy>
  <cp:lastPrinted>2023-12-12T00:07:17Z</cp:lastPrinted>
  <dcterms:created xsi:type="dcterms:W3CDTF">2020-06-02T15:24:24Z</dcterms:created>
  <dcterms:modified xsi:type="dcterms:W3CDTF">2024-01-08T20:40:15Z</dcterms:modified>
</cp:coreProperties>
</file>