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SESGV3\API Mensajeria\Oficios\"/>
    </mc:Choice>
  </mc:AlternateContent>
  <xr:revisionPtr revIDLastSave="0" documentId="13_ncr:1_{34E84EA5-C22B-452E-8316-9775C930DA17}" xr6:coauthVersionLast="47" xr6:coauthVersionMax="47" xr10:uidLastSave="{00000000-0000-0000-0000-000000000000}"/>
  <bookViews>
    <workbookView xWindow="28680" yWindow="-1200" windowWidth="29040" windowHeight="15840" xr2:uid="{00000000-000D-0000-FFFF-FFFF00000000}"/>
  </bookViews>
  <sheets>
    <sheet name="PAGO 3" sheetId="1" r:id="rId1"/>
  </sheets>
  <externalReferences>
    <externalReference r:id="rId2"/>
  </externalReferences>
  <definedNames>
    <definedName name="_xlnm._FilterDatabase" localSheetId="0" hidden="1">'PAGO 3'!$A$9:$P$55</definedName>
    <definedName name="_xlnm.Print_Area" localSheetId="0">'PAGO 3'!$A$1:$P$62</definedName>
    <definedName name="CIUDAD">[1]CLIENTES!$A$1:$B$81</definedName>
    <definedName name="_xlnm.Print_Titles" localSheetId="0">'PAGO 3'!$6:$9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" i="1" l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54" i="1"/>
  <c r="P54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 l="1"/>
  <c r="O55" i="1" l="1"/>
  <c r="L55" i="1"/>
  <c r="G55" i="1"/>
  <c r="E55" i="1"/>
  <c r="I55" i="1" l="1"/>
  <c r="N55" i="1"/>
  <c r="M55" i="1" l="1"/>
  <c r="K55" i="1"/>
  <c r="F55" i="1"/>
  <c r="H55" i="1" l="1"/>
  <c r="J55" i="1"/>
  <c r="P10" i="1" l="1"/>
  <c r="P55" i="1" s="1"/>
  <c r="P57" i="1" l="1"/>
</calcChain>
</file>

<file path=xl/sharedStrings.xml><?xml version="1.0" encoding="utf-8"?>
<sst xmlns="http://schemas.openxmlformats.org/spreadsheetml/2006/main" count="115" uniqueCount="68">
  <si>
    <t>SECRETARÍA EJECUTIVA DE ADMINISTRACIÓN</t>
  </si>
  <si>
    <t>DIRECCIÓN GENERAL DE SERVICIOS GENERALES</t>
  </si>
  <si>
    <t>DIRECCIÓN DE ADMINISTRACIÓN DE SERVICIOS</t>
  </si>
  <si>
    <t>MENSAJERIA ACELERADA</t>
  </si>
  <si>
    <t>ESTAFETA MEXICANA, S.A. DE C.V.</t>
  </si>
  <si>
    <t>NO.</t>
  </si>
  <si>
    <t>PERÍODO</t>
  </si>
  <si>
    <t>FOLIO SAP</t>
  </si>
  <si>
    <t>MONTO</t>
  </si>
  <si>
    <t>SOBREPESO NACIONAL</t>
  </si>
  <si>
    <t>ACUSE DE RECIBO</t>
  </si>
  <si>
    <t xml:space="preserve">SUBTOTAL </t>
  </si>
  <si>
    <t>I.V.A.</t>
  </si>
  <si>
    <t>IMPORTE TOTAL A PAGAR</t>
  </si>
  <si>
    <t>No. NOTA DE CRÉDITO</t>
  </si>
  <si>
    <t>TOTALES</t>
  </si>
  <si>
    <t>IMPORTE TOTAL</t>
  </si>
  <si>
    <t>INMUEBLE</t>
  </si>
  <si>
    <t xml:space="preserve">El registro en SAP de la totalidad de las facturas, pudiera diferir por el proceso de redondeo de centavos, en el cálculo del I.V.A.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</si>
  <si>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Toluca, Edo. de México</t>
  </si>
  <si>
    <t>San Luis Potosí, S.L.P.</t>
  </si>
  <si>
    <t>Chilpancingo, Gro.</t>
  </si>
  <si>
    <t>Aguascalientes, Ags.</t>
  </si>
  <si>
    <t>Toluca, Edo. de México Expotec</t>
  </si>
  <si>
    <t>Periférico 2321</t>
  </si>
  <si>
    <t>Hermosillo, Son.</t>
  </si>
  <si>
    <t>Nogales, Son.</t>
  </si>
  <si>
    <t>Xalapa, Ver.</t>
  </si>
  <si>
    <t>Morelia, Mich.</t>
  </si>
  <si>
    <t>Culiacán, Sin.</t>
  </si>
  <si>
    <t>Matamoros, Tamps.</t>
  </si>
  <si>
    <t>ANEXO 1 DEL OFICIO SEA/DGSG/STSG/DAS/2820/2023</t>
  </si>
  <si>
    <t>JULIO</t>
  </si>
  <si>
    <t>San Lázaro</t>
  </si>
  <si>
    <t>Monterrey, N.L.</t>
  </si>
  <si>
    <t>Agua Prieta, Son.</t>
  </si>
  <si>
    <t>Boca del Río, Ver.</t>
  </si>
  <si>
    <t>Poza Rica, Ver.</t>
  </si>
  <si>
    <t>Tuxpan, Ver.</t>
  </si>
  <si>
    <t>Villa Aldama, Ver.</t>
  </si>
  <si>
    <t>Cd. Valles, S.L.P.</t>
  </si>
  <si>
    <t>Los Mochis, Sin.</t>
  </si>
  <si>
    <t>Salina Cruz, Oax</t>
  </si>
  <si>
    <t>Mérida, Yuc.</t>
  </si>
  <si>
    <t>Mexicali, B.C.</t>
  </si>
  <si>
    <t>Ensenada, B.C.</t>
  </si>
  <si>
    <t>Tijuana, B.C.</t>
  </si>
  <si>
    <t>Cd. Juárez, Chih.</t>
  </si>
  <si>
    <t>Cuernavaca, Mor.</t>
  </si>
  <si>
    <t>Guanajuato, Gto.</t>
  </si>
  <si>
    <t>Celaya, Gto.</t>
  </si>
  <si>
    <t>Irapuato, Gto.</t>
  </si>
  <si>
    <t>León, Gto.</t>
  </si>
  <si>
    <t>Nuevo Laredo, Tamps.</t>
  </si>
  <si>
    <t>Tapachula, Chis.</t>
  </si>
  <si>
    <t>Revolución 366</t>
  </si>
  <si>
    <t>Cintalapa, Chis.</t>
  </si>
  <si>
    <t>Acapulco, Gro.</t>
  </si>
  <si>
    <t>Iguala, Gro.</t>
  </si>
  <si>
    <t>Campeche, Camp.</t>
  </si>
  <si>
    <t>Pachuca, Hgo.</t>
  </si>
  <si>
    <t>Chetumal, Q, Roo</t>
  </si>
  <si>
    <t>La Paz, B.C.S.</t>
  </si>
  <si>
    <t>Durango, Dgo.</t>
  </si>
  <si>
    <t>Colima, Col.</t>
  </si>
  <si>
    <t>Toluca, Edo. de México La Noria</t>
  </si>
  <si>
    <t>PENALIZACIÓN LA CUAL FUE NOTIFICADA A EL PRESTADOR DE SERVICIOS MEDIANTE OFICIO SEA/DGSG/DAS/281/2023</t>
  </si>
  <si>
    <t>GUÍAS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</si>
</sst>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#,##0.0"/>
    <numFmt numFmtId="165" formatCode="[$-80A]General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color theme="3"/>
      <name val="Cambria"/>
      <family val="2"/>
      <scheme val="major"/>
    </font>
    <font>
      <sz val="11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2"/>
      <name val="Arial"/>
      <family val="2"/>
    </font>
    <font>
      <b/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2">
    <xf numFmtId="0" fontId="0" fillId="0" borderId="0"/>
    <xf numFmtId="44" fontId="6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11" fillId="0" borderId="0" applyBorder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3" applyNumberFormat="0" applyAlignment="0" applyProtection="0"/>
    <xf numFmtId="0" fontId="19" fillId="8" borderId="14" applyNumberFormat="0" applyAlignment="0" applyProtection="0"/>
    <xf numFmtId="0" fontId="20" fillId="8" borderId="13" applyNumberFormat="0" applyAlignment="0" applyProtection="0"/>
    <xf numFmtId="0" fontId="21" fillId="0" borderId="15" applyNumberFormat="0" applyFill="0" applyAlignment="0" applyProtection="0"/>
    <xf numFmtId="0" fontId="22" fillId="9" borderId="16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4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" fillId="10" borderId="17" applyNumberFormat="0" applyFont="0" applyAlignment="0" applyProtection="0"/>
    <xf numFmtId="0" fontId="6" fillId="0" borderId="0"/>
    <xf numFmtId="44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10" borderId="17" applyNumberFormat="0" applyFont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6" fillId="0" borderId="0" xfId="0" applyFont="1"/>
    <xf numFmtId="0" fontId="0" fillId="0" borderId="0" xfId="0" applyAlignment="1">
      <alignment horizontal="centerContinuous"/>
    </xf>
    <xf numFmtId="0" fontId="8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3" xfId="0" applyFont="1" applyBorder="1" applyAlignment="1">
      <alignment horizontal="center" vertical="center"/>
    </xf>
    <xf numFmtId="15" fontId="6" fillId="0" borderId="4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/>
    </xf>
    <xf numFmtId="44" fontId="6" fillId="0" borderId="5" xfId="1" applyFont="1" applyFill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44" fontId="6" fillId="0" borderId="7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4" fontId="6" fillId="0" borderId="0" xfId="1" applyFont="1" applyFill="1" applyAlignment="1">
      <alignment vertical="center"/>
    </xf>
    <xf numFmtId="44" fontId="6" fillId="0" borderId="0" xfId="0" applyNumberFormat="1" applyFont="1" applyAlignment="1">
      <alignment vertical="center"/>
    </xf>
    <xf numFmtId="3" fontId="10" fillId="3" borderId="8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4" fontId="6" fillId="0" borderId="0" xfId="0" applyNumberFormat="1" applyFont="1"/>
    <xf numFmtId="44" fontId="10" fillId="0" borderId="0" xfId="0" applyNumberFormat="1" applyFont="1"/>
    <xf numFmtId="0" fontId="0" fillId="0" borderId="0" xfId="0" applyAlignment="1">
      <alignment vertical="top"/>
    </xf>
    <xf numFmtId="44" fontId="9" fillId="0" borderId="0" xfId="0" applyNumberFormat="1" applyFont="1"/>
    <xf numFmtId="44" fontId="6" fillId="0" borderId="0" xfId="1" applyFont="1" applyFill="1"/>
    <xf numFmtId="2" fontId="6" fillId="0" borderId="0" xfId="0" applyNumberFormat="1" applyFont="1"/>
    <xf numFmtId="3" fontId="6" fillId="0" borderId="0" xfId="0" applyNumberFormat="1" applyFont="1"/>
    <xf numFmtId="0" fontId="6" fillId="0" borderId="5" xfId="0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10" fillId="3" borderId="8" xfId="1" applyFont="1" applyFill="1" applyBorder="1" applyAlignment="1">
      <alignment horizontal="center" vertical="center"/>
    </xf>
    <xf numFmtId="4" fontId="10" fillId="3" borderId="8" xfId="1" applyNumberFormat="1" applyFont="1" applyFill="1" applyBorder="1" applyAlignment="1">
      <alignment horizontal="center" vertical="center"/>
    </xf>
    <xf numFmtId="4" fontId="6" fillId="0" borderId="0" xfId="0" applyNumberFormat="1" applyFont="1" applyAlignment="1">
      <alignment vertical="center"/>
    </xf>
    <xf numFmtId="4" fontId="6" fillId="0" borderId="0" xfId="0" applyNumberFormat="1" applyFont="1"/>
    <xf numFmtId="44" fontId="9" fillId="0" borderId="9" xfId="0" applyNumberFormat="1" applyFont="1" applyBorder="1" applyAlignment="1">
      <alignment vertical="center" wrapText="1"/>
    </xf>
    <xf numFmtId="8" fontId="6" fillId="0" borderId="5" xfId="1" applyNumberFormat="1" applyFont="1" applyFill="1" applyBorder="1" applyAlignment="1">
      <alignment vertical="center"/>
    </xf>
    <xf numFmtId="44" fontId="10" fillId="3" borderId="19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4" fontId="9" fillId="0" borderId="0" xfId="0" applyNumberFormat="1" applyFont="1" applyAlignment="1">
      <alignment vertical="center" wrapText="1"/>
    </xf>
    <xf numFmtId="8" fontId="10" fillId="3" borderId="8" xfId="1" applyNumberFormat="1" applyFont="1" applyFill="1" applyBorder="1" applyAlignment="1">
      <alignment horizontal="center" vertical="center"/>
    </xf>
    <xf numFmtId="44" fontId="9" fillId="0" borderId="0" xfId="0" applyNumberFormat="1" applyFont="1" applyAlignment="1">
      <alignment horizontal="left" vertical="center" wrapText="1"/>
    </xf>
    <xf numFmtId="8" fontId="28" fillId="0" borderId="0" xfId="0" applyNumberFormat="1" applyFont="1" applyAlignment="1">
      <alignment horizontal="center" vertical="center" wrapText="1"/>
    </xf>
    <xf numFmtId="44" fontId="5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vertical="center" wrapText="1"/>
    </xf>
    <xf numFmtId="44" fontId="6" fillId="0" borderId="0" xfId="1" applyFont="1"/>
    <xf numFmtId="44" fontId="6" fillId="0" borderId="0" xfId="1" applyFont="1" applyAlignment="1">
      <alignment vertical="center"/>
    </xf>
    <xf numFmtId="164" fontId="6" fillId="0" borderId="0" xfId="0" applyNumberFormat="1" applyFont="1"/>
    <xf numFmtId="0" fontId="6" fillId="0" borderId="4" xfId="0" quotePrefix="1" applyFont="1" applyBorder="1" applyAlignment="1">
      <alignment horizontal="center" vertical="center"/>
    </xf>
    <xf numFmtId="44" fontId="0" fillId="0" borderId="0" xfId="0" applyNumberFormat="1" applyAlignment="1">
      <alignment vertical="top"/>
    </xf>
    <xf numFmtId="8" fontId="9" fillId="0" borderId="0" xfId="0" applyNumberFormat="1" applyFont="1" applyAlignment="1">
      <alignment horizontal="left" vertical="center" wrapText="1"/>
    </xf>
    <xf numFmtId="8" fontId="0" fillId="0" borderId="0" xfId="0" applyNumberFormat="1" applyAlignment="1">
      <alignment vertical="center" wrapText="1"/>
    </xf>
    <xf numFmtId="8" fontId="6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8" fontId="28" fillId="0" borderId="20" xfId="47" applyNumberFormat="1" applyFont="1" applyBorder="1" applyAlignment="1">
      <alignment horizontal="center" vertical="center" wrapText="1"/>
    </xf>
    <xf numFmtId="44" fontId="9" fillId="0" borderId="0" xfId="47" applyNumberFormat="1" applyFont="1" applyAlignment="1">
      <alignment vertical="center" wrapText="1"/>
    </xf>
    <xf numFmtId="8" fontId="9" fillId="0" borderId="0" xfId="47" applyNumberFormat="1" applyFont="1" applyAlignment="1">
      <alignment vertical="center" wrapText="1"/>
    </xf>
    <xf numFmtId="44" fontId="10" fillId="3" borderId="20" xfId="49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44" fontId="5" fillId="3" borderId="8" xfId="1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44" fontId="9" fillId="0" borderId="20" xfId="47" applyNumberFormat="1" applyFont="1" applyBorder="1" applyAlignment="1">
      <alignment horizontal="left" vertical="center" wrapText="1"/>
    </xf>
    <xf numFmtId="44" fontId="27" fillId="0" borderId="0" xfId="47" applyNumberFormat="1" applyFont="1" applyAlignment="1">
      <alignment horizontal="center" vertical="center" wrapText="1"/>
    </xf>
    <xf numFmtId="0" fontId="27" fillId="0" borderId="0" xfId="47" applyFont="1" applyAlignment="1">
      <alignment horizontal="center" vertical="center" wrapText="1"/>
    </xf>
  </cellXfs>
  <cellStyles count="72">
    <cellStyle name="20% - Énfasis1" xfId="20" builtinId="30" customBuiltin="1"/>
    <cellStyle name="20% - Énfasis1 2" xfId="50" xr:uid="{8C02131E-85A6-40F1-A961-EF084F315651}"/>
    <cellStyle name="20% - Énfasis2" xfId="24" builtinId="34" customBuiltin="1"/>
    <cellStyle name="20% - Énfasis2 2" xfId="53" xr:uid="{4E55E016-CC4E-48A1-A630-91D7B2145F57}"/>
    <cellStyle name="20% - Énfasis3" xfId="28" builtinId="38" customBuiltin="1"/>
    <cellStyle name="20% - Énfasis3 2" xfId="56" xr:uid="{CCB42E66-9B18-49D4-906F-878D33B48898}"/>
    <cellStyle name="20% - Énfasis4" xfId="32" builtinId="42" customBuiltin="1"/>
    <cellStyle name="20% - Énfasis4 2" xfId="59" xr:uid="{0A7C35CB-0A4F-4F03-87C6-405C88F84655}"/>
    <cellStyle name="20% - Énfasis5" xfId="36" builtinId="46" customBuiltin="1"/>
    <cellStyle name="20% - Énfasis5 2" xfId="62" xr:uid="{A2C1B9E5-A7CD-45A9-80B1-5D799E01D67A}"/>
    <cellStyle name="20% - Énfasis6" xfId="40" builtinId="50" customBuiltin="1"/>
    <cellStyle name="20% - Énfasis6 2" xfId="65" xr:uid="{9825653B-0579-4CFF-BC83-C734B4C488DE}"/>
    <cellStyle name="40% - Énfasis1" xfId="21" builtinId="31" customBuiltin="1"/>
    <cellStyle name="40% - Énfasis1 2" xfId="51" xr:uid="{76414344-0782-4320-8E1A-692AB6837E09}"/>
    <cellStyle name="40% - Énfasis2" xfId="25" builtinId="35" customBuiltin="1"/>
    <cellStyle name="40% - Énfasis2 2" xfId="54" xr:uid="{12BBD595-1BAA-45AD-AA11-7C24D14C463F}"/>
    <cellStyle name="40% - Énfasis3" xfId="29" builtinId="39" customBuiltin="1"/>
    <cellStyle name="40% - Énfasis3 2" xfId="57" xr:uid="{A4099BAC-AE3E-4034-9E8D-B9CB902AF48F}"/>
    <cellStyle name="40% - Énfasis4" xfId="33" builtinId="43" customBuiltin="1"/>
    <cellStyle name="40% - Énfasis4 2" xfId="60" xr:uid="{360E886D-6E2D-460A-8FD6-78AD934EFD3D}"/>
    <cellStyle name="40% - Énfasis5" xfId="37" builtinId="47" customBuiltin="1"/>
    <cellStyle name="40% - Énfasis5 2" xfId="63" xr:uid="{6AB5785C-C584-4942-A6D4-416C940E1A1F}"/>
    <cellStyle name="40% - Énfasis6" xfId="41" builtinId="51" customBuiltin="1"/>
    <cellStyle name="40% - Énfasis6 2" xfId="66" xr:uid="{5CD34AFC-FB70-4402-9764-120A12CE752E}"/>
    <cellStyle name="60% - Énfasis1" xfId="22" builtinId="32" customBuiltin="1"/>
    <cellStyle name="60% - Énfasis1 2" xfId="52" xr:uid="{2ADD4775-795D-403A-969C-E36933AFD000}"/>
    <cellStyle name="60% - Énfasis2" xfId="26" builtinId="36" customBuiltin="1"/>
    <cellStyle name="60% - Énfasis2 2" xfId="55" xr:uid="{0697EBD2-325A-456A-B7A6-CE51C03F1662}"/>
    <cellStyle name="60% - Énfasis3" xfId="30" builtinId="40" customBuiltin="1"/>
    <cellStyle name="60% - Énfasis3 2" xfId="58" xr:uid="{702522B7-7205-400D-AB32-C8F48A2AF1BD}"/>
    <cellStyle name="60% - Énfasis4" xfId="34" builtinId="44" customBuiltin="1"/>
    <cellStyle name="60% - Énfasis4 2" xfId="61" xr:uid="{C1D34E2D-A76F-48CC-BE73-52431EB5B553}"/>
    <cellStyle name="60% - Énfasis5" xfId="38" builtinId="48" customBuiltin="1"/>
    <cellStyle name="60% - Énfasis5 2" xfId="64" xr:uid="{CFA9AD81-9CF5-47AB-9F85-CBE0C1A3B496}"/>
    <cellStyle name="60% - Énfasis6" xfId="42" builtinId="52" customBuiltin="1"/>
    <cellStyle name="60% - Énfasis6 2" xfId="67" xr:uid="{8DB12B4B-4337-4812-BE95-AFA653605538}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Incorrecto" xfId="9" builtinId="27" customBuiltin="1"/>
    <cellStyle name="Moneda" xfId="1" builtinId="4"/>
    <cellStyle name="Moneda 2" xfId="48" xr:uid="{1AB9F780-67B5-4399-94C1-8D617398CCBE}"/>
    <cellStyle name="Moneda 2 2" xfId="71" xr:uid="{9B400679-4D3E-45BC-9FAF-5BB7F0EF2D38}"/>
    <cellStyle name="Moneda 3" xfId="44" xr:uid="{BFB464CB-EBF7-430A-AA07-D96BCBA8FAEB}"/>
    <cellStyle name="Moneda 3 2" xfId="69" xr:uid="{D974F998-E0D4-436C-B979-76D4C1CC2911}"/>
    <cellStyle name="Moneda 4" xfId="49" xr:uid="{572566F8-9A21-486B-BEE7-06C0D94EBE7C}"/>
    <cellStyle name="Neutral" xfId="10" builtinId="28" customBuiltin="1"/>
    <cellStyle name="Normal" xfId="0" builtinId="0"/>
    <cellStyle name="Normal 2" xfId="3" xr:uid="{00000000-0005-0000-0000-000002000000}"/>
    <cellStyle name="Normal 2 2" xfId="47" xr:uid="{C01C8254-6EA8-4C3C-B809-A3A2DF7D4681}"/>
    <cellStyle name="Normal 3" xfId="43" xr:uid="{F6D6D576-CBF1-479F-8A53-F0F81A9A5E12}"/>
    <cellStyle name="Normal 3 2" xfId="68" xr:uid="{EB3C49C1-D85B-471F-8905-699D8CF67D9C}"/>
    <cellStyle name="Notas 2" xfId="46" xr:uid="{6E79511B-66C7-486D-B0BC-4CC6DF1FC9E0}"/>
    <cellStyle name="Notas 2 2" xfId="70" xr:uid="{1B43FF87-E031-4167-8A1B-1A60B5E93A26}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2" builtinId="15"/>
    <cellStyle name="Título 2" xfId="5" builtinId="17" customBuiltin="1"/>
    <cellStyle name="Título 3" xfId="6" builtinId="18" customBuiltin="1"/>
    <cellStyle name="Título 4" xfId="45" xr:uid="{2EE7E0CD-EEC1-4336-8235-AD2DB6748C12}"/>
    <cellStyle name="Total" xfId="18" builtinId="25" customBuiltin="1"/>
  </cellStyles>
  <dxfs count="0"/>
  <tableStyles count="1" defaultTableStyle="TableStyleMedium2" defaultPivotStyle="PivotStyleLight16">
    <tableStyle name="Invisible" pivot="0" table="0" count="0" xr9:uid="{D213A3B2-66C3-4E56-B7D1-76F6406E86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489375</xdr:colOff>
      <xdr:row>4</xdr:row>
      <xdr:rowOff>65459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8000" cy="836984"/>
        </a:xfrm>
        <a:prstGeom prst="rect">
          <a:avLst/>
        </a:prstGeom>
      </xdr:spPr>
    </xdr:pic>
    <xdr:clientData/>
  </xdr:twoCellAnchor>
  <xdr:twoCellAnchor editAs="oneCell">
    <xdr:from>
      <xdr:col>15</xdr:col>
      <xdr:colOff>437209</xdr:colOff>
      <xdr:row>0</xdr:row>
      <xdr:rowOff>0</xdr:rowOff>
    </xdr:from>
    <xdr:to>
      <xdr:col>15</xdr:col>
      <xdr:colOff>1353256</xdr:colOff>
      <xdr:row>4</xdr:row>
      <xdr:rowOff>95249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2384" y="0"/>
          <a:ext cx="916047" cy="8667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489375</xdr:colOff>
      <xdr:row>4</xdr:row>
      <xdr:rowOff>65459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8000" cy="836984"/>
        </a:xfrm>
        <a:prstGeom prst="rect">
          <a:avLst/>
        </a:prstGeom>
      </xdr:spPr>
    </xdr:pic>
    <xdr:clientData/>
  </xdr:twoCellAnchor>
  <xdr:twoCellAnchor>
    <xdr:from>
      <xdr:col>13</xdr:col>
      <xdr:colOff>183733</xdr:colOff>
      <xdr:row>57</xdr:row>
      <xdr:rowOff>238127</xdr:rowOff>
    </xdr:from>
    <xdr:to>
      <xdr:col>15</xdr:col>
      <xdr:colOff>1312128</xdr:colOff>
      <xdr:row>60</xdr:row>
      <xdr:rowOff>342900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 bwMode="auto">
        <a:xfrm>
          <a:off x="13084816" y="26326044"/>
          <a:ext cx="2969895" cy="15652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/>
            <a:t>Autorizó</a:t>
          </a:r>
        </a:p>
        <a:p>
          <a:pPr algn="ctr"/>
          <a:endParaRPr lang="es-MX" sz="1400"/>
        </a:p>
        <a:p>
          <a:pPr algn="ctr"/>
          <a:endParaRPr lang="es-MX" sz="1200"/>
        </a:p>
        <a:p>
          <a:pPr algn="ctr"/>
          <a:endParaRPr lang="es-MX" sz="1400"/>
        </a:p>
        <a:p>
          <a:pPr algn="ctr"/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Lic. Norma Flores Rosas</a:t>
          </a:r>
          <a:endParaRPr lang="es-MX" sz="1600">
            <a:effectLst/>
          </a:endParaRPr>
        </a:p>
      </xdr:txBody>
    </xdr:sp>
    <xdr:clientData/>
  </xdr:twoCellAnchor>
  <xdr:twoCellAnchor>
    <xdr:from>
      <xdr:col>0</xdr:col>
      <xdr:colOff>224790</xdr:colOff>
      <xdr:row>57</xdr:row>
      <xdr:rowOff>238127</xdr:rowOff>
    </xdr:from>
    <xdr:to>
      <xdr:col>3</xdr:col>
      <xdr:colOff>405765</xdr:colOff>
      <xdr:row>60</xdr:row>
      <xdr:rowOff>426297</xdr:rowOff>
    </xdr:to>
    <xdr:sp macro="" textlink="">
      <xdr:nvSpPr>
        <xdr:cNvPr id="17" name="16 CuadroText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 bwMode="auto">
        <a:xfrm>
          <a:off x="224790" y="11138960"/>
          <a:ext cx="2562225" cy="16486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/>
            <a:t>Elaboró</a:t>
          </a:r>
        </a:p>
        <a:p>
          <a:pPr algn="ctr"/>
          <a:endParaRPr lang="es-MX" sz="1400"/>
        </a:p>
        <a:p>
          <a:pPr algn="ctr"/>
          <a:endParaRPr lang="es-MX" sz="1400"/>
        </a:p>
        <a:p>
          <a:pPr algn="ctr"/>
          <a:endParaRPr lang="es-MX" sz="1400"/>
        </a:p>
        <a:p>
          <a:pPr algn="ctr"/>
          <a:r>
            <a:rPr lang="es-MX" sz="1400"/>
            <a:t>C. Francisco Márquez Montoya </a:t>
          </a:r>
        </a:p>
      </xdr:txBody>
    </xdr:sp>
    <xdr:clientData/>
  </xdr:twoCellAnchor>
  <xdr:twoCellAnchor>
    <xdr:from>
      <xdr:col>6</xdr:col>
      <xdr:colOff>483344</xdr:colOff>
      <xdr:row>57</xdr:row>
      <xdr:rowOff>238127</xdr:rowOff>
    </xdr:from>
    <xdr:to>
      <xdr:col>10</xdr:col>
      <xdr:colOff>10904</xdr:colOff>
      <xdr:row>60</xdr:row>
      <xdr:rowOff>426297</xdr:rowOff>
    </xdr:to>
    <xdr:sp macro="" textlink="">
      <xdr:nvSpPr>
        <xdr:cNvPr id="7" name="16 CuadroTexto">
          <a:extLst>
            <a:ext uri="{FF2B5EF4-FFF2-40B4-BE49-F238E27FC236}">
              <a16:creationId xmlns:a16="http://schemas.microsoft.com/office/drawing/2014/main" id="{2C3D99AE-E86D-4B90-94C5-5C56DE5E274A}"/>
            </a:ext>
          </a:extLst>
        </xdr:cNvPr>
        <xdr:cNvSpPr txBox="1"/>
      </xdr:nvSpPr>
      <xdr:spPr bwMode="auto">
        <a:xfrm>
          <a:off x="6272427" y="26326044"/>
          <a:ext cx="3326977" cy="16486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/>
            <a:t>Revisó</a:t>
          </a:r>
        </a:p>
        <a:p>
          <a:pPr algn="ctr"/>
          <a:endParaRPr lang="es-MX" sz="1400"/>
        </a:p>
        <a:p>
          <a:pPr algn="ctr"/>
          <a:endParaRPr lang="es-MX" sz="1400"/>
        </a:p>
        <a:p>
          <a:pPr algn="ctr"/>
          <a:endParaRPr lang="es-MX" sz="1400"/>
        </a:p>
        <a:p>
          <a:pPr algn="ctr"/>
          <a:r>
            <a:rPr lang="es-MX" sz="1400"/>
            <a:t>Lic. Erika</a:t>
          </a:r>
          <a:r>
            <a:rPr lang="es-MX" sz="1400" baseline="0"/>
            <a:t> Rocio Hernández Hernández</a:t>
          </a:r>
          <a:endParaRPr lang="es-MX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1890239j066flp\das\DAS\2023\Servicios\MENSAJERIA\CONCENTRADO%20ANUAL%20PAG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POR OFICIOS"/>
      <sheetName val="CLIENTES"/>
    </sheetNames>
    <sheetDataSet>
      <sheetData sheetId="0"/>
      <sheetData sheetId="1"/>
      <sheetData sheetId="2">
        <row r="1">
          <cell r="A1" t="str">
            <v>Cliente</v>
          </cell>
          <cell r="B1" t="str">
            <v>Administracion</v>
          </cell>
        </row>
        <row r="2">
          <cell r="A2">
            <v>5015493</v>
          </cell>
          <cell r="B2" t="str">
            <v>Periférico 2321</v>
          </cell>
        </row>
        <row r="3">
          <cell r="A3">
            <v>5015497</v>
          </cell>
          <cell r="B3" t="str">
            <v>Naucalpan</v>
          </cell>
        </row>
        <row r="4">
          <cell r="A4">
            <v>5015502</v>
          </cell>
          <cell r="B4" t="str">
            <v>Ajusco 170 y Ajusco 200</v>
          </cell>
        </row>
        <row r="5">
          <cell r="A5">
            <v>5015504</v>
          </cell>
          <cell r="B5" t="str">
            <v>Revolución</v>
          </cell>
        </row>
        <row r="6">
          <cell r="A6">
            <v>5015506</v>
          </cell>
          <cell r="B6" t="str">
            <v>Almacén</v>
          </cell>
        </row>
        <row r="7">
          <cell r="A7">
            <v>5015508</v>
          </cell>
          <cell r="B7" t="str">
            <v>Sede</v>
          </cell>
        </row>
        <row r="8">
          <cell r="A8">
            <v>5015510</v>
          </cell>
          <cell r="B8" t="str">
            <v>Prisma</v>
          </cell>
        </row>
        <row r="9">
          <cell r="A9">
            <v>5015511</v>
          </cell>
          <cell r="B9" t="str">
            <v>Florida</v>
          </cell>
        </row>
        <row r="10">
          <cell r="A10">
            <v>5015512</v>
          </cell>
          <cell r="B10" t="str">
            <v>Instituto de la Judicatura Federal</v>
          </cell>
        </row>
        <row r="11">
          <cell r="A11">
            <v>5015513</v>
          </cell>
          <cell r="B11" t="str">
            <v>Instituto de Defensoría Pública</v>
          </cell>
        </row>
        <row r="12">
          <cell r="A12">
            <v>5015515</v>
          </cell>
          <cell r="B12" t="str">
            <v>Nezahualcóyotl</v>
          </cell>
        </row>
        <row r="13">
          <cell r="A13">
            <v>5015516</v>
          </cell>
          <cell r="B13" t="str">
            <v>San Lázaro</v>
          </cell>
        </row>
        <row r="14">
          <cell r="A14">
            <v>5015517</v>
          </cell>
          <cell r="B14" t="str">
            <v>Periférico 1950</v>
          </cell>
        </row>
        <row r="15">
          <cell r="A15">
            <v>5015518</v>
          </cell>
          <cell r="B15" t="str">
            <v>Toluca, Edo. de México</v>
          </cell>
        </row>
        <row r="16">
          <cell r="A16">
            <v>5015519</v>
          </cell>
          <cell r="B16" t="str">
            <v>Zapopan, Jal.</v>
          </cell>
        </row>
        <row r="17">
          <cell r="A17">
            <v>5015520</v>
          </cell>
          <cell r="B17" t="str">
            <v>Puente Grande, Jal</v>
          </cell>
        </row>
        <row r="18">
          <cell r="A18">
            <v>5015521</v>
          </cell>
          <cell r="B18" t="str">
            <v>Monterrey, N.L.</v>
          </cell>
        </row>
        <row r="19">
          <cell r="A19">
            <v>5015522</v>
          </cell>
          <cell r="B19" t="str">
            <v>Hermosillo, Son.</v>
          </cell>
        </row>
        <row r="20">
          <cell r="A20">
            <v>5015523</v>
          </cell>
          <cell r="B20" t="str">
            <v>Agua Prieta, Son.</v>
          </cell>
        </row>
        <row r="21">
          <cell r="A21">
            <v>5015524</v>
          </cell>
          <cell r="B21" t="str">
            <v>Cd. Obregón, Son.</v>
          </cell>
        </row>
        <row r="22">
          <cell r="A22">
            <v>5015525</v>
          </cell>
          <cell r="B22" t="str">
            <v>Nogales, Son.</v>
          </cell>
        </row>
        <row r="23">
          <cell r="A23">
            <v>5015526</v>
          </cell>
          <cell r="B23" t="str">
            <v>Puebla, Pue.</v>
          </cell>
        </row>
        <row r="24">
          <cell r="A24">
            <v>5015527</v>
          </cell>
          <cell r="B24" t="str">
            <v>Boca del Río, Ver.</v>
          </cell>
        </row>
        <row r="25">
          <cell r="A25">
            <v>5015528</v>
          </cell>
          <cell r="B25" t="str">
            <v>Córdoba, Ver.</v>
          </cell>
        </row>
        <row r="26">
          <cell r="A26">
            <v>5015529</v>
          </cell>
          <cell r="B26" t="str">
            <v>Poza Rica, Ver.</v>
          </cell>
        </row>
        <row r="27">
          <cell r="A27">
            <v>5015530</v>
          </cell>
          <cell r="B27" t="str">
            <v>Tuxpan, Ver.</v>
          </cell>
        </row>
        <row r="28">
          <cell r="A28">
            <v>5015531</v>
          </cell>
          <cell r="B28" t="str">
            <v>Xalapa, Ver.</v>
          </cell>
        </row>
        <row r="29">
          <cell r="A29">
            <v>5015533</v>
          </cell>
          <cell r="B29" t="str">
            <v>Villa Aldama, Ver.</v>
          </cell>
        </row>
        <row r="30">
          <cell r="A30">
            <v>5015534</v>
          </cell>
          <cell r="B30" t="str">
            <v>Torreón, Coah.</v>
          </cell>
        </row>
        <row r="31">
          <cell r="A31">
            <v>5015535</v>
          </cell>
          <cell r="B31" t="str">
            <v>Monclova, Coah.</v>
          </cell>
        </row>
        <row r="32">
          <cell r="A32">
            <v>5015536</v>
          </cell>
          <cell r="B32" t="str">
            <v>Piedras Negras, Coah.</v>
          </cell>
        </row>
        <row r="33">
          <cell r="A33">
            <v>5015537</v>
          </cell>
          <cell r="B33" t="str">
            <v>Saltillo, Coah.</v>
          </cell>
        </row>
        <row r="34">
          <cell r="A34">
            <v>5015538</v>
          </cell>
          <cell r="B34" t="str">
            <v>San Luis Potosí, S.L.P.</v>
          </cell>
        </row>
        <row r="35">
          <cell r="A35">
            <v>5015539</v>
          </cell>
          <cell r="B35" t="str">
            <v>Cd. Valles, S.L.P.</v>
          </cell>
        </row>
        <row r="36">
          <cell r="A36">
            <v>5015540</v>
          </cell>
          <cell r="B36" t="str">
            <v>Villahermosa, Tab.</v>
          </cell>
        </row>
        <row r="37">
          <cell r="A37">
            <v>5015541</v>
          </cell>
          <cell r="B37" t="str">
            <v>Coatzacoalcos, Ver.</v>
          </cell>
        </row>
        <row r="38">
          <cell r="A38">
            <v>5015542</v>
          </cell>
          <cell r="B38" t="str">
            <v>Morelia, Mich.</v>
          </cell>
        </row>
        <row r="39">
          <cell r="A39">
            <v>5015543</v>
          </cell>
          <cell r="B39" t="str">
            <v>Uruapan, Mich.</v>
          </cell>
        </row>
        <row r="40">
          <cell r="A40">
            <v>5015544</v>
          </cell>
          <cell r="B40" t="str">
            <v>Mazatlán, Sin.</v>
          </cell>
        </row>
        <row r="41">
          <cell r="A41">
            <v>5015545</v>
          </cell>
          <cell r="B41" t="str">
            <v>Culiacán, Sin.</v>
          </cell>
        </row>
        <row r="42">
          <cell r="A42">
            <v>5015547</v>
          </cell>
          <cell r="B42" t="str">
            <v>Los Mochis, Sin.</v>
          </cell>
        </row>
        <row r="43">
          <cell r="A43">
            <v>5015548</v>
          </cell>
          <cell r="B43" t="str">
            <v>Oaxaca, Oax.</v>
          </cell>
        </row>
        <row r="44">
          <cell r="A44">
            <v>5015549</v>
          </cell>
          <cell r="B44" t="str">
            <v>Salina Cruz, Oax</v>
          </cell>
        </row>
        <row r="45">
          <cell r="A45">
            <v>5015550</v>
          </cell>
          <cell r="B45" t="str">
            <v>Mérida, Yuc.</v>
          </cell>
        </row>
        <row r="46">
          <cell r="A46">
            <v>5015551</v>
          </cell>
          <cell r="B46" t="str">
            <v>Mexicali, B.C.</v>
          </cell>
        </row>
        <row r="47">
          <cell r="A47">
            <v>5015552</v>
          </cell>
          <cell r="B47" t="str">
            <v>Ensenada, B.C.</v>
          </cell>
        </row>
        <row r="48">
          <cell r="A48">
            <v>5015553</v>
          </cell>
          <cell r="B48" t="str">
            <v>Tijuana, B.C.</v>
          </cell>
        </row>
        <row r="49">
          <cell r="A49">
            <v>5015554</v>
          </cell>
          <cell r="B49" t="str">
            <v>Chihuahua, Chih.</v>
          </cell>
        </row>
        <row r="50">
          <cell r="A50">
            <v>5015555</v>
          </cell>
          <cell r="B50" t="str">
            <v>Cd. Juárez, Chih.</v>
          </cell>
        </row>
        <row r="51">
          <cell r="A51">
            <v>5015556</v>
          </cell>
          <cell r="B51" t="str">
            <v>Cuernavaca, Mor.</v>
          </cell>
        </row>
        <row r="52">
          <cell r="A52">
            <v>5015557</v>
          </cell>
          <cell r="B52" t="str">
            <v>Guanajuato, Gto.</v>
          </cell>
        </row>
        <row r="53">
          <cell r="A53">
            <v>5015558</v>
          </cell>
          <cell r="B53" t="str">
            <v>Celaya, Gto.</v>
          </cell>
        </row>
        <row r="54">
          <cell r="A54">
            <v>5015559</v>
          </cell>
          <cell r="B54" t="str">
            <v>Irapuato, Gto.</v>
          </cell>
        </row>
        <row r="55">
          <cell r="A55">
            <v>5015560</v>
          </cell>
          <cell r="B55" t="str">
            <v>León, Gto.</v>
          </cell>
        </row>
        <row r="56">
          <cell r="A56">
            <v>5015562</v>
          </cell>
          <cell r="B56" t="str">
            <v>Cd. Victoria, Tamps.</v>
          </cell>
        </row>
        <row r="57">
          <cell r="A57">
            <v>5015563</v>
          </cell>
          <cell r="B57" t="str">
            <v>Matamoros, Tamps.</v>
          </cell>
        </row>
        <row r="58">
          <cell r="A58">
            <v>5107740</v>
          </cell>
          <cell r="B58" t="str">
            <v>Nuevo Laredo, Tamps.</v>
          </cell>
        </row>
        <row r="59">
          <cell r="A59">
            <v>5428994</v>
          </cell>
          <cell r="B59" t="str">
            <v>Reynosa, Tamps.</v>
          </cell>
        </row>
        <row r="60">
          <cell r="A60">
            <v>5430626</v>
          </cell>
          <cell r="B60" t="str">
            <v xml:space="preserve">Tampico, Tamps._x000D_
</v>
          </cell>
        </row>
        <row r="61">
          <cell r="A61">
            <v>5543798</v>
          </cell>
          <cell r="B61" t="str">
            <v>Tuxtla Gutiérrez, Chis.</v>
          </cell>
        </row>
        <row r="62">
          <cell r="A62">
            <v>5616137</v>
          </cell>
          <cell r="B62" t="str">
            <v>Tapachula, Chis.</v>
          </cell>
        </row>
        <row r="63">
          <cell r="A63">
            <v>5899271</v>
          </cell>
          <cell r="B63" t="str">
            <v>Revolución 366</v>
          </cell>
        </row>
        <row r="64">
          <cell r="A64">
            <v>7062582</v>
          </cell>
          <cell r="B64" t="str">
            <v>Cintalapa, Chis.</v>
          </cell>
        </row>
        <row r="65">
          <cell r="A65">
            <v>7362372</v>
          </cell>
          <cell r="B65" t="str">
            <v>Chilpancingo, Gro.</v>
          </cell>
        </row>
        <row r="66">
          <cell r="A66">
            <v>7554232</v>
          </cell>
          <cell r="B66" t="str">
            <v>Acapulco, Gro.</v>
          </cell>
        </row>
        <row r="67">
          <cell r="A67">
            <v>8549273</v>
          </cell>
          <cell r="B67" t="str">
            <v>Iguala, Gro.</v>
          </cell>
        </row>
        <row r="68">
          <cell r="A68">
            <v>8627770</v>
          </cell>
          <cell r="B68" t="str">
            <v>Querétaro, Qro.</v>
          </cell>
        </row>
        <row r="69">
          <cell r="A69">
            <v>8685483</v>
          </cell>
          <cell r="B69" t="str">
            <v>Campeche, Camp.</v>
          </cell>
        </row>
        <row r="70">
          <cell r="A70">
            <v>8685485</v>
          </cell>
          <cell r="B70" t="str">
            <v>Aguascalientes, Ags.</v>
          </cell>
        </row>
        <row r="71">
          <cell r="A71">
            <v>8685487</v>
          </cell>
          <cell r="B71" t="str">
            <v>Pachuca, Hgo.</v>
          </cell>
        </row>
        <row r="72">
          <cell r="A72">
            <v>8685489</v>
          </cell>
          <cell r="B72" t="str">
            <v>Tlaxcala, Tlax.</v>
          </cell>
        </row>
        <row r="73">
          <cell r="A73">
            <v>8685491</v>
          </cell>
          <cell r="B73" t="str">
            <v>Chetumal, Q, Roo</v>
          </cell>
        </row>
        <row r="74">
          <cell r="A74">
            <v>8685493</v>
          </cell>
          <cell r="B74" t="str">
            <v>Cancún, Q. Roo</v>
          </cell>
        </row>
        <row r="75">
          <cell r="A75">
            <v>8685505</v>
          </cell>
          <cell r="B75" t="str">
            <v>La Paz, B.C.S.</v>
          </cell>
        </row>
        <row r="76">
          <cell r="A76">
            <v>8685522</v>
          </cell>
          <cell r="B76" t="str">
            <v>Durango, Dgo.</v>
          </cell>
        </row>
        <row r="77">
          <cell r="A77">
            <v>8685526</v>
          </cell>
          <cell r="B77" t="str">
            <v>Tepic, Nay.</v>
          </cell>
        </row>
        <row r="78">
          <cell r="A78">
            <v>8685530</v>
          </cell>
          <cell r="B78" t="str">
            <v>Zacatecas, Zac.</v>
          </cell>
        </row>
        <row r="79">
          <cell r="A79">
            <v>8685577</v>
          </cell>
          <cell r="B79" t="str">
            <v>Colima, Col.</v>
          </cell>
        </row>
        <row r="80">
          <cell r="A80">
            <v>8706412</v>
          </cell>
          <cell r="B80" t="str">
            <v>Toluca, Edo. de México Expotec</v>
          </cell>
        </row>
        <row r="81">
          <cell r="A81">
            <v>8706416</v>
          </cell>
          <cell r="B81" t="str">
            <v>Toluca, Edo. de México La Noria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7937"/>
  <sheetViews>
    <sheetView tabSelected="1" view="pageBreakPreview" zoomScale="90" zoomScaleNormal="100" zoomScaleSheetLayoutView="90" workbookViewId="0">
      <selection activeCell="A9" sqref="A9"/>
    </sheetView>
  </sheetViews>
  <sheetFormatPr baseColWidth="10" defaultColWidth="11.42578125" defaultRowHeight="12.75" x14ac:dyDescent="0.2"/>
  <cols>
    <col min="1" max="1" width="6.42578125" style="4" customWidth="1"/>
    <col min="2" max="2" width="13.28515625" style="1" customWidth="1"/>
    <col min="3" max="3" width="15.85546875" style="1" customWidth="1"/>
    <col min="4" max="4" width="20.42578125" style="4" customWidth="1"/>
    <col min="5" max="5" width="13.85546875" style="1" customWidth="1"/>
    <col min="6" max="6" width="16.85546875" style="1" bestFit="1" customWidth="1"/>
    <col min="7" max="7" width="13.85546875" style="1" customWidth="1"/>
    <col min="8" max="8" width="15.5703125" style="1" bestFit="1" customWidth="1"/>
    <col min="9" max="10" width="13.85546875" style="1" customWidth="1"/>
    <col min="11" max="11" width="16.85546875" style="1" bestFit="1" customWidth="1"/>
    <col min="12" max="12" width="16" style="1" bestFit="1" customWidth="1"/>
    <col min="13" max="13" width="17.28515625" style="1" bestFit="1" customWidth="1"/>
    <col min="14" max="15" width="13.85546875" style="1" customWidth="1"/>
    <col min="16" max="16" width="21" style="1" bestFit="1" customWidth="1"/>
    <col min="17" max="17" width="11.42578125" style="1"/>
    <col min="18" max="18" width="12.28515625" style="1" bestFit="1" customWidth="1"/>
    <col min="19" max="16384" width="11.42578125" style="1"/>
  </cols>
  <sheetData>
    <row r="1" spans="1:16" ht="18.75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8.75" x14ac:dyDescent="0.3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8.75" x14ac:dyDescent="0.3">
      <c r="A3" s="62" t="s">
        <v>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4.5" customHeight="1" x14ac:dyDescent="0.2">
      <c r="A4" s="2"/>
      <c r="B4" s="2"/>
      <c r="C4" s="2"/>
      <c r="D4" s="2"/>
      <c r="E4" s="2"/>
      <c r="F4" s="2"/>
      <c r="G4" s="2"/>
    </row>
    <row r="5" spans="1:16" ht="20.25" x14ac:dyDescent="0.3">
      <c r="A5" s="61" t="s">
        <v>31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</row>
    <row r="6" spans="1:16" s="3" customFormat="1" ht="20.25" x14ac:dyDescent="0.3">
      <c r="A6" s="61" t="s">
        <v>3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</row>
    <row r="7" spans="1:16" s="3" customFormat="1" ht="20.25" x14ac:dyDescent="0.3">
      <c r="A7" s="61" t="s">
        <v>4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</row>
    <row r="8" spans="1:16" ht="9.75" customHeight="1" x14ac:dyDescent="0.2"/>
    <row r="9" spans="1:16" s="5" customFormat="1" ht="30" x14ac:dyDescent="0.2">
      <c r="A9" s="59" t="s">
        <v>5</v>
      </c>
      <c r="B9" s="60" t="s">
        <v>6</v>
      </c>
      <c r="C9" s="60" t="s">
        <v>7</v>
      </c>
      <c r="D9" s="60" t="s">
        <v>17</v>
      </c>
      <c r="E9" s="54" t="s">
        <v>67</v>
      </c>
      <c r="F9" s="60" t="s">
        <v>8</v>
      </c>
      <c r="G9" s="54" t="s">
        <v>9</v>
      </c>
      <c r="H9" s="60" t="s">
        <v>8</v>
      </c>
      <c r="I9" s="54" t="s">
        <v>10</v>
      </c>
      <c r="J9" s="60" t="s">
        <v>8</v>
      </c>
      <c r="K9" s="60" t="s">
        <v>11</v>
      </c>
      <c r="L9" s="60" t="s">
        <v>12</v>
      </c>
      <c r="M9" s="60" t="s">
        <v>16</v>
      </c>
      <c r="N9" s="60" t="s">
        <v>14</v>
      </c>
      <c r="O9" s="60" t="s">
        <v>8</v>
      </c>
      <c r="P9" s="60" t="s">
        <v>13</v>
      </c>
    </row>
    <row r="10" spans="1:16" s="15" customFormat="1" ht="45" customHeight="1" x14ac:dyDescent="0.2">
      <c r="A10" s="7">
        <v>1</v>
      </c>
      <c r="B10" s="8" t="s">
        <v>32</v>
      </c>
      <c r="C10" s="49">
        <v>9997283913</v>
      </c>
      <c r="D10" s="9" t="s">
        <v>24</v>
      </c>
      <c r="E10" s="10">
        <v>727</v>
      </c>
      <c r="F10" s="11">
        <v>55760.899999999347</v>
      </c>
      <c r="G10" s="12">
        <v>267.2</v>
      </c>
      <c r="H10" s="11">
        <v>5584.48</v>
      </c>
      <c r="I10" s="13"/>
      <c r="J10" s="11"/>
      <c r="K10" s="35">
        <v>61345.379999999139</v>
      </c>
      <c r="L10" s="35">
        <v>9815.26</v>
      </c>
      <c r="M10" s="35">
        <f>+K10+L10</f>
        <v>71160.639999999141</v>
      </c>
      <c r="N10" s="49"/>
      <c r="O10" s="11"/>
      <c r="P10" s="14">
        <f t="shared" ref="P10:P54" si="0">M10-(O10)</f>
        <v>71160.639999999141</v>
      </c>
    </row>
    <row r="11" spans="1:16" s="15" customFormat="1" ht="45" customHeight="1" x14ac:dyDescent="0.2">
      <c r="A11" s="7">
        <v>2</v>
      </c>
      <c r="B11" s="8" t="s">
        <v>32</v>
      </c>
      <c r="C11" s="49">
        <v>9997283924</v>
      </c>
      <c r="D11" s="9" t="s">
        <v>33</v>
      </c>
      <c r="E11" s="10">
        <v>2542</v>
      </c>
      <c r="F11" s="11">
        <v>194971.40000000619</v>
      </c>
      <c r="G11" s="12">
        <v>1558.4</v>
      </c>
      <c r="H11" s="11">
        <v>32570.560000000001</v>
      </c>
      <c r="I11" s="13"/>
      <c r="J11" s="11"/>
      <c r="K11" s="35">
        <v>227541.96000001091</v>
      </c>
      <c r="L11" s="35">
        <v>36406.71</v>
      </c>
      <c r="M11" s="35">
        <f t="shared" ref="M11:M54" si="1">+K11+L11</f>
        <v>263948.67000001093</v>
      </c>
      <c r="N11" s="49"/>
      <c r="O11" s="11"/>
      <c r="P11" s="14">
        <f t="shared" si="0"/>
        <v>263948.67000001093</v>
      </c>
    </row>
    <row r="12" spans="1:16" s="15" customFormat="1" ht="45" customHeight="1" x14ac:dyDescent="0.2">
      <c r="A12" s="7">
        <v>3</v>
      </c>
      <c r="B12" s="8" t="s">
        <v>32</v>
      </c>
      <c r="C12" s="49">
        <v>9997283926</v>
      </c>
      <c r="D12" s="9" t="s">
        <v>19</v>
      </c>
      <c r="E12" s="10">
        <v>4626</v>
      </c>
      <c r="F12" s="11">
        <v>354814.20000003045</v>
      </c>
      <c r="G12" s="12">
        <v>3060.3</v>
      </c>
      <c r="H12" s="11">
        <v>63960.27</v>
      </c>
      <c r="I12" s="13"/>
      <c r="J12" s="11"/>
      <c r="K12" s="35">
        <v>418774.47000004112</v>
      </c>
      <c r="L12" s="35">
        <v>67003.92</v>
      </c>
      <c r="M12" s="35">
        <f t="shared" si="1"/>
        <v>485778.39000004111</v>
      </c>
      <c r="N12" s="49"/>
      <c r="O12" s="11"/>
      <c r="P12" s="14">
        <f t="shared" si="0"/>
        <v>485778.39000004111</v>
      </c>
    </row>
    <row r="13" spans="1:16" s="15" customFormat="1" ht="45" customHeight="1" x14ac:dyDescent="0.2">
      <c r="A13" s="7">
        <v>4</v>
      </c>
      <c r="B13" s="8" t="s">
        <v>32</v>
      </c>
      <c r="C13" s="49">
        <v>9997283929</v>
      </c>
      <c r="D13" s="9" t="s">
        <v>34</v>
      </c>
      <c r="E13" s="10">
        <v>2353</v>
      </c>
      <c r="F13" s="11">
        <v>180475.10000000399</v>
      </c>
      <c r="G13" s="12">
        <v>1242.5</v>
      </c>
      <c r="H13" s="11">
        <v>25968.25</v>
      </c>
      <c r="I13" s="13"/>
      <c r="J13" s="11"/>
      <c r="K13" s="35">
        <v>206443.35000000778</v>
      </c>
      <c r="L13" s="35">
        <v>33030.94</v>
      </c>
      <c r="M13" s="35">
        <f t="shared" si="1"/>
        <v>239474.29000000778</v>
      </c>
      <c r="N13" s="49"/>
      <c r="O13" s="11"/>
      <c r="P13" s="14">
        <f t="shared" si="0"/>
        <v>239474.29000000778</v>
      </c>
    </row>
    <row r="14" spans="1:16" s="15" customFormat="1" ht="45" customHeight="1" x14ac:dyDescent="0.2">
      <c r="A14" s="7">
        <v>5</v>
      </c>
      <c r="B14" s="8" t="s">
        <v>32</v>
      </c>
      <c r="C14" s="49">
        <v>9997283930</v>
      </c>
      <c r="D14" s="9" t="s">
        <v>25</v>
      </c>
      <c r="E14" s="10">
        <v>1335</v>
      </c>
      <c r="F14" s="11">
        <v>102394.49999999758</v>
      </c>
      <c r="G14" s="12">
        <v>2416.8000000000002</v>
      </c>
      <c r="H14" s="11">
        <v>50511.12</v>
      </c>
      <c r="I14" s="13"/>
      <c r="J14" s="11"/>
      <c r="K14" s="35">
        <v>152905.62000000026</v>
      </c>
      <c r="L14" s="35">
        <v>24464.9</v>
      </c>
      <c r="M14" s="35">
        <f t="shared" si="1"/>
        <v>177370.52000000025</v>
      </c>
      <c r="N14" s="49"/>
      <c r="O14" s="11"/>
      <c r="P14" s="14">
        <f t="shared" si="0"/>
        <v>177370.52000000025</v>
      </c>
    </row>
    <row r="15" spans="1:16" s="15" customFormat="1" ht="45" customHeight="1" x14ac:dyDescent="0.2">
      <c r="A15" s="7">
        <v>6</v>
      </c>
      <c r="B15" s="8" t="s">
        <v>32</v>
      </c>
      <c r="C15" s="49">
        <v>9997283931</v>
      </c>
      <c r="D15" s="9" t="s">
        <v>35</v>
      </c>
      <c r="E15" s="10">
        <v>40</v>
      </c>
      <c r="F15" s="11">
        <v>3067.9999999999982</v>
      </c>
      <c r="G15" s="12">
        <v>86.2</v>
      </c>
      <c r="H15" s="11">
        <v>1801.58</v>
      </c>
      <c r="I15" s="13"/>
      <c r="J15" s="11"/>
      <c r="K15" s="35">
        <v>4869.5799999999936</v>
      </c>
      <c r="L15" s="35">
        <v>779.13</v>
      </c>
      <c r="M15" s="35">
        <f t="shared" si="1"/>
        <v>5648.7099999999937</v>
      </c>
      <c r="N15" s="49"/>
      <c r="O15" s="11"/>
      <c r="P15" s="14">
        <f t="shared" si="0"/>
        <v>5648.7099999999937</v>
      </c>
    </row>
    <row r="16" spans="1:16" s="15" customFormat="1" ht="45" customHeight="1" x14ac:dyDescent="0.2">
      <c r="A16" s="7">
        <v>7</v>
      </c>
      <c r="B16" s="8" t="s">
        <v>32</v>
      </c>
      <c r="C16" s="49">
        <v>9997283933</v>
      </c>
      <c r="D16" s="9" t="s">
        <v>26</v>
      </c>
      <c r="E16" s="10">
        <v>881</v>
      </c>
      <c r="F16" s="11">
        <v>67572.699999998906</v>
      </c>
      <c r="G16" s="12">
        <v>150.19999999999999</v>
      </c>
      <c r="H16" s="11">
        <v>3139.18</v>
      </c>
      <c r="I16" s="13"/>
      <c r="J16" s="11"/>
      <c r="K16" s="35">
        <v>70711.879999998782</v>
      </c>
      <c r="L16" s="35">
        <v>11313.9</v>
      </c>
      <c r="M16" s="35">
        <f t="shared" si="1"/>
        <v>82025.779999998776</v>
      </c>
      <c r="N16" s="49"/>
      <c r="O16" s="11"/>
      <c r="P16" s="14">
        <f t="shared" si="0"/>
        <v>82025.779999998776</v>
      </c>
    </row>
    <row r="17" spans="1:16" s="15" customFormat="1" ht="45" customHeight="1" x14ac:dyDescent="0.2">
      <c r="A17" s="7">
        <v>8</v>
      </c>
      <c r="B17" s="8" t="s">
        <v>32</v>
      </c>
      <c r="C17" s="49">
        <v>9997283935</v>
      </c>
      <c r="D17" s="9" t="s">
        <v>36</v>
      </c>
      <c r="E17" s="10">
        <v>1808</v>
      </c>
      <c r="F17" s="11">
        <v>138673.59999999765</v>
      </c>
      <c r="G17" s="12">
        <v>1406.5</v>
      </c>
      <c r="H17" s="11">
        <v>29395.85</v>
      </c>
      <c r="I17" s="13">
        <v>3</v>
      </c>
      <c r="J17" s="11">
        <v>37.35</v>
      </c>
      <c r="K17" s="35">
        <v>168106.80000000191</v>
      </c>
      <c r="L17" s="35">
        <v>26897.09</v>
      </c>
      <c r="M17" s="35">
        <f t="shared" si="1"/>
        <v>195003.89000000191</v>
      </c>
      <c r="N17" s="49"/>
      <c r="O17" s="11"/>
      <c r="P17" s="14">
        <f t="shared" si="0"/>
        <v>195003.89000000191</v>
      </c>
    </row>
    <row r="18" spans="1:16" s="15" customFormat="1" ht="45" customHeight="1" x14ac:dyDescent="0.2">
      <c r="A18" s="7">
        <v>9</v>
      </c>
      <c r="B18" s="8" t="s">
        <v>32</v>
      </c>
      <c r="C18" s="49">
        <v>9997283937</v>
      </c>
      <c r="D18" s="9" t="s">
        <v>37</v>
      </c>
      <c r="E18" s="10">
        <v>114</v>
      </c>
      <c r="F18" s="11">
        <v>8743.799999999992</v>
      </c>
      <c r="G18" s="12">
        <v>189.2</v>
      </c>
      <c r="H18" s="11">
        <v>3954.28</v>
      </c>
      <c r="I18" s="13"/>
      <c r="J18" s="11"/>
      <c r="K18" s="35">
        <v>12698.080000000033</v>
      </c>
      <c r="L18" s="35">
        <v>2031.69</v>
      </c>
      <c r="M18" s="35">
        <f t="shared" si="1"/>
        <v>14729.770000000033</v>
      </c>
      <c r="N18" s="49"/>
      <c r="O18" s="11"/>
      <c r="P18" s="14">
        <f t="shared" si="0"/>
        <v>14729.770000000033</v>
      </c>
    </row>
    <row r="19" spans="1:16" s="15" customFormat="1" ht="45" customHeight="1" x14ac:dyDescent="0.2">
      <c r="A19" s="7">
        <v>10</v>
      </c>
      <c r="B19" s="8" t="s">
        <v>32</v>
      </c>
      <c r="C19" s="49">
        <v>9997283938</v>
      </c>
      <c r="D19" s="9" t="s">
        <v>38</v>
      </c>
      <c r="E19" s="10">
        <v>146</v>
      </c>
      <c r="F19" s="11">
        <v>11198.200000000015</v>
      </c>
      <c r="G19" s="12">
        <v>122</v>
      </c>
      <c r="H19" s="11">
        <v>2549.8000000000002</v>
      </c>
      <c r="I19" s="13"/>
      <c r="J19" s="11"/>
      <c r="K19" s="35">
        <v>13748.00000000004</v>
      </c>
      <c r="L19" s="35">
        <v>2199.6799999999998</v>
      </c>
      <c r="M19" s="35">
        <f t="shared" si="1"/>
        <v>15947.68000000004</v>
      </c>
      <c r="N19" s="49"/>
      <c r="O19" s="11"/>
      <c r="P19" s="14">
        <f t="shared" si="0"/>
        <v>15947.68000000004</v>
      </c>
    </row>
    <row r="20" spans="1:16" s="15" customFormat="1" ht="45" customHeight="1" x14ac:dyDescent="0.2">
      <c r="A20" s="7">
        <v>11</v>
      </c>
      <c r="B20" s="8" t="s">
        <v>32</v>
      </c>
      <c r="C20" s="49">
        <v>9997283939</v>
      </c>
      <c r="D20" s="9" t="s">
        <v>27</v>
      </c>
      <c r="E20" s="10">
        <v>1465</v>
      </c>
      <c r="F20" s="11">
        <v>112365.49999999721</v>
      </c>
      <c r="G20" s="12">
        <v>1579.7</v>
      </c>
      <c r="H20" s="11">
        <v>33015.730000000003</v>
      </c>
      <c r="I20" s="13"/>
      <c r="J20" s="11"/>
      <c r="K20" s="35">
        <v>145381.22999999847</v>
      </c>
      <c r="L20" s="35">
        <v>23261</v>
      </c>
      <c r="M20" s="35">
        <f t="shared" si="1"/>
        <v>168642.22999999847</v>
      </c>
      <c r="N20" s="49"/>
      <c r="O20" s="11"/>
      <c r="P20" s="14">
        <f t="shared" si="0"/>
        <v>168642.22999999847</v>
      </c>
    </row>
    <row r="21" spans="1:16" s="15" customFormat="1" ht="45" customHeight="1" x14ac:dyDescent="0.2">
      <c r="A21" s="7">
        <v>12</v>
      </c>
      <c r="B21" s="8" t="s">
        <v>32</v>
      </c>
      <c r="C21" s="49">
        <v>9997283940</v>
      </c>
      <c r="D21" s="9" t="s">
        <v>39</v>
      </c>
      <c r="E21" s="10">
        <v>178</v>
      </c>
      <c r="F21" s="11">
        <v>13652.600000000039</v>
      </c>
      <c r="G21" s="12">
        <v>190.9</v>
      </c>
      <c r="H21" s="11">
        <v>3989.81</v>
      </c>
      <c r="I21" s="13"/>
      <c r="J21" s="11"/>
      <c r="K21" s="35">
        <v>17642.41000000008</v>
      </c>
      <c r="L21" s="35">
        <v>2822.79</v>
      </c>
      <c r="M21" s="35">
        <f t="shared" si="1"/>
        <v>20465.200000000081</v>
      </c>
      <c r="N21" s="49"/>
      <c r="O21" s="11"/>
      <c r="P21" s="14">
        <f t="shared" si="0"/>
        <v>20465.200000000081</v>
      </c>
    </row>
    <row r="22" spans="1:16" s="15" customFormat="1" ht="45" customHeight="1" x14ac:dyDescent="0.2">
      <c r="A22" s="7">
        <v>13</v>
      </c>
      <c r="B22" s="8" t="s">
        <v>32</v>
      </c>
      <c r="C22" s="49">
        <v>9997283945</v>
      </c>
      <c r="D22" s="9" t="s">
        <v>20</v>
      </c>
      <c r="E22" s="10">
        <v>608</v>
      </c>
      <c r="F22" s="11">
        <v>46633.599999999693</v>
      </c>
      <c r="G22" s="12">
        <v>1010.5</v>
      </c>
      <c r="H22" s="11">
        <v>21119.45</v>
      </c>
      <c r="I22" s="13">
        <v>88</v>
      </c>
      <c r="J22" s="11">
        <v>1095.6000000000001</v>
      </c>
      <c r="K22" s="35">
        <v>68848.649999998743</v>
      </c>
      <c r="L22" s="35">
        <v>11015.78</v>
      </c>
      <c r="M22" s="35">
        <f t="shared" si="1"/>
        <v>79864.429999998742</v>
      </c>
      <c r="N22" s="49"/>
      <c r="O22" s="11"/>
      <c r="P22" s="14">
        <f t="shared" si="0"/>
        <v>79864.429999998742</v>
      </c>
    </row>
    <row r="23" spans="1:16" s="15" customFormat="1" ht="45" customHeight="1" x14ac:dyDescent="0.2">
      <c r="A23" s="7">
        <v>14</v>
      </c>
      <c r="B23" s="8" t="s">
        <v>32</v>
      </c>
      <c r="C23" s="49">
        <v>9997283946</v>
      </c>
      <c r="D23" s="9" t="s">
        <v>40</v>
      </c>
      <c r="E23" s="10">
        <v>258</v>
      </c>
      <c r="F23" s="11">
        <v>19788.600000000097</v>
      </c>
      <c r="G23" s="12">
        <v>38.5</v>
      </c>
      <c r="H23" s="11">
        <v>804.65</v>
      </c>
      <c r="I23" s="13"/>
      <c r="J23" s="11"/>
      <c r="K23" s="35">
        <v>20593.250000000102</v>
      </c>
      <c r="L23" s="35">
        <v>3294.92</v>
      </c>
      <c r="M23" s="35">
        <f t="shared" si="1"/>
        <v>23888.1700000001</v>
      </c>
      <c r="N23" s="49"/>
      <c r="O23" s="11"/>
      <c r="P23" s="14">
        <f t="shared" si="0"/>
        <v>23888.1700000001</v>
      </c>
    </row>
    <row r="24" spans="1:16" s="15" customFormat="1" ht="45" customHeight="1" x14ac:dyDescent="0.2">
      <c r="A24" s="7">
        <v>15</v>
      </c>
      <c r="B24" s="8" t="s">
        <v>32</v>
      </c>
      <c r="C24" s="49">
        <v>9997283949</v>
      </c>
      <c r="D24" s="9" t="s">
        <v>28</v>
      </c>
      <c r="E24" s="10">
        <v>1622</v>
      </c>
      <c r="F24" s="11">
        <v>124407.39999999675</v>
      </c>
      <c r="G24" s="12">
        <v>526.5</v>
      </c>
      <c r="H24" s="11">
        <v>11003.85</v>
      </c>
      <c r="I24" s="13"/>
      <c r="J24" s="11"/>
      <c r="K24" s="35">
        <v>135411.24999999715</v>
      </c>
      <c r="L24" s="35">
        <v>21665.8</v>
      </c>
      <c r="M24" s="35">
        <f t="shared" si="1"/>
        <v>157077.04999999714</v>
      </c>
      <c r="N24" s="49"/>
      <c r="O24" s="11"/>
      <c r="P24" s="14">
        <f t="shared" si="0"/>
        <v>157077.04999999714</v>
      </c>
    </row>
    <row r="25" spans="1:16" s="15" customFormat="1" ht="45" customHeight="1" x14ac:dyDescent="0.2">
      <c r="A25" s="7">
        <v>16</v>
      </c>
      <c r="B25" s="8" t="s">
        <v>32</v>
      </c>
      <c r="C25" s="49">
        <v>9997283952</v>
      </c>
      <c r="D25" s="9" t="s">
        <v>29</v>
      </c>
      <c r="E25" s="10">
        <v>633</v>
      </c>
      <c r="F25" s="11">
        <v>48551.09999999962</v>
      </c>
      <c r="G25" s="12">
        <v>572.9</v>
      </c>
      <c r="H25" s="11">
        <v>11973.61</v>
      </c>
      <c r="I25" s="13"/>
      <c r="J25" s="11"/>
      <c r="K25" s="35">
        <v>60524.709999999148</v>
      </c>
      <c r="L25" s="35">
        <v>9683.9500000000007</v>
      </c>
      <c r="M25" s="35">
        <f t="shared" si="1"/>
        <v>70208.659999999145</v>
      </c>
      <c r="N25" s="49"/>
      <c r="O25" s="11"/>
      <c r="P25" s="14">
        <f t="shared" si="0"/>
        <v>70208.659999999145</v>
      </c>
    </row>
    <row r="26" spans="1:16" s="15" customFormat="1" ht="45" customHeight="1" x14ac:dyDescent="0.2">
      <c r="A26" s="7">
        <v>17</v>
      </c>
      <c r="B26" s="8" t="s">
        <v>32</v>
      </c>
      <c r="C26" s="49">
        <v>9997283953</v>
      </c>
      <c r="D26" s="9" t="s">
        <v>41</v>
      </c>
      <c r="E26" s="10">
        <v>1008</v>
      </c>
      <c r="F26" s="11">
        <v>77313.599999998536</v>
      </c>
      <c r="G26" s="12">
        <v>559.70000000000005</v>
      </c>
      <c r="H26" s="11">
        <v>11697.73</v>
      </c>
      <c r="I26" s="13"/>
      <c r="J26" s="11"/>
      <c r="K26" s="35">
        <v>89011.329999998066</v>
      </c>
      <c r="L26" s="35">
        <v>14241.81</v>
      </c>
      <c r="M26" s="35">
        <f t="shared" si="1"/>
        <v>103253.13999999806</v>
      </c>
      <c r="N26" s="49"/>
      <c r="O26" s="11"/>
      <c r="P26" s="14">
        <f t="shared" si="0"/>
        <v>103253.13999999806</v>
      </c>
    </row>
    <row r="27" spans="1:16" s="15" customFormat="1" ht="45" customHeight="1" x14ac:dyDescent="0.2">
      <c r="A27" s="7">
        <v>18</v>
      </c>
      <c r="B27" s="8" t="s">
        <v>32</v>
      </c>
      <c r="C27" s="49">
        <v>9997283955</v>
      </c>
      <c r="D27" s="9" t="s">
        <v>42</v>
      </c>
      <c r="E27" s="10">
        <v>598</v>
      </c>
      <c r="F27" s="11">
        <v>45866.599999999722</v>
      </c>
      <c r="G27" s="12">
        <v>101</v>
      </c>
      <c r="H27" s="11">
        <v>2110.9</v>
      </c>
      <c r="I27" s="13"/>
      <c r="J27" s="11"/>
      <c r="K27" s="35">
        <v>47977.499999999643</v>
      </c>
      <c r="L27" s="35">
        <v>7676.4</v>
      </c>
      <c r="M27" s="35">
        <f t="shared" si="1"/>
        <v>55653.899999999645</v>
      </c>
      <c r="N27" s="49"/>
      <c r="O27" s="11"/>
      <c r="P27" s="14">
        <f t="shared" si="0"/>
        <v>55653.899999999645</v>
      </c>
    </row>
    <row r="28" spans="1:16" s="15" customFormat="1" ht="45" customHeight="1" x14ac:dyDescent="0.2">
      <c r="A28" s="7">
        <v>19</v>
      </c>
      <c r="B28" s="8" t="s">
        <v>32</v>
      </c>
      <c r="C28" s="49">
        <v>9997283956</v>
      </c>
      <c r="D28" s="9" t="s">
        <v>43</v>
      </c>
      <c r="E28" s="10">
        <v>866</v>
      </c>
      <c r="F28" s="11">
        <v>66422.199999998949</v>
      </c>
      <c r="G28" s="12">
        <v>326.10000000000002</v>
      </c>
      <c r="H28" s="11">
        <v>6815.49</v>
      </c>
      <c r="I28" s="13"/>
      <c r="J28" s="11"/>
      <c r="K28" s="35">
        <v>73237.689999998693</v>
      </c>
      <c r="L28" s="35">
        <v>11718.03</v>
      </c>
      <c r="M28" s="35">
        <f t="shared" si="1"/>
        <v>84955.719999998691</v>
      </c>
      <c r="N28" s="49"/>
      <c r="O28" s="11"/>
      <c r="P28" s="14">
        <f t="shared" si="0"/>
        <v>84955.719999998691</v>
      </c>
    </row>
    <row r="29" spans="1:16" s="15" customFormat="1" ht="45" customHeight="1" x14ac:dyDescent="0.2">
      <c r="A29" s="7">
        <v>20</v>
      </c>
      <c r="B29" s="8" t="s">
        <v>32</v>
      </c>
      <c r="C29" s="49">
        <v>9997283957</v>
      </c>
      <c r="D29" s="9" t="s">
        <v>44</v>
      </c>
      <c r="E29" s="10">
        <v>1429</v>
      </c>
      <c r="F29" s="11">
        <v>109604.29999999731</v>
      </c>
      <c r="G29" s="12">
        <v>715.7</v>
      </c>
      <c r="H29" s="11">
        <v>14958.13</v>
      </c>
      <c r="I29" s="13"/>
      <c r="J29" s="11"/>
      <c r="K29" s="35">
        <v>124562.42999999669</v>
      </c>
      <c r="L29" s="35">
        <v>19929.990000000002</v>
      </c>
      <c r="M29" s="35">
        <f t="shared" si="1"/>
        <v>144492.41999999669</v>
      </c>
      <c r="N29" s="49"/>
      <c r="O29" s="11"/>
      <c r="P29" s="14">
        <f t="shared" si="0"/>
        <v>144492.41999999669</v>
      </c>
    </row>
    <row r="30" spans="1:16" s="15" customFormat="1" ht="45" customHeight="1" x14ac:dyDescent="0.2">
      <c r="A30" s="7">
        <v>21</v>
      </c>
      <c r="B30" s="8" t="s">
        <v>32</v>
      </c>
      <c r="C30" s="49">
        <v>9997283958</v>
      </c>
      <c r="D30" s="9" t="s">
        <v>45</v>
      </c>
      <c r="E30" s="10">
        <v>143</v>
      </c>
      <c r="F30" s="11">
        <v>10968.100000000013</v>
      </c>
      <c r="G30" s="12">
        <v>270.60000000000002</v>
      </c>
      <c r="H30" s="11">
        <v>5655.54</v>
      </c>
      <c r="I30" s="13"/>
      <c r="J30" s="11"/>
      <c r="K30" s="35">
        <v>16623.640000000072</v>
      </c>
      <c r="L30" s="35">
        <v>2659.78</v>
      </c>
      <c r="M30" s="35">
        <f t="shared" si="1"/>
        <v>19283.420000000071</v>
      </c>
      <c r="N30" s="49"/>
      <c r="O30" s="11"/>
      <c r="P30" s="14">
        <f t="shared" si="0"/>
        <v>19283.420000000071</v>
      </c>
    </row>
    <row r="31" spans="1:16" s="15" customFormat="1" ht="45" customHeight="1" x14ac:dyDescent="0.2">
      <c r="A31" s="7">
        <v>22</v>
      </c>
      <c r="B31" s="8" t="s">
        <v>32</v>
      </c>
      <c r="C31" s="49">
        <v>9997283959</v>
      </c>
      <c r="D31" s="9" t="s">
        <v>46</v>
      </c>
      <c r="E31" s="10">
        <v>1877</v>
      </c>
      <c r="F31" s="11">
        <v>143965.89999999845</v>
      </c>
      <c r="G31" s="12">
        <v>1704.9</v>
      </c>
      <c r="H31" s="11">
        <v>35632.410000000003</v>
      </c>
      <c r="I31" s="13"/>
      <c r="J31" s="11"/>
      <c r="K31" s="35">
        <v>179598.31000000375</v>
      </c>
      <c r="L31" s="35">
        <v>28735.73</v>
      </c>
      <c r="M31" s="35">
        <f t="shared" ref="M31:M53" si="2">+K31+L31</f>
        <v>208334.04000000376</v>
      </c>
      <c r="N31" s="49"/>
      <c r="O31" s="11"/>
      <c r="P31" s="14">
        <f t="shared" ref="P31:P53" si="3">M31-(O31)</f>
        <v>208334.04000000376</v>
      </c>
    </row>
    <row r="32" spans="1:16" s="15" customFormat="1" ht="45" customHeight="1" x14ac:dyDescent="0.2">
      <c r="A32" s="7">
        <v>23</v>
      </c>
      <c r="B32" s="8" t="s">
        <v>32</v>
      </c>
      <c r="C32" s="49">
        <v>9997283961</v>
      </c>
      <c r="D32" s="9" t="s">
        <v>47</v>
      </c>
      <c r="E32" s="10">
        <v>260</v>
      </c>
      <c r="F32" s="11">
        <v>19942.000000000098</v>
      </c>
      <c r="G32" s="12">
        <v>55.3</v>
      </c>
      <c r="H32" s="11">
        <v>1155.77</v>
      </c>
      <c r="I32" s="13">
        <v>111</v>
      </c>
      <c r="J32" s="11">
        <v>1381.95</v>
      </c>
      <c r="K32" s="35">
        <v>22479.720000000121</v>
      </c>
      <c r="L32" s="35">
        <v>3596.76</v>
      </c>
      <c r="M32" s="35">
        <f t="shared" si="2"/>
        <v>26076.48000000012</v>
      </c>
      <c r="N32" s="49"/>
      <c r="O32" s="11"/>
      <c r="P32" s="14">
        <f t="shared" si="3"/>
        <v>26076.48000000012</v>
      </c>
    </row>
    <row r="33" spans="1:16" s="15" customFormat="1" ht="45" customHeight="1" x14ac:dyDescent="0.2">
      <c r="A33" s="7">
        <v>24</v>
      </c>
      <c r="B33" s="8" t="s">
        <v>32</v>
      </c>
      <c r="C33" s="49">
        <v>9997283962</v>
      </c>
      <c r="D33" s="9" t="s">
        <v>48</v>
      </c>
      <c r="E33" s="10">
        <v>1916</v>
      </c>
      <c r="F33" s="11">
        <v>146957.19999999891</v>
      </c>
      <c r="G33" s="12">
        <v>585</v>
      </c>
      <c r="H33" s="11">
        <v>12226.5</v>
      </c>
      <c r="I33" s="13">
        <v>662</v>
      </c>
      <c r="J33" s="11">
        <v>8241.9</v>
      </c>
      <c r="K33" s="35">
        <v>167425.6000000019</v>
      </c>
      <c r="L33" s="35">
        <v>26788.1</v>
      </c>
      <c r="M33" s="35">
        <f t="shared" si="2"/>
        <v>194213.7000000019</v>
      </c>
      <c r="N33" s="49"/>
      <c r="O33" s="11"/>
      <c r="P33" s="14">
        <f t="shared" si="3"/>
        <v>194213.7000000019</v>
      </c>
    </row>
    <row r="34" spans="1:16" s="15" customFormat="1" ht="45" customHeight="1" x14ac:dyDescent="0.2">
      <c r="A34" s="7">
        <v>25</v>
      </c>
      <c r="B34" s="8" t="s">
        <v>32</v>
      </c>
      <c r="C34" s="49">
        <v>9997283963</v>
      </c>
      <c r="D34" s="9" t="s">
        <v>49</v>
      </c>
      <c r="E34" s="10">
        <v>1110</v>
      </c>
      <c r="F34" s="11">
        <v>85136.999999998239</v>
      </c>
      <c r="G34" s="12">
        <v>1380.8</v>
      </c>
      <c r="H34" s="11">
        <v>28858.720000000001</v>
      </c>
      <c r="I34" s="13"/>
      <c r="J34" s="11"/>
      <c r="K34" s="35">
        <v>113995.71999999696</v>
      </c>
      <c r="L34" s="35">
        <v>18239.32</v>
      </c>
      <c r="M34" s="35">
        <f t="shared" si="2"/>
        <v>132235.03999999695</v>
      </c>
      <c r="N34" s="49"/>
      <c r="O34" s="11"/>
      <c r="P34" s="14">
        <f t="shared" si="3"/>
        <v>132235.03999999695</v>
      </c>
    </row>
    <row r="35" spans="1:16" s="15" customFormat="1" ht="45" customHeight="1" x14ac:dyDescent="0.2">
      <c r="A35" s="7">
        <v>26</v>
      </c>
      <c r="B35" s="8" t="s">
        <v>32</v>
      </c>
      <c r="C35" s="49">
        <v>9997283964</v>
      </c>
      <c r="D35" s="9" t="s">
        <v>50</v>
      </c>
      <c r="E35" s="10">
        <v>271</v>
      </c>
      <c r="F35" s="11">
        <v>20785.700000000106</v>
      </c>
      <c r="G35" s="12">
        <v>287.7</v>
      </c>
      <c r="H35" s="11">
        <v>6012.93</v>
      </c>
      <c r="I35" s="13"/>
      <c r="J35" s="11"/>
      <c r="K35" s="35">
        <v>26798.630000000172</v>
      </c>
      <c r="L35" s="35">
        <v>4287.78</v>
      </c>
      <c r="M35" s="35">
        <f t="shared" si="2"/>
        <v>31086.410000000171</v>
      </c>
      <c r="N35" s="49"/>
      <c r="O35" s="11"/>
      <c r="P35" s="14">
        <f t="shared" si="3"/>
        <v>31086.410000000171</v>
      </c>
    </row>
    <row r="36" spans="1:16" s="15" customFormat="1" ht="45" customHeight="1" x14ac:dyDescent="0.2">
      <c r="A36" s="7">
        <v>27</v>
      </c>
      <c r="B36" s="8" t="s">
        <v>32</v>
      </c>
      <c r="C36" s="49">
        <v>9997283965</v>
      </c>
      <c r="D36" s="9" t="s">
        <v>51</v>
      </c>
      <c r="E36" s="10">
        <v>1083</v>
      </c>
      <c r="F36" s="11">
        <v>83066.099999998318</v>
      </c>
      <c r="G36" s="12">
        <v>244.1</v>
      </c>
      <c r="H36" s="11">
        <v>5101.6899999999996</v>
      </c>
      <c r="I36" s="13"/>
      <c r="J36" s="11"/>
      <c r="K36" s="35">
        <v>88167.789999998131</v>
      </c>
      <c r="L36" s="35">
        <v>14106.85</v>
      </c>
      <c r="M36" s="35">
        <f t="shared" si="2"/>
        <v>102274.63999999814</v>
      </c>
      <c r="N36" s="49"/>
      <c r="O36" s="11"/>
      <c r="P36" s="14">
        <f t="shared" si="3"/>
        <v>102274.63999999814</v>
      </c>
    </row>
    <row r="37" spans="1:16" s="15" customFormat="1" ht="45" customHeight="1" x14ac:dyDescent="0.2">
      <c r="A37" s="7">
        <v>28</v>
      </c>
      <c r="B37" s="8" t="s">
        <v>32</v>
      </c>
      <c r="C37" s="49">
        <v>9997283966</v>
      </c>
      <c r="D37" s="9" t="s">
        <v>52</v>
      </c>
      <c r="E37" s="10">
        <v>1574</v>
      </c>
      <c r="F37" s="11">
        <v>120725.79999999689</v>
      </c>
      <c r="G37" s="12">
        <v>284.7</v>
      </c>
      <c r="H37" s="11">
        <v>5950.23</v>
      </c>
      <c r="I37" s="13"/>
      <c r="J37" s="11"/>
      <c r="K37" s="35">
        <v>126676.02999999667</v>
      </c>
      <c r="L37" s="35">
        <v>20268.16</v>
      </c>
      <c r="M37" s="35">
        <f t="shared" si="2"/>
        <v>146944.18999999666</v>
      </c>
      <c r="N37" s="49"/>
      <c r="O37" s="11"/>
      <c r="P37" s="14">
        <f t="shared" si="3"/>
        <v>146944.18999999666</v>
      </c>
    </row>
    <row r="38" spans="1:16" s="15" customFormat="1" ht="45" customHeight="1" x14ac:dyDescent="0.2">
      <c r="A38" s="7">
        <v>29</v>
      </c>
      <c r="B38" s="8" t="s">
        <v>32</v>
      </c>
      <c r="C38" s="49">
        <v>9997283968</v>
      </c>
      <c r="D38" s="9" t="s">
        <v>30</v>
      </c>
      <c r="E38" s="10">
        <v>899</v>
      </c>
      <c r="F38" s="11">
        <v>68953.299999998853</v>
      </c>
      <c r="G38" s="12">
        <v>1906.1</v>
      </c>
      <c r="H38" s="11">
        <v>39837.49</v>
      </c>
      <c r="I38" s="13"/>
      <c r="J38" s="11"/>
      <c r="K38" s="35">
        <v>108790.78999999739</v>
      </c>
      <c r="L38" s="35">
        <v>17406.53</v>
      </c>
      <c r="M38" s="35">
        <f t="shared" si="2"/>
        <v>126197.31999999739</v>
      </c>
      <c r="N38" s="49"/>
      <c r="O38" s="11"/>
      <c r="P38" s="14">
        <f t="shared" si="3"/>
        <v>126197.31999999739</v>
      </c>
    </row>
    <row r="39" spans="1:16" s="15" customFormat="1" ht="45" customHeight="1" x14ac:dyDescent="0.2">
      <c r="A39" s="7">
        <v>30</v>
      </c>
      <c r="B39" s="8" t="s">
        <v>32</v>
      </c>
      <c r="C39" s="49">
        <v>9997283969</v>
      </c>
      <c r="D39" s="9" t="s">
        <v>53</v>
      </c>
      <c r="E39" s="10">
        <v>357</v>
      </c>
      <c r="F39" s="11">
        <v>27381.900000000169</v>
      </c>
      <c r="G39" s="12">
        <v>133.19999999999999</v>
      </c>
      <c r="H39" s="11">
        <v>2783.88</v>
      </c>
      <c r="I39" s="13"/>
      <c r="J39" s="11"/>
      <c r="K39" s="35">
        <v>30165.780000000195</v>
      </c>
      <c r="L39" s="35">
        <v>4826.5200000000004</v>
      </c>
      <c r="M39" s="35">
        <f t="shared" si="2"/>
        <v>34992.300000000192</v>
      </c>
      <c r="N39" s="49"/>
      <c r="O39" s="11"/>
      <c r="P39" s="14">
        <f t="shared" si="3"/>
        <v>34992.300000000192</v>
      </c>
    </row>
    <row r="40" spans="1:16" s="15" customFormat="1" ht="45" customHeight="1" x14ac:dyDescent="0.2">
      <c r="A40" s="7">
        <v>31</v>
      </c>
      <c r="B40" s="8" t="s">
        <v>32</v>
      </c>
      <c r="C40" s="49">
        <v>9997283973</v>
      </c>
      <c r="D40" s="9" t="s">
        <v>54</v>
      </c>
      <c r="E40" s="10">
        <v>298</v>
      </c>
      <c r="F40" s="11">
        <v>22856.600000000126</v>
      </c>
      <c r="G40" s="12">
        <v>383.6</v>
      </c>
      <c r="H40" s="11">
        <v>8017.24</v>
      </c>
      <c r="I40" s="13"/>
      <c r="J40" s="11"/>
      <c r="K40" s="35">
        <v>30873.840000000215</v>
      </c>
      <c r="L40" s="35">
        <v>4939.8100000000004</v>
      </c>
      <c r="M40" s="35">
        <f t="shared" si="2"/>
        <v>35813.650000000212</v>
      </c>
      <c r="N40" s="49"/>
      <c r="O40" s="11"/>
      <c r="P40" s="14">
        <f t="shared" si="3"/>
        <v>35813.650000000212</v>
      </c>
    </row>
    <row r="41" spans="1:16" s="15" customFormat="1" ht="45" customHeight="1" x14ac:dyDescent="0.2">
      <c r="A41" s="7">
        <v>32</v>
      </c>
      <c r="B41" s="8" t="s">
        <v>32</v>
      </c>
      <c r="C41" s="49">
        <v>9997283974</v>
      </c>
      <c r="D41" s="9" t="s">
        <v>55</v>
      </c>
      <c r="E41" s="10">
        <v>454</v>
      </c>
      <c r="F41" s="11">
        <v>34821.800000000141</v>
      </c>
      <c r="G41" s="12">
        <v>44.9</v>
      </c>
      <c r="H41" s="11">
        <v>938.41</v>
      </c>
      <c r="I41" s="13"/>
      <c r="J41" s="11"/>
      <c r="K41" s="35">
        <v>35760.210000000101</v>
      </c>
      <c r="L41" s="35">
        <v>5721.63</v>
      </c>
      <c r="M41" s="35">
        <f t="shared" si="2"/>
        <v>41481.840000000098</v>
      </c>
      <c r="N41" s="49"/>
      <c r="O41" s="11"/>
      <c r="P41" s="14">
        <f t="shared" si="3"/>
        <v>41481.840000000098</v>
      </c>
    </row>
    <row r="42" spans="1:16" s="15" customFormat="1" ht="45" customHeight="1" x14ac:dyDescent="0.2">
      <c r="A42" s="7">
        <v>33</v>
      </c>
      <c r="B42" s="8" t="s">
        <v>32</v>
      </c>
      <c r="C42" s="49">
        <v>9997283975</v>
      </c>
      <c r="D42" s="9" t="s">
        <v>56</v>
      </c>
      <c r="E42" s="10">
        <v>181</v>
      </c>
      <c r="F42" s="11">
        <v>13882.700000000041</v>
      </c>
      <c r="G42" s="12">
        <v>92.9</v>
      </c>
      <c r="H42" s="11">
        <v>1941.61</v>
      </c>
      <c r="I42" s="13"/>
      <c r="J42" s="11"/>
      <c r="K42" s="35">
        <v>15824.310000000058</v>
      </c>
      <c r="L42" s="35">
        <v>2531.89</v>
      </c>
      <c r="M42" s="35">
        <f t="shared" si="2"/>
        <v>18356.200000000059</v>
      </c>
      <c r="N42" s="49"/>
      <c r="O42" s="11"/>
      <c r="P42" s="14">
        <f t="shared" si="3"/>
        <v>18356.200000000059</v>
      </c>
    </row>
    <row r="43" spans="1:16" s="15" customFormat="1" ht="45" customHeight="1" x14ac:dyDescent="0.2">
      <c r="A43" s="7">
        <v>34</v>
      </c>
      <c r="B43" s="8" t="s">
        <v>32</v>
      </c>
      <c r="C43" s="49">
        <v>9997283976</v>
      </c>
      <c r="D43" s="9" t="s">
        <v>21</v>
      </c>
      <c r="E43" s="10">
        <v>562</v>
      </c>
      <c r="F43" s="11">
        <v>43105.399999999827</v>
      </c>
      <c r="G43" s="12">
        <v>76.900000000000006</v>
      </c>
      <c r="H43" s="11">
        <v>1607.21</v>
      </c>
      <c r="I43" s="13"/>
      <c r="J43" s="11"/>
      <c r="K43" s="35">
        <v>44712.609999999768</v>
      </c>
      <c r="L43" s="35">
        <v>7154.02</v>
      </c>
      <c r="M43" s="35">
        <f t="shared" si="2"/>
        <v>51866.629999999772</v>
      </c>
      <c r="N43" s="49"/>
      <c r="O43" s="11"/>
      <c r="P43" s="14">
        <f t="shared" si="3"/>
        <v>51866.629999999772</v>
      </c>
    </row>
    <row r="44" spans="1:16" s="15" customFormat="1" ht="45" customHeight="1" x14ac:dyDescent="0.2">
      <c r="A44" s="7">
        <v>35</v>
      </c>
      <c r="B44" s="8" t="s">
        <v>32</v>
      </c>
      <c r="C44" s="49">
        <v>9997283977</v>
      </c>
      <c r="D44" s="9" t="s">
        <v>57</v>
      </c>
      <c r="E44" s="10">
        <v>1701</v>
      </c>
      <c r="F44" s="11">
        <v>130466.69999999652</v>
      </c>
      <c r="G44" s="12">
        <v>4163.3</v>
      </c>
      <c r="H44" s="11">
        <v>87012.97</v>
      </c>
      <c r="I44" s="13"/>
      <c r="J44" s="11"/>
      <c r="K44" s="35">
        <v>217479.67000001145</v>
      </c>
      <c r="L44" s="35">
        <v>34796.75</v>
      </c>
      <c r="M44" s="35">
        <f t="shared" si="2"/>
        <v>252276.42000001145</v>
      </c>
      <c r="N44" s="49"/>
      <c r="O44" s="11"/>
      <c r="P44" s="14">
        <f t="shared" si="3"/>
        <v>252276.42000001145</v>
      </c>
    </row>
    <row r="45" spans="1:16" s="15" customFormat="1" ht="45" customHeight="1" x14ac:dyDescent="0.2">
      <c r="A45" s="7">
        <v>36</v>
      </c>
      <c r="B45" s="8" t="s">
        <v>32</v>
      </c>
      <c r="C45" s="49">
        <v>9997283978</v>
      </c>
      <c r="D45" s="9" t="s">
        <v>58</v>
      </c>
      <c r="E45" s="10">
        <v>300</v>
      </c>
      <c r="F45" s="11">
        <v>23010.000000000127</v>
      </c>
      <c r="G45" s="12">
        <v>156.5</v>
      </c>
      <c r="H45" s="11">
        <v>3270.85</v>
      </c>
      <c r="I45" s="13"/>
      <c r="J45" s="11"/>
      <c r="K45" s="35">
        <v>26280.850000000159</v>
      </c>
      <c r="L45" s="35">
        <v>4204.9399999999996</v>
      </c>
      <c r="M45" s="35">
        <f t="shared" si="2"/>
        <v>30485.790000000157</v>
      </c>
      <c r="N45" s="49"/>
      <c r="O45" s="11"/>
      <c r="P45" s="14">
        <f t="shared" si="3"/>
        <v>30485.790000000157</v>
      </c>
    </row>
    <row r="46" spans="1:16" s="15" customFormat="1" ht="45" customHeight="1" x14ac:dyDescent="0.2">
      <c r="A46" s="7">
        <v>37</v>
      </c>
      <c r="B46" s="8" t="s">
        <v>32</v>
      </c>
      <c r="C46" s="49">
        <v>9997283980</v>
      </c>
      <c r="D46" s="9" t="s">
        <v>59</v>
      </c>
      <c r="E46" s="10">
        <v>685</v>
      </c>
      <c r="F46" s="11">
        <v>52539.499999999469</v>
      </c>
      <c r="G46" s="12">
        <v>1101.4000000000001</v>
      </c>
      <c r="H46" s="11">
        <v>23019.26</v>
      </c>
      <c r="I46" s="13"/>
      <c r="J46" s="11"/>
      <c r="K46" s="35">
        <v>75558.759999998467</v>
      </c>
      <c r="L46" s="35">
        <v>12089.4</v>
      </c>
      <c r="M46" s="35">
        <f t="shared" si="2"/>
        <v>87648.159999998461</v>
      </c>
      <c r="N46" s="49"/>
      <c r="O46" s="11"/>
      <c r="P46" s="14">
        <f t="shared" si="3"/>
        <v>87648.159999998461</v>
      </c>
    </row>
    <row r="47" spans="1:16" s="15" customFormat="1" ht="45" customHeight="1" x14ac:dyDescent="0.2">
      <c r="A47" s="7">
        <v>38</v>
      </c>
      <c r="B47" s="8" t="s">
        <v>32</v>
      </c>
      <c r="C47" s="49">
        <v>9997283981</v>
      </c>
      <c r="D47" s="9" t="s">
        <v>22</v>
      </c>
      <c r="E47" s="10">
        <v>555</v>
      </c>
      <c r="F47" s="11">
        <v>42568.499999999847</v>
      </c>
      <c r="G47" s="12">
        <v>167.2</v>
      </c>
      <c r="H47" s="11">
        <v>3494.48</v>
      </c>
      <c r="I47" s="13">
        <v>1</v>
      </c>
      <c r="J47" s="11">
        <v>12.45</v>
      </c>
      <c r="K47" s="35">
        <v>46075.429999999717</v>
      </c>
      <c r="L47" s="35">
        <v>7372.07</v>
      </c>
      <c r="M47" s="35">
        <f t="shared" si="2"/>
        <v>53447.499999999716</v>
      </c>
      <c r="N47" s="49"/>
      <c r="O47" s="11"/>
      <c r="P47" s="14">
        <f t="shared" si="3"/>
        <v>53447.499999999716</v>
      </c>
    </row>
    <row r="48" spans="1:16" s="15" customFormat="1" ht="45" customHeight="1" x14ac:dyDescent="0.2">
      <c r="A48" s="7">
        <v>39</v>
      </c>
      <c r="B48" s="8" t="s">
        <v>32</v>
      </c>
      <c r="C48" s="49">
        <v>9997283982</v>
      </c>
      <c r="D48" s="9" t="s">
        <v>60</v>
      </c>
      <c r="E48" s="10">
        <v>448</v>
      </c>
      <c r="F48" s="11">
        <v>34361.600000000159</v>
      </c>
      <c r="G48" s="12">
        <v>235.1</v>
      </c>
      <c r="H48" s="11">
        <v>4913.59</v>
      </c>
      <c r="I48" s="13"/>
      <c r="J48" s="11"/>
      <c r="K48" s="35">
        <v>39275.189999999981</v>
      </c>
      <c r="L48" s="35">
        <v>6284.03</v>
      </c>
      <c r="M48" s="35">
        <f t="shared" si="2"/>
        <v>45559.219999999979</v>
      </c>
      <c r="N48" s="49"/>
      <c r="O48" s="11"/>
      <c r="P48" s="14">
        <f t="shared" si="3"/>
        <v>45559.219999999979</v>
      </c>
    </row>
    <row r="49" spans="1:16" s="15" customFormat="1" ht="45" customHeight="1" x14ac:dyDescent="0.2">
      <c r="A49" s="7">
        <v>40</v>
      </c>
      <c r="B49" s="8" t="s">
        <v>32</v>
      </c>
      <c r="C49" s="49">
        <v>9997283984</v>
      </c>
      <c r="D49" s="9" t="s">
        <v>61</v>
      </c>
      <c r="E49" s="10">
        <v>586</v>
      </c>
      <c r="F49" s="11">
        <v>44946.199999999757</v>
      </c>
      <c r="G49" s="12">
        <v>323.2</v>
      </c>
      <c r="H49" s="11">
        <v>6754.88</v>
      </c>
      <c r="I49" s="13"/>
      <c r="J49" s="11"/>
      <c r="K49" s="35">
        <v>51701.079999999514</v>
      </c>
      <c r="L49" s="35">
        <v>8272.17</v>
      </c>
      <c r="M49" s="35">
        <f t="shared" si="2"/>
        <v>59973.249999999513</v>
      </c>
      <c r="N49" s="49"/>
      <c r="O49" s="11"/>
      <c r="P49" s="14">
        <f t="shared" si="3"/>
        <v>59973.249999999513</v>
      </c>
    </row>
    <row r="50" spans="1:16" s="15" customFormat="1" ht="45" customHeight="1" x14ac:dyDescent="0.2">
      <c r="A50" s="7">
        <v>41</v>
      </c>
      <c r="B50" s="8" t="s">
        <v>32</v>
      </c>
      <c r="C50" s="49">
        <v>9997283986</v>
      </c>
      <c r="D50" s="9" t="s">
        <v>62</v>
      </c>
      <c r="E50" s="10">
        <v>297</v>
      </c>
      <c r="F50" s="11">
        <v>22779.900000000125</v>
      </c>
      <c r="G50" s="12">
        <v>109.4</v>
      </c>
      <c r="H50" s="11">
        <v>2286.46</v>
      </c>
      <c r="I50" s="13">
        <v>32</v>
      </c>
      <c r="J50" s="11">
        <v>398.4</v>
      </c>
      <c r="K50" s="35">
        <v>25464.760000000151</v>
      </c>
      <c r="L50" s="35">
        <v>4074.36</v>
      </c>
      <c r="M50" s="35">
        <f t="shared" si="2"/>
        <v>29539.120000000152</v>
      </c>
      <c r="N50" s="49"/>
      <c r="O50" s="11"/>
      <c r="P50" s="14">
        <f t="shared" si="3"/>
        <v>29539.120000000152</v>
      </c>
    </row>
    <row r="51" spans="1:16" s="15" customFormat="1" ht="45" customHeight="1" x14ac:dyDescent="0.2">
      <c r="A51" s="7">
        <v>42</v>
      </c>
      <c r="B51" s="8" t="s">
        <v>32</v>
      </c>
      <c r="C51" s="49">
        <v>9997283987</v>
      </c>
      <c r="D51" s="9" t="s">
        <v>63</v>
      </c>
      <c r="E51" s="10">
        <v>205</v>
      </c>
      <c r="F51" s="11">
        <v>15723.500000000058</v>
      </c>
      <c r="G51" s="12">
        <v>320.60000000000002</v>
      </c>
      <c r="H51" s="11">
        <v>6700.54</v>
      </c>
      <c r="I51" s="13"/>
      <c r="J51" s="11"/>
      <c r="K51" s="35">
        <v>22424.040000000132</v>
      </c>
      <c r="L51" s="35">
        <v>3587.85</v>
      </c>
      <c r="M51" s="35">
        <f t="shared" si="2"/>
        <v>26011.89000000013</v>
      </c>
      <c r="N51" s="49"/>
      <c r="O51" s="11"/>
      <c r="P51" s="14">
        <f t="shared" si="3"/>
        <v>26011.89000000013</v>
      </c>
    </row>
    <row r="52" spans="1:16" s="15" customFormat="1" ht="45" customHeight="1" x14ac:dyDescent="0.2">
      <c r="A52" s="7">
        <v>43</v>
      </c>
      <c r="B52" s="8" t="s">
        <v>32</v>
      </c>
      <c r="C52" s="49">
        <v>9997283990</v>
      </c>
      <c r="D52" s="9" t="s">
        <v>64</v>
      </c>
      <c r="E52" s="10">
        <v>323</v>
      </c>
      <c r="F52" s="11">
        <v>24774.100000000144</v>
      </c>
      <c r="G52" s="12">
        <v>67.3</v>
      </c>
      <c r="H52" s="11">
        <v>1406.57</v>
      </c>
      <c r="I52" s="13"/>
      <c r="J52" s="11"/>
      <c r="K52" s="35">
        <v>26180.670000000155</v>
      </c>
      <c r="L52" s="35">
        <v>4188.91</v>
      </c>
      <c r="M52" s="35">
        <f t="shared" si="2"/>
        <v>30369.580000000155</v>
      </c>
      <c r="N52" s="49"/>
      <c r="O52" s="11"/>
      <c r="P52" s="14">
        <f t="shared" si="3"/>
        <v>30369.580000000155</v>
      </c>
    </row>
    <row r="53" spans="1:16" s="15" customFormat="1" ht="45" customHeight="1" x14ac:dyDescent="0.2">
      <c r="A53" s="7">
        <v>44</v>
      </c>
      <c r="B53" s="8" t="s">
        <v>32</v>
      </c>
      <c r="C53" s="49">
        <v>9997283991</v>
      </c>
      <c r="D53" s="9" t="s">
        <v>23</v>
      </c>
      <c r="E53" s="10">
        <v>192</v>
      </c>
      <c r="F53" s="11">
        <v>14726.400000000049</v>
      </c>
      <c r="G53" s="12">
        <v>420.7</v>
      </c>
      <c r="H53" s="11">
        <v>8792.6299999999992</v>
      </c>
      <c r="I53" s="13"/>
      <c r="J53" s="11"/>
      <c r="K53" s="35">
        <v>23519.030000000137</v>
      </c>
      <c r="L53" s="35">
        <v>3763.04</v>
      </c>
      <c r="M53" s="35">
        <f t="shared" si="2"/>
        <v>27282.070000000138</v>
      </c>
      <c r="N53" s="49"/>
      <c r="O53" s="11"/>
      <c r="P53" s="14">
        <f t="shared" si="3"/>
        <v>27282.070000000138</v>
      </c>
    </row>
    <row r="54" spans="1:16" s="15" customFormat="1" ht="45" customHeight="1" x14ac:dyDescent="0.2">
      <c r="A54" s="7">
        <v>45</v>
      </c>
      <c r="B54" s="8" t="s">
        <v>32</v>
      </c>
      <c r="C54" s="49">
        <v>9997283992</v>
      </c>
      <c r="D54" s="9" t="s">
        <v>65</v>
      </c>
      <c r="E54" s="10">
        <v>52</v>
      </c>
      <c r="F54" s="11">
        <v>3988.399999999996</v>
      </c>
      <c r="G54" s="12">
        <v>323.89999999999998</v>
      </c>
      <c r="H54" s="11">
        <v>6769.51</v>
      </c>
      <c r="I54" s="13"/>
      <c r="J54" s="11"/>
      <c r="K54" s="35">
        <v>10757.910000000022</v>
      </c>
      <c r="L54" s="35">
        <v>1721.27</v>
      </c>
      <c r="M54" s="35">
        <f t="shared" si="1"/>
        <v>12479.180000000022</v>
      </c>
      <c r="N54" s="49"/>
      <c r="O54" s="11"/>
      <c r="P54" s="14">
        <f t="shared" si="0"/>
        <v>12479.180000000022</v>
      </c>
    </row>
    <row r="55" spans="1:16" s="15" customFormat="1" ht="42.75" customHeight="1" thickBot="1" x14ac:dyDescent="0.25">
      <c r="A55" s="63" t="s">
        <v>15</v>
      </c>
      <c r="B55" s="63"/>
      <c r="C55" s="63"/>
      <c r="D55" s="63"/>
      <c r="E55" s="18">
        <f t="shared" ref="E55:P55" si="4">SUM(E10:E54)</f>
        <v>39566</v>
      </c>
      <c r="F55" s="30">
        <f t="shared" si="4"/>
        <v>3034712.2000000081</v>
      </c>
      <c r="G55" s="31">
        <f t="shared" si="4"/>
        <v>30960.100000000009</v>
      </c>
      <c r="H55" s="30">
        <f t="shared" si="4"/>
        <v>647066.08999999973</v>
      </c>
      <c r="I55" s="31">
        <f t="shared" si="4"/>
        <v>897</v>
      </c>
      <c r="J55" s="30">
        <f t="shared" si="4"/>
        <v>11167.65</v>
      </c>
      <c r="K55" s="41">
        <f t="shared" si="4"/>
        <v>3692945.9400000526</v>
      </c>
      <c r="L55" s="41">
        <f t="shared" si="4"/>
        <v>590871.3600000001</v>
      </c>
      <c r="M55" s="30">
        <f t="shared" si="4"/>
        <v>4283817.3000000529</v>
      </c>
      <c r="N55" s="30">
        <f t="shared" si="4"/>
        <v>0</v>
      </c>
      <c r="O55" s="30">
        <f t="shared" si="4"/>
        <v>0</v>
      </c>
      <c r="P55" s="36">
        <f t="shared" si="4"/>
        <v>4283817.3000000529</v>
      </c>
    </row>
    <row r="56" spans="1:16" s="15" customFormat="1" ht="56.25" customHeight="1" thickBot="1" x14ac:dyDescent="0.25">
      <c r="A56" s="65" t="s">
        <v>18</v>
      </c>
      <c r="B56" s="65"/>
      <c r="C56" s="65"/>
      <c r="D56" s="65"/>
      <c r="E56" s="65"/>
      <c r="F56" s="65"/>
      <c r="G56" s="65"/>
      <c r="H56" s="65"/>
      <c r="I56" s="34"/>
      <c r="J56" s="34"/>
      <c r="K56" s="67" t="s">
        <v>66</v>
      </c>
      <c r="L56" s="67"/>
      <c r="M56" s="67"/>
      <c r="N56" s="67"/>
      <c r="O56" s="67"/>
      <c r="P56" s="55">
        <v>391.95</v>
      </c>
    </row>
    <row r="57" spans="1:16" s="15" customFormat="1" ht="40.15" customHeight="1" thickBot="1" x14ac:dyDescent="0.25">
      <c r="A57" s="37"/>
      <c r="B57" s="37"/>
      <c r="C57" s="37"/>
      <c r="D57" s="37"/>
      <c r="E57" s="37"/>
      <c r="F57" s="37"/>
      <c r="G57" s="37"/>
      <c r="H57" s="37"/>
      <c r="I57" s="40"/>
      <c r="J57" s="40"/>
      <c r="K57" s="56"/>
      <c r="L57" s="57"/>
      <c r="M57" s="56"/>
      <c r="N57" s="68"/>
      <c r="O57" s="69"/>
      <c r="P57" s="58">
        <f>+P55-P56</f>
        <v>4283425.3500000527</v>
      </c>
    </row>
    <row r="58" spans="1:16" s="15" customFormat="1" ht="40.15" customHeight="1" x14ac:dyDescent="0.2">
      <c r="A58" s="37"/>
      <c r="B58" s="37"/>
      <c r="C58" s="37"/>
      <c r="D58" s="37"/>
      <c r="E58" s="37"/>
      <c r="F58" s="37"/>
      <c r="G58" s="37"/>
      <c r="H58" s="37"/>
      <c r="I58" s="40"/>
      <c r="J58" s="40"/>
      <c r="K58" s="51"/>
      <c r="L58" s="42"/>
      <c r="M58" s="42"/>
      <c r="N58" s="66"/>
      <c r="O58" s="66"/>
      <c r="P58" s="43"/>
    </row>
    <row r="59" spans="1:16" s="15" customFormat="1" ht="40.5" customHeight="1" x14ac:dyDescent="0.2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52"/>
      <c r="L59" s="45"/>
      <c r="M59" s="45"/>
      <c r="N59" s="66"/>
      <c r="O59" s="66"/>
      <c r="P59" s="44"/>
    </row>
    <row r="60" spans="1:16" s="15" customFormat="1" ht="35.1" customHeight="1" x14ac:dyDescent="0.25">
      <c r="A60" s="1"/>
      <c r="B60" s="19"/>
      <c r="C60" s="19"/>
      <c r="D60" s="19"/>
      <c r="E60" s="1"/>
      <c r="F60" s="20"/>
      <c r="G60" s="22"/>
      <c r="H60" s="22"/>
      <c r="I60" s="20"/>
      <c r="J60" s="21"/>
      <c r="K60" s="21"/>
      <c r="L60" s="22"/>
      <c r="M60" s="22"/>
      <c r="N60" s="64"/>
      <c r="O60" s="64"/>
      <c r="P60" s="29"/>
    </row>
    <row r="61" spans="1:16" s="15" customFormat="1" ht="35.1" customHeight="1" x14ac:dyDescent="0.2">
      <c r="A61"/>
      <c r="B61" s="23"/>
      <c r="C61" s="23"/>
      <c r="D61" s="23"/>
      <c r="E61" s="1"/>
      <c r="F61" s="23"/>
      <c r="G61" s="23"/>
      <c r="H61" s="23"/>
      <c r="I61" s="23"/>
      <c r="J61" s="1"/>
      <c r="K61" s="53"/>
      <c r="L61" s="50"/>
      <c r="M61" s="50"/>
      <c r="N61" s="23"/>
      <c r="O61" s="21"/>
      <c r="P61" s="1"/>
    </row>
    <row r="62" spans="1:16" s="15" customFormat="1" ht="35.1" customHeight="1" x14ac:dyDescent="0.2">
      <c r="A62"/>
      <c r="E62" s="1"/>
      <c r="F62" s="1"/>
      <c r="G62" s="1"/>
      <c r="H62" s="1"/>
      <c r="I62" s="1"/>
      <c r="J62" s="1"/>
      <c r="K62" s="1"/>
      <c r="L62" s="1"/>
      <c r="M62" s="46"/>
      <c r="N62" s="1"/>
      <c r="O62" s="21"/>
      <c r="P62" s="1"/>
    </row>
    <row r="63" spans="1:16" s="15" customFormat="1" ht="35.1" customHeight="1" x14ac:dyDescent="0.2">
      <c r="A63"/>
      <c r="B63"/>
      <c r="C63"/>
      <c r="D63"/>
      <c r="E63" s="1"/>
      <c r="F63" s="1"/>
      <c r="G63" s="1"/>
      <c r="H63" s="1"/>
      <c r="I63" s="1"/>
      <c r="J63" s="1"/>
      <c r="K63" s="53"/>
      <c r="L63" s="1"/>
      <c r="M63" s="33"/>
      <c r="N63" s="1"/>
      <c r="O63" s="1"/>
      <c r="P63" s="1"/>
    </row>
    <row r="64" spans="1:16" s="15" customFormat="1" ht="35.1" customHeight="1" x14ac:dyDescent="0.2">
      <c r="A64"/>
      <c r="B64"/>
      <c r="C64"/>
      <c r="D64"/>
      <c r="E64" s="1"/>
      <c r="F64" s="1"/>
      <c r="G64" s="1"/>
      <c r="H64" s="1"/>
      <c r="I64" s="1"/>
      <c r="J64" s="1"/>
      <c r="K64" s="53"/>
      <c r="L64" s="21"/>
      <c r="M64" s="47"/>
      <c r="N64" s="1"/>
      <c r="O64" s="21"/>
      <c r="P64" s="1"/>
    </row>
    <row r="65" spans="1:16" s="15" customFormat="1" ht="35.1" customHeight="1" x14ac:dyDescent="0.2">
      <c r="A65"/>
      <c r="D65"/>
      <c r="E65" s="1"/>
      <c r="F65" s="1"/>
      <c r="G65" s="1"/>
      <c r="H65" s="1"/>
      <c r="I65" s="1"/>
      <c r="J65" s="1"/>
      <c r="K65" s="53"/>
      <c r="L65" s="1"/>
      <c r="M65" s="17"/>
      <c r="N65" s="1"/>
      <c r="O65" s="1"/>
      <c r="P65" s="1"/>
    </row>
    <row r="66" spans="1:16" s="15" customFormat="1" ht="35.1" customHeight="1" x14ac:dyDescent="0.25">
      <c r="A66" s="20"/>
      <c r="D66" s="20"/>
      <c r="E66" s="1"/>
      <c r="F66" s="1"/>
      <c r="G66" s="1"/>
      <c r="H66" s="1"/>
      <c r="I66" s="1"/>
      <c r="J66" s="1"/>
      <c r="K66" s="46"/>
      <c r="L66" s="25"/>
      <c r="M66" s="16"/>
      <c r="N66" s="48"/>
      <c r="O66" s="21"/>
      <c r="P66" s="1"/>
    </row>
    <row r="67" spans="1:16" s="15" customFormat="1" ht="35.1" customHeight="1" x14ac:dyDescent="0.2">
      <c r="A67"/>
      <c r="D67" s="23"/>
      <c r="E67" s="1"/>
      <c r="F67" s="1"/>
      <c r="G67" s="1"/>
      <c r="H67" s="1"/>
      <c r="I67" s="1"/>
      <c r="J67" s="1"/>
      <c r="K67" s="1"/>
      <c r="L67" s="33"/>
      <c r="M67" s="32"/>
      <c r="N67" s="1"/>
      <c r="O67" s="1"/>
      <c r="P67" s="1"/>
    </row>
    <row r="68" spans="1:16" s="15" customFormat="1" ht="35.1" customHeight="1" x14ac:dyDescent="0.2">
      <c r="A68" s="4"/>
      <c r="B68" s="1"/>
      <c r="C68" s="1"/>
      <c r="D68" s="4"/>
      <c r="E68" s="1"/>
      <c r="F68" s="1"/>
      <c r="G68" s="1"/>
      <c r="H68" s="1"/>
      <c r="I68" s="1"/>
      <c r="J68" s="1"/>
      <c r="K68" s="1"/>
      <c r="L68" s="25"/>
      <c r="M68" s="24"/>
      <c r="N68" s="21"/>
      <c r="O68" s="21"/>
      <c r="P68" s="1"/>
    </row>
    <row r="69" spans="1:16" s="15" customFormat="1" ht="35.1" customHeight="1" x14ac:dyDescent="0.2">
      <c r="A69" s="4"/>
      <c r="B69" s="1"/>
      <c r="C69" s="1"/>
      <c r="D69" s="4"/>
      <c r="E69" s="1"/>
      <c r="F69" s="1"/>
      <c r="G69" s="1"/>
      <c r="H69" s="1"/>
      <c r="I69" s="1"/>
      <c r="J69" s="1"/>
      <c r="K69" s="1"/>
      <c r="L69" s="25"/>
      <c r="M69" s="6"/>
      <c r="N69" s="21"/>
      <c r="O69" s="1"/>
      <c r="P69" s="1"/>
    </row>
    <row r="70" spans="1:16" s="15" customFormat="1" ht="35.1" customHeight="1" x14ac:dyDescent="0.2">
      <c r="A70" s="4"/>
      <c r="B70" s="1"/>
      <c r="C70" s="1"/>
      <c r="D70" s="4"/>
      <c r="E70" s="1"/>
      <c r="F70" s="1"/>
      <c r="G70" s="1"/>
      <c r="H70" s="1"/>
      <c r="I70" s="1"/>
      <c r="J70" s="1"/>
      <c r="K70" s="1"/>
      <c r="L70" s="21"/>
      <c r="M70" s="1"/>
      <c r="N70" s="21"/>
      <c r="O70" s="1"/>
      <c r="P70" s="1"/>
    </row>
    <row r="71" spans="1:16" s="15" customFormat="1" ht="35.1" customHeight="1" x14ac:dyDescent="0.2">
      <c r="A71" s="4"/>
      <c r="B71" s="1"/>
      <c r="C71" s="1"/>
      <c r="D71" s="4"/>
      <c r="E71" s="1"/>
      <c r="F71" s="1"/>
      <c r="G71" s="1"/>
      <c r="H71" s="1"/>
      <c r="I71" s="1"/>
      <c r="J71" s="1"/>
      <c r="K71" s="1"/>
      <c r="L71" s="21"/>
      <c r="M71" s="1"/>
      <c r="N71" s="21"/>
      <c r="O71" s="1"/>
      <c r="P71" s="1"/>
    </row>
    <row r="72" spans="1:16" s="15" customFormat="1" ht="35.1" customHeight="1" x14ac:dyDescent="0.2">
      <c r="A72" s="4"/>
      <c r="B72" s="1"/>
      <c r="C72" s="1"/>
      <c r="D72" s="4"/>
      <c r="E72" s="1"/>
      <c r="F72" s="1"/>
      <c r="G72" s="1"/>
      <c r="H72" s="1"/>
      <c r="I72" s="1"/>
      <c r="J72" s="1"/>
      <c r="K72" s="1"/>
      <c r="L72" s="21"/>
      <c r="M72" s="1"/>
      <c r="N72" s="21"/>
      <c r="O72" s="1"/>
      <c r="P72" s="1"/>
    </row>
    <row r="73" spans="1:16" s="15" customFormat="1" ht="35.1" customHeight="1" x14ac:dyDescent="0.2">
      <c r="A73" s="4"/>
      <c r="B73" s="1"/>
      <c r="C73" s="1"/>
      <c r="D73" s="4"/>
      <c r="E73" s="1"/>
      <c r="F73" s="1"/>
      <c r="G73" s="1"/>
      <c r="H73" s="1"/>
      <c r="I73" s="1"/>
      <c r="J73" s="1"/>
      <c r="K73" s="1"/>
      <c r="L73" s="21"/>
      <c r="M73" s="1"/>
      <c r="N73" s="21"/>
      <c r="O73" s="21"/>
      <c r="P73" s="25"/>
    </row>
    <row r="74" spans="1:16" s="15" customFormat="1" ht="35.1" customHeight="1" x14ac:dyDescent="0.2">
      <c r="A74" s="4"/>
      <c r="B74" s="1"/>
      <c r="C74" s="1"/>
      <c r="D74" s="4"/>
      <c r="E74" s="1"/>
      <c r="F74" s="1"/>
      <c r="G74" s="1"/>
      <c r="H74" s="1"/>
      <c r="I74" s="1"/>
      <c r="J74" s="1"/>
      <c r="K74" s="1"/>
      <c r="L74" s="21"/>
      <c r="M74" s="21"/>
      <c r="N74" s="1"/>
      <c r="O74" s="21"/>
      <c r="P74" s="25"/>
    </row>
    <row r="75" spans="1:16" s="15" customFormat="1" ht="35.1" customHeight="1" x14ac:dyDescent="0.2">
      <c r="A75" s="4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21"/>
      <c r="N75" s="1"/>
      <c r="O75" s="21"/>
      <c r="P75" s="25"/>
    </row>
    <row r="76" spans="1:16" s="15" customFormat="1" ht="35.1" customHeight="1" x14ac:dyDescent="0.2">
      <c r="A76" s="4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25"/>
      <c r="N76" s="1"/>
      <c r="O76" s="21"/>
      <c r="P76" s="25"/>
    </row>
    <row r="77" spans="1:16" s="15" customFormat="1" ht="35.1" customHeight="1" x14ac:dyDescent="0.2">
      <c r="A77" s="4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1"/>
      <c r="O77" s="26"/>
      <c r="P77" s="1"/>
    </row>
    <row r="78" spans="1:16" s="15" customFormat="1" ht="35.1" customHeight="1" x14ac:dyDescent="0.2">
      <c r="A78" s="4"/>
      <c r="B78" s="1"/>
      <c r="C78" s="1"/>
      <c r="D78" s="4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6"/>
      <c r="P78" s="27"/>
    </row>
    <row r="79" spans="1:16" s="15" customFormat="1" ht="35.1" customHeight="1" x14ac:dyDescent="0.2">
      <c r="A79" s="4"/>
      <c r="B79" s="1"/>
      <c r="C79" s="1"/>
      <c r="D79" s="4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6"/>
      <c r="P79" s="27"/>
    </row>
    <row r="80" spans="1:16" s="15" customFormat="1" ht="35.1" customHeight="1" x14ac:dyDescent="0.2">
      <c r="A80" s="4"/>
      <c r="B80" s="1"/>
      <c r="C80" s="1"/>
      <c r="D80" s="4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6"/>
      <c r="P80" s="27"/>
    </row>
    <row r="81" spans="1:16" s="15" customFormat="1" ht="35.1" customHeight="1" x14ac:dyDescent="0.2">
      <c r="A81" s="4"/>
      <c r="B81" s="1"/>
      <c r="C81" s="1"/>
      <c r="D81" s="4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6"/>
      <c r="P81" s="27"/>
    </row>
    <row r="82" spans="1:16" s="15" customFormat="1" ht="35.1" customHeight="1" x14ac:dyDescent="0.2">
      <c r="A82" s="4"/>
      <c r="B82" s="1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  <c r="N82" s="1"/>
      <c r="O82" s="26"/>
      <c r="P82" s="1"/>
    </row>
    <row r="83" spans="1:16" s="15" customFormat="1" ht="35.1" customHeight="1" x14ac:dyDescent="0.2">
      <c r="A83" s="4"/>
      <c r="B83" s="1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s="15" customFormat="1" ht="35.1" customHeight="1" x14ac:dyDescent="0.2">
      <c r="A84" s="4"/>
      <c r="B84" s="1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s="15" customFormat="1" ht="35.1" customHeight="1" x14ac:dyDescent="0.2">
      <c r="A85" s="4"/>
      <c r="B85" s="1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s="15" customFormat="1" ht="35.1" customHeight="1" x14ac:dyDescent="0.2">
      <c r="A86" s="4"/>
      <c r="B86" s="1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s="15" customFormat="1" ht="35.1" customHeight="1" x14ac:dyDescent="0.2">
      <c r="A87" s="4"/>
      <c r="B87" s="1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s="15" customFormat="1" ht="35.1" customHeight="1" x14ac:dyDescent="0.2">
      <c r="A88" s="4"/>
      <c r="B88" s="1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s="15" customFormat="1" ht="35.1" customHeight="1" x14ac:dyDescent="0.2">
      <c r="A89" s="4"/>
      <c r="B89" s="1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s="15" customFormat="1" ht="35.1" customHeight="1" x14ac:dyDescent="0.2">
      <c r="A90" s="4"/>
      <c r="B90" s="1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s="15" customFormat="1" ht="35.1" customHeight="1" x14ac:dyDescent="0.2">
      <c r="A91" s="4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s="15" customFormat="1" ht="35.1" customHeight="1" x14ac:dyDescent="0.2">
      <c r="A92" s="4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s="15" customFormat="1" ht="35.1" customHeight="1" x14ac:dyDescent="0.2">
      <c r="A93" s="4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s="15" customFormat="1" ht="35.1" customHeight="1" x14ac:dyDescent="0.2">
      <c r="A94" s="4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s="15" customFormat="1" ht="35.1" customHeight="1" x14ac:dyDescent="0.2">
      <c r="A95" s="4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s="15" customFormat="1" ht="35.1" customHeight="1" x14ac:dyDescent="0.2">
      <c r="A96" s="4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s="15" customFormat="1" ht="35.1" customHeight="1" x14ac:dyDescent="0.2">
      <c r="A97" s="4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s="15" customFormat="1" ht="35.1" customHeight="1" x14ac:dyDescent="0.2">
      <c r="A98" s="4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s="15" customFormat="1" ht="35.1" customHeight="1" x14ac:dyDescent="0.2">
      <c r="A99" s="4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s="15" customFormat="1" ht="35.1" customHeight="1" x14ac:dyDescent="0.2">
      <c r="A100" s="4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s="15" customFormat="1" ht="35.1" customHeight="1" x14ac:dyDescent="0.2">
      <c r="A101" s="4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s="15" customFormat="1" ht="35.1" customHeight="1" x14ac:dyDescent="0.2">
      <c r="A102" s="4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s="15" customFormat="1" ht="35.1" customHeight="1" x14ac:dyDescent="0.2">
      <c r="A103" s="4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s="15" customFormat="1" ht="35.1" customHeight="1" x14ac:dyDescent="0.2">
      <c r="A104" s="4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s="15" customFormat="1" ht="35.1" customHeight="1" x14ac:dyDescent="0.2">
      <c r="A105" s="4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s="15" customFormat="1" ht="35.1" customHeight="1" x14ac:dyDescent="0.2">
      <c r="A106" s="4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s="15" customFormat="1" ht="35.1" customHeight="1" x14ac:dyDescent="0.2">
      <c r="A107" s="4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s="15" customFormat="1" ht="35.1" customHeight="1" x14ac:dyDescent="0.2">
      <c r="A108" s="4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s="15" customFormat="1" ht="35.1" customHeight="1" x14ac:dyDescent="0.2">
      <c r="A109" s="4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s="15" customFormat="1" ht="35.1" customHeight="1" x14ac:dyDescent="0.2">
      <c r="A110" s="4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s="15" customFormat="1" ht="35.1" customHeight="1" x14ac:dyDescent="0.2">
      <c r="A111" s="4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s="15" customFormat="1" ht="35.1" customHeight="1" x14ac:dyDescent="0.2">
      <c r="A112" s="4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s="15" customFormat="1" ht="35.1" customHeight="1" x14ac:dyDescent="0.2">
      <c r="A113" s="4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s="15" customFormat="1" ht="35.1" customHeight="1" x14ac:dyDescent="0.2">
      <c r="A114" s="4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s="15" customFormat="1" ht="35.1" customHeight="1" x14ac:dyDescent="0.2">
      <c r="A115" s="4"/>
      <c r="B115" s="1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s="15" customFormat="1" ht="35.1" customHeight="1" x14ac:dyDescent="0.2">
      <c r="A116" s="4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s="15" customFormat="1" ht="35.1" customHeight="1" x14ac:dyDescent="0.2">
      <c r="A117" s="4"/>
      <c r="B117" s="1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s="15" customFormat="1" ht="35.1" customHeight="1" x14ac:dyDescent="0.2">
      <c r="A118" s="4"/>
      <c r="B118" s="1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s="15" customFormat="1" ht="35.1" customHeight="1" x14ac:dyDescent="0.2">
      <c r="A119" s="4"/>
      <c r="B119" s="1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s="15" customFormat="1" ht="35.1" customHeight="1" x14ac:dyDescent="0.2">
      <c r="A120" s="4"/>
      <c r="B120" s="1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s="15" customFormat="1" ht="35.1" customHeight="1" x14ac:dyDescent="0.2">
      <c r="A121" s="4"/>
      <c r="B121" s="1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s="15" customFormat="1" ht="35.1" customHeight="1" x14ac:dyDescent="0.2">
      <c r="A122" s="4"/>
      <c r="B122" s="1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s="15" customFormat="1" ht="35.1" customHeight="1" x14ac:dyDescent="0.2">
      <c r="A123" s="4"/>
      <c r="B123" s="1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s="15" customFormat="1" ht="35.1" customHeight="1" x14ac:dyDescent="0.2">
      <c r="A124" s="4"/>
      <c r="B124" s="1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s="15" customFormat="1" ht="35.1" customHeight="1" x14ac:dyDescent="0.2">
      <c r="A125" s="4"/>
      <c r="B125" s="1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s="15" customFormat="1" ht="35.1" customHeight="1" x14ac:dyDescent="0.2">
      <c r="A126" s="4"/>
      <c r="B126" s="1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s="15" customFormat="1" ht="35.1" customHeight="1" x14ac:dyDescent="0.2">
      <c r="A127" s="4"/>
      <c r="B127" s="1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s="15" customFormat="1" ht="35.1" customHeight="1" x14ac:dyDescent="0.2">
      <c r="A128" s="4"/>
      <c r="B128" s="1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s="15" customFormat="1" ht="35.1" customHeight="1" x14ac:dyDescent="0.2">
      <c r="A129" s="4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s="15" customFormat="1" ht="35.1" customHeight="1" x14ac:dyDescent="0.2">
      <c r="A130" s="4"/>
      <c r="B130" s="1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s="15" customFormat="1" ht="35.1" customHeight="1" x14ac:dyDescent="0.2">
      <c r="A131" s="4"/>
      <c r="B131" s="1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s="15" customFormat="1" ht="35.1" customHeight="1" x14ac:dyDescent="0.2">
      <c r="A132" s="4"/>
      <c r="B132" s="1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s="15" customFormat="1" ht="35.1" customHeight="1" x14ac:dyDescent="0.2">
      <c r="A133" s="4"/>
      <c r="B133" s="1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s="15" customFormat="1" ht="35.1" customHeight="1" x14ac:dyDescent="0.2">
      <c r="A134" s="4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s="15" customFormat="1" ht="35.1" customHeight="1" x14ac:dyDescent="0.2">
      <c r="A135" s="4"/>
      <c r="B135" s="1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s="15" customFormat="1" ht="35.1" customHeight="1" x14ac:dyDescent="0.2">
      <c r="A136" s="4"/>
      <c r="B136" s="1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s="15" customFormat="1" ht="35.1" customHeight="1" x14ac:dyDescent="0.2">
      <c r="A137" s="4"/>
      <c r="B137" s="1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s="15" customFormat="1" ht="35.1" customHeight="1" x14ac:dyDescent="0.2">
      <c r="A138" s="4"/>
      <c r="B138" s="1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s="15" customFormat="1" ht="35.1" customHeight="1" x14ac:dyDescent="0.2">
      <c r="A139" s="4"/>
      <c r="B139" s="1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s="15" customFormat="1" ht="35.1" customHeight="1" x14ac:dyDescent="0.2">
      <c r="A140" s="4"/>
      <c r="B140" s="1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s="15" customFormat="1" ht="35.1" customHeight="1" x14ac:dyDescent="0.2">
      <c r="A141" s="4"/>
      <c r="B141" s="1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s="15" customFormat="1" ht="35.1" customHeight="1" x14ac:dyDescent="0.2">
      <c r="A142" s="4"/>
      <c r="B142" s="1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s="15" customFormat="1" ht="35.1" customHeight="1" x14ac:dyDescent="0.2">
      <c r="A143" s="4"/>
      <c r="B143" s="1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s="15" customFormat="1" ht="35.1" customHeight="1" x14ac:dyDescent="0.2">
      <c r="A144" s="4"/>
      <c r="B144" s="1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s="15" customFormat="1" ht="35.1" customHeight="1" x14ac:dyDescent="0.2">
      <c r="A145" s="4"/>
      <c r="B145" s="1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s="15" customFormat="1" ht="35.1" customHeight="1" x14ac:dyDescent="0.2">
      <c r="A146" s="4"/>
      <c r="B146" s="1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s="15" customFormat="1" ht="35.1" customHeight="1" x14ac:dyDescent="0.2">
      <c r="A147" s="4"/>
      <c r="B147" s="1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s="15" customFormat="1" ht="35.1" customHeight="1" x14ac:dyDescent="0.2">
      <c r="A148" s="4"/>
      <c r="B148" s="1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s="15" customFormat="1" ht="35.1" customHeight="1" x14ac:dyDescent="0.2">
      <c r="A149" s="4"/>
      <c r="B149" s="1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s="15" customFormat="1" ht="35.1" customHeight="1" x14ac:dyDescent="0.2">
      <c r="A150" s="4"/>
      <c r="B150" s="1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s="15" customFormat="1" ht="35.1" customHeight="1" x14ac:dyDescent="0.2">
      <c r="A151" s="4"/>
      <c r="B151" s="1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s="15" customFormat="1" ht="35.1" customHeight="1" x14ac:dyDescent="0.2">
      <c r="A152" s="4"/>
      <c r="B152" s="1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s="15" customFormat="1" ht="35.1" customHeight="1" x14ac:dyDescent="0.2">
      <c r="A153" s="4"/>
      <c r="B153" s="1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s="15" customFormat="1" ht="35.1" customHeight="1" x14ac:dyDescent="0.2">
      <c r="A154" s="4"/>
      <c r="B154" s="1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s="15" customFormat="1" ht="35.1" customHeight="1" x14ac:dyDescent="0.2">
      <c r="A155" s="4"/>
      <c r="B155" s="1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s="15" customFormat="1" ht="35.1" customHeight="1" x14ac:dyDescent="0.2">
      <c r="A156" s="4"/>
      <c r="B156" s="1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s="15" customFormat="1" ht="35.1" customHeight="1" x14ac:dyDescent="0.2">
      <c r="A157" s="4"/>
      <c r="B157" s="1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s="15" customFormat="1" ht="35.1" customHeight="1" x14ac:dyDescent="0.2">
      <c r="A158" s="4"/>
      <c r="B158" s="1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s="15" customFormat="1" ht="35.1" customHeight="1" x14ac:dyDescent="0.2">
      <c r="A159" s="4"/>
      <c r="B159" s="1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s="15" customFormat="1" ht="35.1" customHeight="1" x14ac:dyDescent="0.2">
      <c r="A160" s="4"/>
      <c r="B160" s="1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s="15" customFormat="1" ht="35.1" customHeight="1" x14ac:dyDescent="0.2">
      <c r="A161" s="4"/>
      <c r="B161" s="1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s="15" customFormat="1" ht="35.1" customHeight="1" x14ac:dyDescent="0.2">
      <c r="A162" s="4"/>
      <c r="B162" s="1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s="15" customFormat="1" ht="35.1" customHeight="1" x14ac:dyDescent="0.2">
      <c r="A163" s="4"/>
      <c r="B163" s="1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s="15" customFormat="1" ht="35.1" customHeight="1" x14ac:dyDescent="0.2">
      <c r="A164" s="4"/>
      <c r="B164" s="1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s="15" customFormat="1" ht="35.1" customHeight="1" x14ac:dyDescent="0.2">
      <c r="A165" s="4"/>
      <c r="B165" s="1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s="15" customFormat="1" ht="35.1" customHeight="1" x14ac:dyDescent="0.2">
      <c r="A166" s="4"/>
      <c r="B166" s="1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s="15" customFormat="1" ht="35.1" customHeight="1" x14ac:dyDescent="0.2">
      <c r="A167" s="4"/>
      <c r="B167" s="1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s="15" customFormat="1" ht="35.1" customHeight="1" x14ac:dyDescent="0.2">
      <c r="A168" s="4"/>
      <c r="B168" s="1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s="15" customFormat="1" ht="35.1" customHeight="1" x14ac:dyDescent="0.2">
      <c r="A169" s="4"/>
      <c r="B169" s="1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s="15" customFormat="1" ht="35.1" customHeight="1" x14ac:dyDescent="0.2">
      <c r="A170" s="4"/>
      <c r="B170" s="1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s="15" customFormat="1" ht="35.1" customHeight="1" x14ac:dyDescent="0.2">
      <c r="A171" s="4"/>
      <c r="B171" s="1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s="15" customFormat="1" ht="35.1" customHeight="1" x14ac:dyDescent="0.2">
      <c r="A172" s="4"/>
      <c r="B172" s="1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s="15" customFormat="1" ht="35.1" customHeight="1" x14ac:dyDescent="0.2">
      <c r="A173" s="4"/>
      <c r="B173" s="1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s="15" customFormat="1" ht="35.1" customHeight="1" x14ac:dyDescent="0.2">
      <c r="A174" s="4"/>
      <c r="B174" s="1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s="15" customFormat="1" ht="35.1" customHeight="1" x14ac:dyDescent="0.2">
      <c r="A175" s="4"/>
      <c r="B175" s="1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s="15" customFormat="1" ht="35.1" customHeight="1" x14ac:dyDescent="0.2">
      <c r="A176" s="4"/>
      <c r="B176" s="1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s="15" customFormat="1" ht="35.1" customHeight="1" x14ac:dyDescent="0.2">
      <c r="A177" s="4"/>
      <c r="B177" s="1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s="15" customFormat="1" ht="35.1" customHeight="1" x14ac:dyDescent="0.2">
      <c r="A178" s="4"/>
      <c r="B178" s="1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s="15" customFormat="1" ht="35.1" customHeight="1" x14ac:dyDescent="0.2">
      <c r="A179" s="4"/>
      <c r="B179" s="1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s="15" customFormat="1" ht="35.1" customHeight="1" x14ac:dyDescent="0.2">
      <c r="A180" s="4"/>
      <c r="B180" s="1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s="15" customFormat="1" ht="35.1" customHeight="1" x14ac:dyDescent="0.2">
      <c r="A181" s="4"/>
      <c r="B181" s="1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s="15" customFormat="1" ht="35.1" customHeight="1" x14ac:dyDescent="0.2">
      <c r="A182" s="4"/>
      <c r="B182" s="1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s="15" customFormat="1" ht="35.1" customHeight="1" x14ac:dyDescent="0.2">
      <c r="A183" s="4"/>
      <c r="B183" s="1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s="15" customFormat="1" ht="35.1" customHeight="1" x14ac:dyDescent="0.2">
      <c r="A184" s="4"/>
      <c r="B184" s="1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s="15" customFormat="1" ht="35.1" customHeight="1" x14ac:dyDescent="0.2">
      <c r="A185" s="4"/>
      <c r="B185" s="1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s="15" customFormat="1" ht="35.1" customHeight="1" x14ac:dyDescent="0.2">
      <c r="A186" s="4"/>
      <c r="B186" s="1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s="15" customFormat="1" ht="35.1" customHeight="1" x14ac:dyDescent="0.2">
      <c r="A187" s="4"/>
      <c r="B187" s="1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s="15" customFormat="1" ht="35.1" customHeight="1" x14ac:dyDescent="0.2">
      <c r="A188" s="4"/>
      <c r="B188" s="1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s="15" customFormat="1" ht="35.1" customHeight="1" x14ac:dyDescent="0.2">
      <c r="A189" s="4"/>
      <c r="B189" s="1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s="15" customFormat="1" ht="35.1" customHeight="1" x14ac:dyDescent="0.2">
      <c r="A190" s="4"/>
      <c r="B190" s="1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s="15" customFormat="1" ht="30" customHeight="1" x14ac:dyDescent="0.2">
      <c r="A191" s="4"/>
      <c r="B191" s="1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s="15" customFormat="1" ht="30" customHeight="1" x14ac:dyDescent="0.2">
      <c r="A192" s="4"/>
      <c r="B192" s="1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s="15" customFormat="1" ht="30" customHeight="1" x14ac:dyDescent="0.2">
      <c r="A193" s="4"/>
      <c r="B193" s="1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s="15" customFormat="1" ht="30" customHeight="1" x14ac:dyDescent="0.2">
      <c r="A194" s="4"/>
      <c r="B194" s="1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s="15" customFormat="1" ht="30" customHeight="1" x14ac:dyDescent="0.2">
      <c r="A195" s="4"/>
      <c r="B195" s="1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s="15" customFormat="1" ht="30" customHeight="1" x14ac:dyDescent="0.2">
      <c r="A196" s="4"/>
      <c r="B196" s="1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s="15" customFormat="1" ht="30" customHeight="1" x14ac:dyDescent="0.2">
      <c r="A197" s="4"/>
      <c r="B197" s="1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s="15" customFormat="1" ht="30" customHeight="1" x14ac:dyDescent="0.2">
      <c r="A198" s="4"/>
      <c r="B198" s="1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s="15" customFormat="1" ht="30" customHeight="1" x14ac:dyDescent="0.2">
      <c r="A199" s="4"/>
      <c r="B199" s="1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s="15" customFormat="1" ht="30" customHeight="1" x14ac:dyDescent="0.2">
      <c r="A200" s="4"/>
      <c r="B200" s="1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s="15" customFormat="1" ht="30" customHeight="1" x14ac:dyDescent="0.2">
      <c r="A201" s="4"/>
      <c r="B201" s="1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s="15" customFormat="1" ht="30" customHeight="1" x14ac:dyDescent="0.2">
      <c r="A202" s="4"/>
      <c r="B202" s="1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s="15" customFormat="1" ht="30" customHeight="1" x14ac:dyDescent="0.2">
      <c r="A203" s="4"/>
      <c r="B203" s="1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s="15" customFormat="1" ht="30" customHeight="1" x14ac:dyDescent="0.2">
      <c r="A204" s="4"/>
      <c r="B204" s="1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s="15" customFormat="1" ht="30" customHeight="1" x14ac:dyDescent="0.2">
      <c r="A205" s="4"/>
      <c r="B205" s="1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s="15" customFormat="1" ht="30" customHeight="1" x14ac:dyDescent="0.2">
      <c r="A206" s="4"/>
      <c r="B206" s="1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s="15" customFormat="1" ht="30" customHeight="1" x14ac:dyDescent="0.2">
      <c r="A207" s="4"/>
      <c r="B207" s="1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s="15" customFormat="1" ht="30" customHeight="1" x14ac:dyDescent="0.2">
      <c r="A208" s="4"/>
      <c r="B208" s="1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s="15" customFormat="1" ht="30" customHeight="1" x14ac:dyDescent="0.2">
      <c r="A209" s="4"/>
      <c r="B209" s="1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s="15" customFormat="1" ht="30" customHeight="1" x14ac:dyDescent="0.2">
      <c r="A210" s="4"/>
      <c r="B210" s="1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s="15" customFormat="1" ht="30" customHeight="1" x14ac:dyDescent="0.2">
      <c r="A211" s="4"/>
      <c r="B211" s="1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s="15" customFormat="1" ht="30" customHeight="1" x14ac:dyDescent="0.2">
      <c r="A212" s="4"/>
      <c r="B212" s="1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s="15" customFormat="1" ht="30" customHeight="1" x14ac:dyDescent="0.2">
      <c r="A213" s="4"/>
      <c r="B213" s="1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s="15" customFormat="1" ht="30" customHeight="1" x14ac:dyDescent="0.2">
      <c r="A214" s="4"/>
      <c r="B214" s="1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s="15" customFormat="1" ht="30" customHeight="1" x14ac:dyDescent="0.2">
      <c r="A215" s="4"/>
      <c r="B215" s="1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s="15" customFormat="1" ht="30" customHeight="1" x14ac:dyDescent="0.2">
      <c r="A216" s="4"/>
      <c r="B216" s="1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s="15" customFormat="1" ht="30" customHeight="1" x14ac:dyDescent="0.2">
      <c r="A217" s="4"/>
      <c r="B217" s="1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s="15" customFormat="1" ht="30" customHeight="1" x14ac:dyDescent="0.2">
      <c r="A218" s="4"/>
      <c r="B218" s="1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s="15" customFormat="1" ht="30" customHeight="1" x14ac:dyDescent="0.2">
      <c r="A219" s="4"/>
      <c r="B219" s="1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s="15" customFormat="1" ht="30" customHeight="1" x14ac:dyDescent="0.2">
      <c r="A220" s="4"/>
      <c r="B220" s="1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s="15" customFormat="1" ht="30" customHeight="1" x14ac:dyDescent="0.2">
      <c r="A221" s="4"/>
      <c r="B221" s="1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s="15" customFormat="1" ht="30" customHeight="1" x14ac:dyDescent="0.2">
      <c r="A222" s="4"/>
      <c r="B222" s="1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s="15" customFormat="1" ht="30" customHeight="1" x14ac:dyDescent="0.2">
      <c r="A223" s="4"/>
      <c r="B223" s="1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s="15" customFormat="1" ht="30" customHeight="1" x14ac:dyDescent="0.2">
      <c r="A224" s="4"/>
      <c r="B224" s="1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s="15" customFormat="1" ht="30" customHeight="1" x14ac:dyDescent="0.2">
      <c r="A225" s="4"/>
      <c r="B225" s="1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s="15" customFormat="1" ht="30" customHeight="1" x14ac:dyDescent="0.2">
      <c r="A226" s="4"/>
      <c r="B226" s="1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s="15" customFormat="1" ht="30" customHeight="1" x14ac:dyDescent="0.2">
      <c r="A227" s="4"/>
      <c r="B227" s="1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s="15" customFormat="1" ht="30" customHeight="1" x14ac:dyDescent="0.2">
      <c r="A228" s="4"/>
      <c r="B228" s="1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s="15" customFormat="1" ht="30" customHeight="1" x14ac:dyDescent="0.2">
      <c r="A229" s="4"/>
      <c r="B229" s="1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s="15" customFormat="1" ht="30" customHeight="1" x14ac:dyDescent="0.2">
      <c r="A230" s="4"/>
      <c r="B230" s="1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s="15" customFormat="1" ht="30" customHeight="1" x14ac:dyDescent="0.2">
      <c r="A231" s="4"/>
      <c r="B231" s="1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s="15" customFormat="1" ht="30" customHeight="1" x14ac:dyDescent="0.2">
      <c r="A232" s="4"/>
      <c r="B232" s="1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s="15" customFormat="1" ht="30" customHeight="1" x14ac:dyDescent="0.2">
      <c r="A233" s="4"/>
      <c r="B233" s="1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s="15" customFormat="1" ht="24.95" customHeight="1" x14ac:dyDescent="0.2">
      <c r="A234" s="4"/>
      <c r="B234" s="1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s="15" customFormat="1" ht="24.95" customHeight="1" x14ac:dyDescent="0.2">
      <c r="A235" s="4"/>
      <c r="B235" s="1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s="15" customFormat="1" ht="24.95" customHeight="1" x14ac:dyDescent="0.2">
      <c r="A236" s="4"/>
      <c r="B236" s="1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s="15" customFormat="1" ht="24.95" customHeight="1" x14ac:dyDescent="0.2">
      <c r="A237" s="4"/>
      <c r="B237" s="1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s="15" customFormat="1" ht="24.95" customHeight="1" x14ac:dyDescent="0.2">
      <c r="A238" s="4"/>
      <c r="B238" s="1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s="15" customFormat="1" ht="24.95" customHeight="1" x14ac:dyDescent="0.2">
      <c r="A239" s="4"/>
      <c r="B239" s="1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s="15" customFormat="1" ht="24.95" customHeight="1" x14ac:dyDescent="0.2">
      <c r="A240" s="4"/>
      <c r="B240" s="1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s="15" customFormat="1" ht="24.95" customHeight="1" x14ac:dyDescent="0.2">
      <c r="A241" s="4"/>
      <c r="B241" s="1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s="15" customFormat="1" ht="24.95" customHeight="1" x14ac:dyDescent="0.2">
      <c r="A242" s="4"/>
      <c r="B242" s="1"/>
      <c r="C242" s="1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s="15" customFormat="1" ht="24.95" customHeight="1" x14ac:dyDescent="0.2">
      <c r="A243" s="4"/>
      <c r="B243" s="1"/>
      <c r="C243" s="1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s="15" customFormat="1" ht="24.95" customHeight="1" x14ac:dyDescent="0.2">
      <c r="A244" s="4"/>
      <c r="B244" s="1"/>
      <c r="C244" s="1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s="15" customFormat="1" ht="24.95" customHeight="1" x14ac:dyDescent="0.2">
      <c r="A245" s="4"/>
      <c r="B245" s="1"/>
      <c r="C245" s="1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s="15" customFormat="1" ht="24.95" customHeight="1" x14ac:dyDescent="0.2">
      <c r="A246" s="4"/>
      <c r="B246" s="1"/>
      <c r="C246" s="1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s="15" customFormat="1" ht="24.95" customHeight="1" x14ac:dyDescent="0.2">
      <c r="A247" s="4"/>
      <c r="B247" s="1"/>
      <c r="C247" s="1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s="15" customFormat="1" ht="24.95" customHeight="1" x14ac:dyDescent="0.2">
      <c r="A248" s="4"/>
      <c r="B248" s="1"/>
      <c r="C248" s="1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s="15" customFormat="1" ht="24.95" customHeight="1" x14ac:dyDescent="0.2">
      <c r="A249" s="4"/>
      <c r="B249" s="1"/>
      <c r="C249" s="1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s="15" customFormat="1" ht="24.95" customHeight="1" x14ac:dyDescent="0.2">
      <c r="A250" s="4"/>
      <c r="B250" s="1"/>
      <c r="C250" s="1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s="15" customFormat="1" ht="24.95" customHeight="1" x14ac:dyDescent="0.2">
      <c r="A251" s="4"/>
      <c r="B251" s="1"/>
      <c r="C251" s="1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s="15" customFormat="1" ht="24.95" customHeight="1" x14ac:dyDescent="0.2">
      <c r="A252" s="4"/>
      <c r="B252" s="1"/>
      <c r="C252" s="1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s="15" customFormat="1" ht="24.95" customHeight="1" x14ac:dyDescent="0.2">
      <c r="A253" s="4"/>
      <c r="B253" s="1"/>
      <c r="C253" s="1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s="15" customFormat="1" ht="24.95" customHeight="1" x14ac:dyDescent="0.2">
      <c r="A254" s="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s="15" customFormat="1" ht="24.95" customHeight="1" x14ac:dyDescent="0.2">
      <c r="A255" s="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s="15" customFormat="1" ht="24.95" customHeight="1" x14ac:dyDescent="0.2">
      <c r="A256" s="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s="15" customFormat="1" ht="24.95" customHeight="1" x14ac:dyDescent="0.2">
      <c r="A257" s="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s="15" customFormat="1" ht="24.95" customHeight="1" x14ac:dyDescent="0.2">
      <c r="A258" s="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s="15" customFormat="1" ht="24.95" customHeight="1" x14ac:dyDescent="0.2">
      <c r="A259" s="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s="15" customFormat="1" ht="24.95" customHeight="1" x14ac:dyDescent="0.2">
      <c r="A260" s="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s="15" customFormat="1" ht="24.95" customHeight="1" x14ac:dyDescent="0.2">
      <c r="A261" s="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s="15" customFormat="1" ht="24.95" customHeight="1" x14ac:dyDescent="0.2">
      <c r="A262" s="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s="15" customFormat="1" ht="24.95" customHeight="1" x14ac:dyDescent="0.2">
      <c r="A263" s="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s="15" customFormat="1" ht="24.95" customHeight="1" x14ac:dyDescent="0.2">
      <c r="A264" s="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s="15" customFormat="1" ht="24.95" customHeight="1" x14ac:dyDescent="0.2">
      <c r="A265" s="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s="15" customFormat="1" ht="24.95" customHeight="1" x14ac:dyDescent="0.2">
      <c r="A266" s="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s="15" customFormat="1" ht="24.95" customHeight="1" x14ac:dyDescent="0.2">
      <c r="A267" s="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s="15" customFormat="1" ht="24.95" customHeight="1" x14ac:dyDescent="0.2">
      <c r="A268" s="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s="15" customFormat="1" ht="24.9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s="15" customFormat="1" ht="24.9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s="15" customFormat="1" ht="24.9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s="15" customFormat="1" ht="24.9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s="15" customFormat="1" ht="24.9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s="15" customFormat="1" ht="24.9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s="15" customFormat="1" ht="24.9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s="15" customFormat="1" ht="24.9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s="15" customFormat="1" ht="24.9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s="15" customFormat="1" ht="24.9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s="15" customFormat="1" ht="24.9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s="15" customFormat="1" ht="24.9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s="15" customFormat="1" ht="24.9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s="15" customFormat="1" ht="24.9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s="15" customFormat="1" ht="24.9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s="15" customFormat="1" ht="24.9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s="15" customFormat="1" ht="24.9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s="15" customFormat="1" ht="24.9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s="15" customFormat="1" ht="24.9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s="15" customFormat="1" ht="24.9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s="15" customFormat="1" ht="24.9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s="15" customFormat="1" ht="24.9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s="15" customFormat="1" ht="24.9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s="15" customFormat="1" ht="24.9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s="15" customFormat="1" ht="24.9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s="15" customFormat="1" ht="24.9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s="15" customFormat="1" ht="24.9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s="15" customFormat="1" ht="24.95" customHeight="1" x14ac:dyDescent="0.2">
      <c r="A296" s="1"/>
      <c r="B296" s="1"/>
      <c r="C296" s="1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s="15" customFormat="1" ht="24.95" customHeight="1" x14ac:dyDescent="0.2">
      <c r="A297" s="1"/>
      <c r="B297" s="1"/>
      <c r="C297" s="1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s="15" customFormat="1" ht="24.95" customHeight="1" x14ac:dyDescent="0.2">
      <c r="A298" s="1"/>
      <c r="B298" s="1"/>
      <c r="C298" s="1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s="15" customFormat="1" ht="24.95" customHeight="1" x14ac:dyDescent="0.2">
      <c r="A299" s="1"/>
      <c r="B299" s="1"/>
      <c r="C299" s="1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s="15" customFormat="1" ht="24.95" customHeight="1" x14ac:dyDescent="0.2">
      <c r="A300" s="1"/>
      <c r="B300" s="1"/>
      <c r="C300" s="1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s="15" customFormat="1" x14ac:dyDescent="0.2">
      <c r="A301" s="1"/>
      <c r="B301" s="1"/>
      <c r="C301" s="1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s="15" customFormat="1" ht="24.95" customHeight="1" x14ac:dyDescent="0.2">
      <c r="A302" s="1"/>
      <c r="B302" s="1"/>
      <c r="C302" s="1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s="15" customFormat="1" ht="24.95" customHeight="1" x14ac:dyDescent="0.2">
      <c r="A303" s="1"/>
      <c r="B303" s="1"/>
      <c r="C303" s="1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s="15" customFormat="1" ht="24.95" customHeight="1" x14ac:dyDescent="0.2">
      <c r="A304" s="1"/>
      <c r="B304" s="1"/>
      <c r="C304" s="1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s="15" customFormat="1" ht="24.95" customHeight="1" x14ac:dyDescent="0.2">
      <c r="A305" s="1"/>
      <c r="B305" s="1"/>
      <c r="C305" s="1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s="15" customFormat="1" ht="24.95" customHeight="1" x14ac:dyDescent="0.2">
      <c r="A306" s="1"/>
      <c r="B306" s="1"/>
      <c r="C306" s="1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s="15" customFormat="1" ht="24.95" customHeight="1" x14ac:dyDescent="0.2">
      <c r="A307" s="1"/>
      <c r="B307" s="1"/>
      <c r="C307" s="1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s="15" customFormat="1" ht="24.95" customHeight="1" x14ac:dyDescent="0.2">
      <c r="A308" s="1"/>
      <c r="B308" s="1"/>
      <c r="C308" s="1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s="15" customFormat="1" ht="24.95" customHeight="1" x14ac:dyDescent="0.2">
      <c r="A309" s="1"/>
      <c r="B309" s="1"/>
      <c r="C309" s="1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s="15" customFormat="1" ht="24.95" customHeight="1" x14ac:dyDescent="0.2">
      <c r="A310" s="1"/>
      <c r="B310" s="1"/>
      <c r="C310" s="1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s="15" customFormat="1" ht="24.95" customHeight="1" x14ac:dyDescent="0.2">
      <c r="A311" s="4"/>
      <c r="B311" s="1"/>
      <c r="C311" s="1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s="15" customFormat="1" ht="24.95" customHeight="1" x14ac:dyDescent="0.2">
      <c r="A312" s="4"/>
      <c r="B312" s="1"/>
      <c r="C312" s="1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s="15" customFormat="1" ht="24.95" customHeight="1" x14ac:dyDescent="0.2">
      <c r="A313" s="4"/>
      <c r="B313" s="1"/>
      <c r="C313" s="1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s="15" customFormat="1" ht="24.95" customHeight="1" x14ac:dyDescent="0.2">
      <c r="A314" s="4"/>
      <c r="B314" s="1"/>
      <c r="C314" s="1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s="15" customFormat="1" ht="24.95" customHeight="1" x14ac:dyDescent="0.2">
      <c r="A315" s="4"/>
      <c r="B315" s="1"/>
      <c r="C315" s="1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s="15" customFormat="1" ht="24.95" customHeight="1" x14ac:dyDescent="0.2">
      <c r="A316" s="4"/>
      <c r="B316" s="1"/>
      <c r="C316" s="1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s="15" customFormat="1" ht="24.95" customHeight="1" x14ac:dyDescent="0.2">
      <c r="A317" s="4"/>
      <c r="B317" s="1"/>
      <c r="C317" s="1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s="15" customFormat="1" ht="24.95" customHeight="1" x14ac:dyDescent="0.2">
      <c r="A318" s="4"/>
      <c r="B318" s="1"/>
      <c r="C318" s="1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s="15" customFormat="1" ht="24.95" customHeight="1" x14ac:dyDescent="0.2">
      <c r="A319" s="4"/>
      <c r="B319" s="1"/>
      <c r="C319" s="1"/>
      <c r="D319" s="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s="15" customFormat="1" ht="24.95" customHeight="1" x14ac:dyDescent="0.2">
      <c r="A320" s="4"/>
      <c r="B320" s="1"/>
      <c r="C320" s="1"/>
      <c r="D320" s="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s="15" customFormat="1" ht="24.95" customHeight="1" x14ac:dyDescent="0.2">
      <c r="A321" s="4"/>
      <c r="B321" s="1"/>
      <c r="C321" s="1"/>
      <c r="D321" s="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s="15" customFormat="1" ht="24.95" customHeight="1" x14ac:dyDescent="0.2">
      <c r="A322" s="4"/>
      <c r="B322" s="1"/>
      <c r="C322" s="1"/>
      <c r="D322" s="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s="15" customFormat="1" ht="24.95" customHeight="1" x14ac:dyDescent="0.2">
      <c r="A323" s="4"/>
      <c r="B323" s="1"/>
      <c r="C323" s="1"/>
      <c r="D323" s="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s="15" customFormat="1" ht="24.95" customHeight="1" x14ac:dyDescent="0.2">
      <c r="A324" s="4"/>
      <c r="B324" s="1"/>
      <c r="C324" s="1"/>
      <c r="D324" s="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s="15" customFormat="1" ht="24.95" customHeight="1" x14ac:dyDescent="0.2">
      <c r="A325" s="4"/>
      <c r="B325" s="1"/>
      <c r="C325" s="1"/>
      <c r="D325" s="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s="15" customFormat="1" ht="24.95" customHeight="1" x14ac:dyDescent="0.2">
      <c r="A326" s="4"/>
      <c r="B326" s="1"/>
      <c r="C326" s="1"/>
      <c r="D326" s="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s="15" customFormat="1" ht="24.95" customHeight="1" x14ac:dyDescent="0.2">
      <c r="A327" s="4"/>
      <c r="B327" s="1"/>
      <c r="C327" s="1"/>
      <c r="D327" s="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s="15" customFormat="1" ht="24.95" customHeight="1" x14ac:dyDescent="0.2">
      <c r="A328" s="4"/>
      <c r="B328" s="1"/>
      <c r="C328" s="1"/>
      <c r="D328" s="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s="15" customFormat="1" ht="24.95" customHeight="1" x14ac:dyDescent="0.2">
      <c r="A329" s="4"/>
      <c r="B329" s="1"/>
      <c r="C329" s="1"/>
      <c r="D329" s="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s="15" customFormat="1" ht="24.95" customHeight="1" x14ac:dyDescent="0.2">
      <c r="A330" s="4"/>
      <c r="B330" s="1"/>
      <c r="C330" s="1"/>
      <c r="D330" s="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s="15" customFormat="1" ht="24.95" customHeight="1" x14ac:dyDescent="0.2">
      <c r="A331" s="4"/>
      <c r="B331" s="1"/>
      <c r="C331" s="1"/>
      <c r="D331" s="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s="15" customFormat="1" ht="24.95" customHeight="1" x14ac:dyDescent="0.2">
      <c r="A332" s="4"/>
      <c r="B332" s="1"/>
      <c r="C332" s="1"/>
      <c r="D332" s="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s="15" customFormat="1" ht="24.95" customHeight="1" x14ac:dyDescent="0.2">
      <c r="A333" s="4"/>
      <c r="B333" s="1"/>
      <c r="C333" s="1"/>
      <c r="D333" s="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s="15" customFormat="1" ht="24.95" customHeight="1" x14ac:dyDescent="0.2">
      <c r="A334" s="4"/>
      <c r="B334" s="1"/>
      <c r="C334" s="1"/>
      <c r="D334" s="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s="15" customFormat="1" ht="24.95" customHeight="1" x14ac:dyDescent="0.2">
      <c r="A335" s="4"/>
      <c r="B335" s="1"/>
      <c r="C335" s="1"/>
      <c r="D335" s="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s="15" customFormat="1" ht="24.95" customHeight="1" x14ac:dyDescent="0.2">
      <c r="A336" s="4"/>
      <c r="B336" s="1"/>
      <c r="C336" s="1"/>
      <c r="D336" s="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s="15" customFormat="1" ht="24.95" customHeight="1" x14ac:dyDescent="0.2">
      <c r="A337" s="4"/>
      <c r="B337" s="1"/>
      <c r="C337" s="1"/>
      <c r="D337" s="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s="15" customFormat="1" ht="24.95" customHeight="1" x14ac:dyDescent="0.2">
      <c r="A338" s="4"/>
      <c r="B338" s="1"/>
      <c r="C338" s="1"/>
      <c r="D338" s="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s="15" customFormat="1" ht="24.95" customHeight="1" x14ac:dyDescent="0.2">
      <c r="A339" s="4"/>
      <c r="B339" s="1"/>
      <c r="C339" s="1"/>
      <c r="D339" s="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s="15" customFormat="1" ht="24.95" customHeight="1" x14ac:dyDescent="0.2">
      <c r="A340" s="4"/>
      <c r="B340" s="1"/>
      <c r="C340" s="1"/>
      <c r="D340" s="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s="15" customFormat="1" ht="24.95" customHeight="1" x14ac:dyDescent="0.2">
      <c r="A341" s="4"/>
      <c r="B341" s="1"/>
      <c r="C341" s="1"/>
      <c r="D341" s="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s="15" customFormat="1" ht="24.95" customHeight="1" x14ac:dyDescent="0.2">
      <c r="A342" s="4"/>
      <c r="B342" s="1"/>
      <c r="C342" s="1"/>
      <c r="D342" s="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s="15" customFormat="1" ht="24.95" customHeight="1" x14ac:dyDescent="0.2">
      <c r="A343" s="4"/>
      <c r="B343" s="1"/>
      <c r="C343" s="1"/>
      <c r="D343" s="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s="15" customFormat="1" ht="24.95" customHeight="1" x14ac:dyDescent="0.2">
      <c r="A344" s="4"/>
      <c r="B344" s="1"/>
      <c r="C344" s="1"/>
      <c r="D344" s="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s="15" customFormat="1" ht="24.95" customHeight="1" x14ac:dyDescent="0.2">
      <c r="A345" s="4"/>
      <c r="B345" s="1"/>
      <c r="C345" s="1"/>
      <c r="D345" s="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s="15" customFormat="1" ht="24.95" customHeight="1" x14ac:dyDescent="0.2">
      <c r="A346" s="4"/>
      <c r="B346" s="1"/>
      <c r="C346" s="1"/>
      <c r="D346" s="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s="15" customFormat="1" ht="24.95" customHeight="1" x14ac:dyDescent="0.2">
      <c r="A347" s="4"/>
      <c r="B347" s="1"/>
      <c r="C347" s="1"/>
      <c r="D347" s="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s="15" customFormat="1" ht="24.95" customHeight="1" x14ac:dyDescent="0.2">
      <c r="A348" s="4"/>
      <c r="B348" s="1"/>
      <c r="C348" s="1"/>
      <c r="D348" s="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s="15" customFormat="1" ht="24.95" customHeight="1" x14ac:dyDescent="0.2">
      <c r="A349" s="4"/>
      <c r="B349" s="1"/>
      <c r="C349" s="1"/>
      <c r="D349" s="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s="15" customFormat="1" ht="24.95" customHeight="1" x14ac:dyDescent="0.2">
      <c r="A350" s="4"/>
      <c r="B350" s="1"/>
      <c r="C350" s="1"/>
      <c r="D350" s="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s="15" customFormat="1" ht="24.95" customHeight="1" x14ac:dyDescent="0.2">
      <c r="A351" s="4"/>
      <c r="B351" s="1"/>
      <c r="C351" s="1"/>
      <c r="D351" s="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s="15" customFormat="1" ht="24.95" customHeight="1" x14ac:dyDescent="0.2">
      <c r="A352" s="4"/>
      <c r="B352" s="1"/>
      <c r="C352" s="1"/>
      <c r="D352" s="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s="15" customFormat="1" ht="24.95" customHeight="1" x14ac:dyDescent="0.2">
      <c r="A353" s="4"/>
      <c r="B353" s="1"/>
      <c r="C353" s="1"/>
      <c r="D353" s="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s="15" customFormat="1" ht="24.95" customHeight="1" x14ac:dyDescent="0.2">
      <c r="A354" s="4"/>
      <c r="B354" s="1"/>
      <c r="C354" s="1"/>
      <c r="D354" s="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s="15" customFormat="1" ht="24.95" customHeight="1" x14ac:dyDescent="0.2">
      <c r="A355" s="4"/>
      <c r="B355" s="1"/>
      <c r="C355" s="1"/>
      <c r="D355" s="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s="15" customFormat="1" ht="24.95" customHeight="1" x14ac:dyDescent="0.2">
      <c r="A356" s="4"/>
      <c r="B356" s="1"/>
      <c r="C356" s="1"/>
      <c r="D356" s="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s="15" customFormat="1" ht="24.95" customHeight="1" x14ac:dyDescent="0.2">
      <c r="A357" s="4"/>
      <c r="B357" s="1"/>
      <c r="C357" s="1"/>
      <c r="D357" s="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s="15" customFormat="1" ht="24.95" customHeight="1" x14ac:dyDescent="0.2">
      <c r="A358" s="4"/>
      <c r="B358" s="1"/>
      <c r="C358" s="1"/>
      <c r="D358" s="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s="15" customFormat="1" ht="24.75" customHeight="1" x14ac:dyDescent="0.2">
      <c r="A359" s="4"/>
      <c r="B359" s="1"/>
      <c r="C359" s="1"/>
      <c r="D359" s="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s="15" customFormat="1" ht="24.95" customHeight="1" x14ac:dyDescent="0.2">
      <c r="A360" s="4"/>
      <c r="B360" s="1"/>
      <c r="C360" s="1"/>
      <c r="D360" s="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s="15" customFormat="1" ht="24.95" customHeight="1" x14ac:dyDescent="0.2">
      <c r="A361" s="4"/>
      <c r="B361" s="1"/>
      <c r="C361" s="1"/>
      <c r="D361" s="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s="15" customFormat="1" ht="24.95" customHeight="1" x14ac:dyDescent="0.2">
      <c r="A362" s="4"/>
      <c r="B362" s="1"/>
      <c r="C362" s="1"/>
      <c r="D362" s="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s="15" customFormat="1" ht="24.95" customHeight="1" x14ac:dyDescent="0.2">
      <c r="A363" s="4"/>
      <c r="B363" s="1"/>
      <c r="C363" s="1"/>
      <c r="D363" s="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s="15" customFormat="1" ht="24.95" customHeight="1" x14ac:dyDescent="0.2">
      <c r="A364" s="4"/>
      <c r="B364" s="1"/>
      <c r="C364" s="1"/>
      <c r="D364" s="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s="15" customFormat="1" ht="24.95" customHeight="1" x14ac:dyDescent="0.2">
      <c r="A365" s="4"/>
      <c r="B365" s="1"/>
      <c r="C365" s="1"/>
      <c r="D365" s="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s="15" customFormat="1" ht="24.95" customHeight="1" x14ac:dyDescent="0.2">
      <c r="A366" s="4"/>
      <c r="B366" s="1"/>
      <c r="C366" s="1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s="15" customFormat="1" ht="24.95" customHeight="1" x14ac:dyDescent="0.2">
      <c r="A367" s="4"/>
      <c r="B367" s="1"/>
      <c r="C367" s="1"/>
      <c r="D367" s="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s="15" customFormat="1" ht="24.95" customHeight="1" x14ac:dyDescent="0.2">
      <c r="A368" s="4"/>
      <c r="B368" s="1"/>
      <c r="C368" s="1"/>
      <c r="D368" s="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s="15" customFormat="1" ht="24.95" customHeight="1" x14ac:dyDescent="0.2">
      <c r="A369" s="4"/>
      <c r="B369" s="1"/>
      <c r="C369" s="1"/>
      <c r="D369" s="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s="15" customFormat="1" ht="24.95" customHeight="1" x14ac:dyDescent="0.2">
      <c r="A370" s="4"/>
      <c r="B370" s="1"/>
      <c r="C370" s="1"/>
      <c r="D370" s="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s="15" customFormat="1" ht="24.95" customHeight="1" x14ac:dyDescent="0.2">
      <c r="A371" s="4"/>
      <c r="B371" s="1"/>
      <c r="C371" s="1"/>
      <c r="D371" s="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s="15" customFormat="1" ht="24.95" customHeight="1" x14ac:dyDescent="0.2">
      <c r="A372" s="4"/>
      <c r="B372" s="1"/>
      <c r="C372" s="1"/>
      <c r="D372" s="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s="15" customFormat="1" ht="24.95" customHeight="1" x14ac:dyDescent="0.2">
      <c r="A373" s="4"/>
      <c r="B373" s="1"/>
      <c r="C373" s="1"/>
      <c r="D373" s="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s="15" customFormat="1" ht="24.95" customHeight="1" x14ac:dyDescent="0.2">
      <c r="A374" s="4"/>
      <c r="B374" s="1"/>
      <c r="C374" s="1"/>
      <c r="D374" s="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s="15" customFormat="1" ht="24.95" customHeight="1" x14ac:dyDescent="0.2">
      <c r="A375" s="4"/>
      <c r="B375" s="1"/>
      <c r="C375" s="1"/>
      <c r="D375" s="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s="15" customFormat="1" ht="24.95" customHeight="1" x14ac:dyDescent="0.2">
      <c r="A376" s="4"/>
      <c r="B376" s="1"/>
      <c r="C376" s="1"/>
      <c r="D376" s="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s="15" customFormat="1" ht="24.95" customHeight="1" x14ac:dyDescent="0.2">
      <c r="A377" s="4"/>
      <c r="B377" s="1"/>
      <c r="C377" s="1"/>
      <c r="D377" s="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s="15" customFormat="1" ht="24.95" customHeight="1" x14ac:dyDescent="0.2">
      <c r="A378" s="4"/>
      <c r="B378" s="1"/>
      <c r="C378" s="1"/>
      <c r="D378" s="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s="15" customFormat="1" ht="24.95" customHeight="1" x14ac:dyDescent="0.2">
      <c r="A379" s="4"/>
      <c r="B379" s="1"/>
      <c r="C379" s="1"/>
      <c r="D379" s="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s="15" customFormat="1" ht="24.95" customHeight="1" x14ac:dyDescent="0.2">
      <c r="A380" s="4"/>
      <c r="B380" s="1"/>
      <c r="C380" s="1"/>
      <c r="D380" s="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s="15" customFormat="1" ht="24.95" customHeight="1" x14ac:dyDescent="0.2">
      <c r="A381" s="4"/>
      <c r="B381" s="1"/>
      <c r="C381" s="1"/>
      <c r="D381" s="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s="15" customFormat="1" ht="24.95" customHeight="1" x14ac:dyDescent="0.2">
      <c r="A382" s="4"/>
      <c r="B382" s="1"/>
      <c r="C382" s="1"/>
      <c r="D382" s="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s="15" customFormat="1" ht="24.95" customHeight="1" x14ac:dyDescent="0.2">
      <c r="A383" s="4"/>
      <c r="B383" s="1"/>
      <c r="C383" s="1"/>
      <c r="D383" s="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s="15" customFormat="1" ht="24.95" customHeight="1" x14ac:dyDescent="0.2">
      <c r="A384" s="4"/>
      <c r="B384" s="1"/>
      <c r="C384" s="1"/>
      <c r="D384" s="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s="15" customFormat="1" ht="24.95" customHeight="1" x14ac:dyDescent="0.2">
      <c r="A385" s="4"/>
      <c r="B385" s="1"/>
      <c r="C385" s="1"/>
      <c r="D385" s="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s="15" customFormat="1" ht="24.95" customHeight="1" x14ac:dyDescent="0.2">
      <c r="A386" s="4"/>
      <c r="B386" s="1"/>
      <c r="C386" s="1"/>
      <c r="D386" s="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s="15" customFormat="1" ht="24.95" customHeight="1" x14ac:dyDescent="0.2">
      <c r="A387" s="4"/>
      <c r="B387" s="1"/>
      <c r="C387" s="1"/>
      <c r="D387" s="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s="15" customFormat="1" ht="24.95" customHeight="1" x14ac:dyDescent="0.2">
      <c r="A388" s="4"/>
      <c r="B388" s="1"/>
      <c r="C388" s="1"/>
      <c r="D388" s="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s="15" customFormat="1" ht="24.95" customHeight="1" x14ac:dyDescent="0.2">
      <c r="A389" s="4"/>
      <c r="B389" s="1"/>
      <c r="C389" s="1"/>
      <c r="D389" s="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s="15" customFormat="1" ht="24.95" customHeight="1" x14ac:dyDescent="0.2">
      <c r="A390" s="4"/>
      <c r="B390" s="1"/>
      <c r="C390" s="1"/>
      <c r="D390" s="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s="15" customFormat="1" ht="24.95" customHeight="1" x14ac:dyDescent="0.2">
      <c r="A391" s="4"/>
      <c r="B391" s="1"/>
      <c r="C391" s="1"/>
      <c r="D391" s="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s="15" customFormat="1" ht="24.95" customHeight="1" x14ac:dyDescent="0.2">
      <c r="A392" s="4"/>
      <c r="B392" s="1"/>
      <c r="C392" s="1"/>
      <c r="D392" s="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s="15" customFormat="1" ht="24.95" customHeight="1" x14ac:dyDescent="0.2">
      <c r="A393" s="4"/>
      <c r="B393" s="1"/>
      <c r="C393" s="1"/>
      <c r="D393" s="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s="15" customFormat="1" ht="24.95" customHeight="1" x14ac:dyDescent="0.2">
      <c r="A394" s="4"/>
      <c r="B394" s="1"/>
      <c r="C394" s="1"/>
      <c r="D394" s="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s="15" customFormat="1" ht="24.95" customHeight="1" x14ac:dyDescent="0.2">
      <c r="A395" s="4"/>
      <c r="B395" s="1"/>
      <c r="C395" s="1"/>
      <c r="D395" s="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s="15" customFormat="1" ht="24.95" customHeight="1" x14ac:dyDescent="0.2">
      <c r="A396" s="4"/>
      <c r="B396" s="1"/>
      <c r="C396" s="1"/>
      <c r="D396" s="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s="15" customFormat="1" ht="24.95" customHeight="1" x14ac:dyDescent="0.2">
      <c r="A397" s="4"/>
      <c r="B397" s="1"/>
      <c r="C397" s="1"/>
      <c r="D397" s="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s="15" customFormat="1" ht="24.95" customHeight="1" x14ac:dyDescent="0.2">
      <c r="A398" s="4"/>
      <c r="B398" s="1"/>
      <c r="C398" s="1"/>
      <c r="D398" s="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s="15" customFormat="1" ht="24.95" customHeight="1" x14ac:dyDescent="0.2">
      <c r="A399" s="4"/>
      <c r="B399" s="1"/>
      <c r="C399" s="1"/>
      <c r="D399" s="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s="15" customFormat="1" ht="24.95" customHeight="1" x14ac:dyDescent="0.2">
      <c r="A400" s="4"/>
      <c r="B400" s="1"/>
      <c r="C400" s="1"/>
      <c r="D400" s="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s="15" customFormat="1" ht="24.95" customHeight="1" x14ac:dyDescent="0.2">
      <c r="A401" s="4"/>
      <c r="B401" s="1"/>
      <c r="C401" s="1"/>
      <c r="D401" s="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s="15" customFormat="1" ht="24.95" customHeight="1" x14ac:dyDescent="0.2">
      <c r="A402" s="4"/>
      <c r="B402" s="1"/>
      <c r="C402" s="1"/>
      <c r="D402" s="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s="15" customFormat="1" ht="24.95" customHeight="1" x14ac:dyDescent="0.2">
      <c r="A403" s="4"/>
      <c r="B403" s="1"/>
      <c r="C403" s="1"/>
      <c r="D403" s="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s="15" customFormat="1" ht="24.95" customHeight="1" x14ac:dyDescent="0.2">
      <c r="A404" s="4"/>
      <c r="B404" s="1"/>
      <c r="C404" s="1"/>
      <c r="D404" s="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s="15" customFormat="1" ht="24.95" customHeight="1" x14ac:dyDescent="0.2">
      <c r="A405" s="4"/>
      <c r="B405" s="1"/>
      <c r="C405" s="1"/>
      <c r="D405" s="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s="15" customFormat="1" ht="24.95" customHeight="1" x14ac:dyDescent="0.2">
      <c r="A406" s="4"/>
      <c r="B406" s="1"/>
      <c r="C406" s="1"/>
      <c r="D406" s="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s="15" customFormat="1" ht="24.95" customHeight="1" x14ac:dyDescent="0.2">
      <c r="A407" s="4"/>
      <c r="B407" s="1"/>
      <c r="C407" s="1"/>
      <c r="D407" s="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s="15" customFormat="1" ht="24.95" customHeight="1" x14ac:dyDescent="0.2">
      <c r="A408" s="4"/>
      <c r="B408" s="1"/>
      <c r="C408" s="1"/>
      <c r="D408" s="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s="15" customFormat="1" ht="24.95" customHeight="1" x14ac:dyDescent="0.2">
      <c r="A409" s="4"/>
      <c r="B409" s="1"/>
      <c r="C409" s="1"/>
      <c r="D409" s="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s="15" customFormat="1" ht="24.95" customHeight="1" x14ac:dyDescent="0.2">
      <c r="A410" s="4"/>
      <c r="B410" s="1"/>
      <c r="C410" s="1"/>
      <c r="D410" s="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s="15" customFormat="1" ht="24.95" customHeight="1" x14ac:dyDescent="0.2">
      <c r="A411" s="4"/>
      <c r="B411" s="1"/>
      <c r="C411" s="1"/>
      <c r="D411" s="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s="15" customFormat="1" ht="24.95" customHeight="1" x14ac:dyDescent="0.2">
      <c r="A412" s="4"/>
      <c r="B412" s="1"/>
      <c r="C412" s="1"/>
      <c r="D412" s="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s="15" customFormat="1" ht="24.95" customHeight="1" x14ac:dyDescent="0.2">
      <c r="A413" s="4"/>
      <c r="B413" s="1"/>
      <c r="C413" s="1"/>
      <c r="D413" s="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s="15" customFormat="1" ht="24.95" customHeight="1" x14ac:dyDescent="0.2">
      <c r="A414" s="4"/>
      <c r="B414" s="1"/>
      <c r="C414" s="1"/>
      <c r="D414" s="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s="15" customFormat="1" ht="24.95" customHeight="1" x14ac:dyDescent="0.2">
      <c r="A415" s="4"/>
      <c r="B415" s="1"/>
      <c r="C415" s="1"/>
      <c r="D415" s="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s="15" customFormat="1" ht="24.95" customHeight="1" x14ac:dyDescent="0.2">
      <c r="A416" s="4"/>
      <c r="B416" s="1"/>
      <c r="C416" s="1"/>
      <c r="D416" s="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s="15" customFormat="1" ht="24.95" customHeight="1" x14ac:dyDescent="0.2">
      <c r="A417" s="4"/>
      <c r="B417" s="1"/>
      <c r="C417" s="1"/>
      <c r="D417" s="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s="15" customFormat="1" ht="24.95" customHeight="1" x14ac:dyDescent="0.2">
      <c r="A418" s="4"/>
      <c r="B418" s="1"/>
      <c r="C418" s="1"/>
      <c r="D418" s="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s="15" customFormat="1" ht="24.95" customHeight="1" x14ac:dyDescent="0.2">
      <c r="A419" s="4"/>
      <c r="B419" s="1"/>
      <c r="C419" s="1"/>
      <c r="D419" s="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s="15" customFormat="1" ht="24.95" customHeight="1" x14ac:dyDescent="0.2">
      <c r="A420" s="4"/>
      <c r="B420" s="1"/>
      <c r="C420" s="1"/>
      <c r="D420" s="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s="15" customFormat="1" ht="24.95" customHeight="1" x14ac:dyDescent="0.2">
      <c r="A421" s="4"/>
      <c r="B421" s="1"/>
      <c r="C421" s="1"/>
      <c r="D421" s="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s="15" customFormat="1" ht="24.95" customHeight="1" x14ac:dyDescent="0.2">
      <c r="A422" s="4"/>
      <c r="B422" s="1"/>
      <c r="C422" s="1"/>
      <c r="D422" s="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s="15" customFormat="1" ht="24.95" customHeight="1" x14ac:dyDescent="0.2">
      <c r="A423" s="4"/>
      <c r="B423" s="1"/>
      <c r="C423" s="1"/>
      <c r="D423" s="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s="15" customFormat="1" ht="24.95" customHeight="1" x14ac:dyDescent="0.2">
      <c r="A424" s="4"/>
      <c r="B424" s="1"/>
      <c r="C424" s="1"/>
      <c r="D424" s="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s="15" customFormat="1" ht="24.95" customHeight="1" x14ac:dyDescent="0.2">
      <c r="A425" s="4"/>
      <c r="B425" s="1"/>
      <c r="C425" s="1"/>
      <c r="D425" s="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s="15" customFormat="1" ht="24.95" customHeight="1" x14ac:dyDescent="0.2">
      <c r="A426" s="4"/>
      <c r="B426" s="1"/>
      <c r="C426" s="1"/>
      <c r="D426" s="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s="15" customFormat="1" ht="24.95" customHeight="1" x14ac:dyDescent="0.2">
      <c r="A427" s="4"/>
      <c r="B427" s="1"/>
      <c r="C427" s="1"/>
      <c r="D427" s="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s="15" customFormat="1" ht="24.95" customHeight="1" x14ac:dyDescent="0.2">
      <c r="A428" s="4"/>
      <c r="B428" s="1"/>
      <c r="C428" s="1"/>
      <c r="D428" s="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s="15" customFormat="1" ht="24.95" customHeight="1" x14ac:dyDescent="0.2">
      <c r="A429" s="4"/>
      <c r="B429" s="1"/>
      <c r="C429" s="1"/>
      <c r="D429" s="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s="15" customFormat="1" ht="24.95" customHeight="1" x14ac:dyDescent="0.2">
      <c r="A430" s="4"/>
      <c r="B430" s="1"/>
      <c r="C430" s="1"/>
      <c r="D430" s="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s="15" customFormat="1" ht="24.95" customHeight="1" x14ac:dyDescent="0.2">
      <c r="A431" s="4"/>
      <c r="B431" s="1"/>
      <c r="C431" s="1"/>
      <c r="D431" s="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s="15" customFormat="1" ht="24.95" customHeight="1" x14ac:dyDescent="0.2">
      <c r="A432" s="4"/>
      <c r="B432" s="1"/>
      <c r="C432" s="1"/>
      <c r="D432" s="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s="15" customFormat="1" ht="24.95" customHeight="1" x14ac:dyDescent="0.2">
      <c r="A433" s="4"/>
      <c r="B433" s="1"/>
      <c r="C433" s="1"/>
      <c r="D433" s="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s="15" customFormat="1" ht="24.95" customHeight="1" x14ac:dyDescent="0.2">
      <c r="A434" s="4"/>
      <c r="B434" s="1"/>
      <c r="C434" s="1"/>
      <c r="D434" s="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s="15" customFormat="1" ht="24.95" customHeight="1" x14ac:dyDescent="0.2">
      <c r="A435" s="4"/>
      <c r="B435" s="1"/>
      <c r="C435" s="1"/>
      <c r="D435" s="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s="15" customFormat="1" ht="24.95" customHeight="1" x14ac:dyDescent="0.2">
      <c r="A436" s="4"/>
      <c r="B436" s="1"/>
      <c r="C436" s="1"/>
      <c r="D436" s="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s="15" customFormat="1" ht="24.95" customHeight="1" x14ac:dyDescent="0.2">
      <c r="A437" s="4"/>
      <c r="B437" s="1"/>
      <c r="C437" s="1"/>
      <c r="D437" s="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s="15" customFormat="1" ht="24.95" customHeight="1" x14ac:dyDescent="0.2">
      <c r="A438" s="4"/>
      <c r="B438" s="1"/>
      <c r="C438" s="1"/>
      <c r="D438" s="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s="15" customFormat="1" ht="24.95" customHeight="1" x14ac:dyDescent="0.2">
      <c r="A439" s="4"/>
      <c r="B439" s="1"/>
      <c r="C439" s="1"/>
      <c r="D439" s="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s="15" customFormat="1" ht="24.95" customHeight="1" x14ac:dyDescent="0.2">
      <c r="A440" s="4"/>
      <c r="B440" s="1"/>
      <c r="C440" s="1"/>
      <c r="D440" s="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s="15" customFormat="1" ht="24.95" customHeight="1" x14ac:dyDescent="0.2">
      <c r="A441" s="4"/>
      <c r="B441" s="1"/>
      <c r="C441" s="1"/>
      <c r="D441" s="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s="15" customFormat="1" ht="24.95" customHeight="1" x14ac:dyDescent="0.2">
      <c r="A442" s="4"/>
      <c r="B442" s="1"/>
      <c r="C442" s="1"/>
      <c r="D442" s="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s="15" customFormat="1" ht="24.95" customHeight="1" x14ac:dyDescent="0.2">
      <c r="A443" s="4"/>
      <c r="B443" s="1"/>
      <c r="C443" s="1"/>
      <c r="D443" s="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s="15" customFormat="1" ht="24.95" customHeight="1" x14ac:dyDescent="0.2">
      <c r="A444" s="4"/>
      <c r="B444" s="1"/>
      <c r="C444" s="1"/>
      <c r="D444" s="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s="15" customFormat="1" ht="24.95" customHeight="1" x14ac:dyDescent="0.2">
      <c r="A445" s="4"/>
      <c r="B445" s="1"/>
      <c r="C445" s="1"/>
      <c r="D445" s="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s="15" customFormat="1" ht="24.95" customHeight="1" x14ac:dyDescent="0.2">
      <c r="A446" s="4"/>
      <c r="B446" s="1"/>
      <c r="C446" s="1"/>
      <c r="D446" s="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s="15" customFormat="1" ht="24.95" customHeight="1" x14ac:dyDescent="0.2">
      <c r="A447" s="4"/>
      <c r="B447" s="1"/>
      <c r="C447" s="1"/>
      <c r="D447" s="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s="15" customFormat="1" ht="24.95" customHeight="1" x14ac:dyDescent="0.2">
      <c r="A448" s="4"/>
      <c r="B448" s="1"/>
      <c r="C448" s="1"/>
      <c r="D448" s="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s="15" customFormat="1" ht="24.95" customHeight="1" x14ac:dyDescent="0.2">
      <c r="A449" s="4"/>
      <c r="B449" s="1"/>
      <c r="C449" s="1"/>
      <c r="D449" s="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s="15" customFormat="1" ht="24.95" customHeight="1" x14ac:dyDescent="0.2">
      <c r="A450" s="4"/>
      <c r="B450" s="1"/>
      <c r="C450" s="1"/>
      <c r="D450" s="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s="15" customFormat="1" ht="24.95" customHeight="1" x14ac:dyDescent="0.2">
      <c r="A451" s="4"/>
      <c r="B451" s="1"/>
      <c r="C451" s="1"/>
      <c r="D451" s="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s="15" customFormat="1" ht="24.95" customHeight="1" x14ac:dyDescent="0.2">
      <c r="A452" s="4"/>
      <c r="B452" s="1"/>
      <c r="C452" s="1"/>
      <c r="D452" s="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s="15" customFormat="1" ht="24.95" customHeight="1" x14ac:dyDescent="0.2">
      <c r="A453" s="4"/>
      <c r="B453" s="1"/>
      <c r="C453" s="1"/>
      <c r="D453" s="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s="15" customFormat="1" ht="24.95" customHeight="1" x14ac:dyDescent="0.2">
      <c r="A454" s="4"/>
      <c r="B454" s="1"/>
      <c r="C454" s="1"/>
      <c r="D454" s="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s="15" customFormat="1" ht="24.95" customHeight="1" x14ac:dyDescent="0.2">
      <c r="A455" s="4"/>
      <c r="B455" s="1"/>
      <c r="C455" s="1"/>
      <c r="D455" s="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s="15" customFormat="1" ht="24.95" customHeight="1" x14ac:dyDescent="0.2">
      <c r="A456" s="4"/>
      <c r="B456" s="1"/>
      <c r="C456" s="1"/>
      <c r="D456" s="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s="15" customFormat="1" ht="24.95" customHeight="1" x14ac:dyDescent="0.2">
      <c r="A457" s="4"/>
      <c r="B457" s="1"/>
      <c r="C457" s="1"/>
      <c r="D457" s="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s="15" customFormat="1" ht="24.95" customHeight="1" x14ac:dyDescent="0.2">
      <c r="A458" s="4"/>
      <c r="B458" s="1"/>
      <c r="C458" s="1"/>
      <c r="D458" s="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s="15" customFormat="1" ht="24.95" customHeight="1" x14ac:dyDescent="0.2">
      <c r="A459" s="4"/>
      <c r="B459" s="1"/>
      <c r="C459" s="1"/>
      <c r="D459" s="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s="15" customFormat="1" ht="24.95" customHeight="1" x14ac:dyDescent="0.2">
      <c r="A460" s="4"/>
      <c r="B460" s="1"/>
      <c r="C460" s="1"/>
      <c r="D460" s="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s="15" customFormat="1" ht="24.95" customHeight="1" x14ac:dyDescent="0.2">
      <c r="A461" s="4"/>
      <c r="B461" s="1"/>
      <c r="C461" s="1"/>
      <c r="D461" s="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s="15" customFormat="1" ht="24.95" customHeight="1" x14ac:dyDescent="0.2">
      <c r="A462" s="4"/>
      <c r="B462" s="1"/>
      <c r="C462" s="1"/>
      <c r="D462" s="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s="15" customFormat="1" ht="24.95" customHeight="1" x14ac:dyDescent="0.2">
      <c r="A463" s="4"/>
      <c r="B463" s="1"/>
      <c r="C463" s="1"/>
      <c r="D463" s="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s="15" customFormat="1" ht="24.95" customHeight="1" x14ac:dyDescent="0.2">
      <c r="A464" s="4"/>
      <c r="B464" s="1"/>
      <c r="C464" s="1"/>
      <c r="D464" s="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s="15" customFormat="1" ht="24.95" customHeight="1" x14ac:dyDescent="0.2">
      <c r="A465" s="4"/>
      <c r="B465" s="1"/>
      <c r="C465" s="1"/>
      <c r="D465" s="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s="15" customFormat="1" ht="24.95" customHeight="1" x14ac:dyDescent="0.2">
      <c r="A466" s="4"/>
      <c r="B466" s="1"/>
      <c r="C466" s="1"/>
      <c r="D466" s="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s="15" customFormat="1" ht="24.95" customHeight="1" x14ac:dyDescent="0.2">
      <c r="A467" s="4"/>
      <c r="B467" s="1"/>
      <c r="C467" s="1"/>
      <c r="D467" s="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s="15" customFormat="1" ht="24.95" customHeight="1" x14ac:dyDescent="0.2">
      <c r="A468" s="4"/>
      <c r="B468" s="1"/>
      <c r="C468" s="1"/>
      <c r="D468" s="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s="15" customFormat="1" ht="24.95" customHeight="1" x14ac:dyDescent="0.2">
      <c r="A469" s="4"/>
      <c r="B469" s="1"/>
      <c r="C469" s="1"/>
      <c r="D469" s="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s="15" customFormat="1" ht="24.95" customHeight="1" x14ac:dyDescent="0.2">
      <c r="A470" s="4"/>
      <c r="B470" s="1"/>
      <c r="C470" s="1"/>
      <c r="D470" s="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s="15" customFormat="1" ht="24.95" customHeight="1" x14ac:dyDescent="0.2">
      <c r="A471" s="4"/>
      <c r="B471" s="1"/>
      <c r="C471" s="1"/>
      <c r="D471" s="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s="15" customFormat="1" ht="24.95" customHeight="1" x14ac:dyDescent="0.2">
      <c r="A472" s="4"/>
      <c r="B472" s="1"/>
      <c r="C472" s="1"/>
      <c r="D472" s="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s="15" customFormat="1" ht="24.95" customHeight="1" x14ac:dyDescent="0.2">
      <c r="A473" s="4"/>
      <c r="B473" s="1"/>
      <c r="C473" s="1"/>
      <c r="D473" s="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s="15" customFormat="1" ht="24.95" customHeight="1" x14ac:dyDescent="0.2">
      <c r="A474" s="4"/>
      <c r="B474" s="1"/>
      <c r="C474" s="1"/>
      <c r="D474" s="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s="15" customFormat="1" ht="24.95" customHeight="1" x14ac:dyDescent="0.2">
      <c r="A475" s="4"/>
      <c r="B475" s="1"/>
      <c r="C475" s="1"/>
      <c r="D475" s="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s="15" customFormat="1" ht="24.95" customHeight="1" x14ac:dyDescent="0.2">
      <c r="A476" s="4"/>
      <c r="B476" s="1"/>
      <c r="C476" s="1"/>
      <c r="D476" s="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s="15" customFormat="1" ht="24.95" customHeight="1" x14ac:dyDescent="0.2">
      <c r="A477" s="4"/>
      <c r="B477" s="1"/>
      <c r="C477" s="1"/>
      <c r="D477" s="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s="15" customFormat="1" ht="24.95" customHeight="1" x14ac:dyDescent="0.2">
      <c r="A478" s="4"/>
      <c r="B478" s="1"/>
      <c r="C478" s="1"/>
      <c r="D478" s="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s="15" customFormat="1" ht="24.95" customHeight="1" x14ac:dyDescent="0.2">
      <c r="A479" s="4"/>
      <c r="B479" s="1"/>
      <c r="C479" s="1"/>
      <c r="D479" s="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s="15" customFormat="1" ht="24.95" customHeight="1" x14ac:dyDescent="0.2">
      <c r="A480" s="4"/>
      <c r="B480" s="1"/>
      <c r="C480" s="1"/>
      <c r="D480" s="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s="15" customFormat="1" ht="24.95" customHeight="1" x14ac:dyDescent="0.2">
      <c r="A481" s="4"/>
      <c r="B481" s="1"/>
      <c r="C481" s="1"/>
      <c r="D481" s="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s="15" customFormat="1" ht="24.95" customHeight="1" x14ac:dyDescent="0.2">
      <c r="A482" s="4"/>
      <c r="B482" s="1"/>
      <c r="C482" s="1"/>
      <c r="D482" s="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s="15" customFormat="1" ht="24.95" customHeight="1" x14ac:dyDescent="0.2">
      <c r="A483" s="4"/>
      <c r="B483" s="1"/>
      <c r="C483" s="1"/>
      <c r="D483" s="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s="15" customFormat="1" ht="24.95" customHeight="1" x14ac:dyDescent="0.2">
      <c r="A484" s="4"/>
      <c r="B484" s="1"/>
      <c r="C484" s="1"/>
      <c r="D484" s="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s="15" customFormat="1" ht="24.95" customHeight="1" x14ac:dyDescent="0.2">
      <c r="A485" s="4"/>
      <c r="B485" s="1"/>
      <c r="C485" s="1"/>
      <c r="D485" s="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s="15" customFormat="1" ht="24.95" customHeight="1" x14ac:dyDescent="0.2">
      <c r="A486" s="4"/>
      <c r="B486" s="1"/>
      <c r="C486" s="1"/>
      <c r="D486" s="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s="15" customFormat="1" ht="24.95" customHeight="1" x14ac:dyDescent="0.2">
      <c r="A487" s="4"/>
      <c r="B487" s="1"/>
      <c r="C487" s="1"/>
      <c r="D487" s="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s="15" customFormat="1" ht="24.95" customHeight="1" x14ac:dyDescent="0.2">
      <c r="A488" s="4"/>
      <c r="B488" s="1"/>
      <c r="C488" s="1"/>
      <c r="D488" s="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s="15" customFormat="1" ht="24.95" customHeight="1" x14ac:dyDescent="0.2">
      <c r="A489" s="4"/>
      <c r="B489" s="1"/>
      <c r="C489" s="1"/>
      <c r="D489" s="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s="15" customFormat="1" ht="24.95" customHeight="1" x14ac:dyDescent="0.2">
      <c r="A490" s="4"/>
      <c r="B490" s="1"/>
      <c r="C490" s="1"/>
      <c r="D490" s="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s="15" customFormat="1" ht="24.95" customHeight="1" x14ac:dyDescent="0.2">
      <c r="A491" s="4"/>
      <c r="B491" s="1"/>
      <c r="C491" s="1"/>
      <c r="D491" s="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s="15" customFormat="1" ht="24.95" customHeight="1" x14ac:dyDescent="0.2">
      <c r="A492" s="4"/>
      <c r="B492" s="1"/>
      <c r="C492" s="1"/>
      <c r="D492" s="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s="15" customFormat="1" ht="24.95" customHeight="1" x14ac:dyDescent="0.2">
      <c r="A493" s="4"/>
      <c r="B493" s="1"/>
      <c r="C493" s="1"/>
      <c r="D493" s="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s="15" customFormat="1" ht="24.95" customHeight="1" x14ac:dyDescent="0.2">
      <c r="A494" s="4"/>
      <c r="B494" s="1"/>
      <c r="C494" s="1"/>
      <c r="D494" s="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s="15" customFormat="1" ht="24.95" customHeight="1" x14ac:dyDescent="0.2">
      <c r="A495" s="4"/>
      <c r="B495" s="1"/>
      <c r="C495" s="1"/>
      <c r="D495" s="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s="15" customFormat="1" ht="24.95" customHeight="1" x14ac:dyDescent="0.2">
      <c r="A496" s="4"/>
      <c r="B496" s="1"/>
      <c r="C496" s="1"/>
      <c r="D496" s="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s="15" customFormat="1" ht="24.95" customHeight="1" x14ac:dyDescent="0.2">
      <c r="A497" s="4"/>
      <c r="B497" s="1"/>
      <c r="C497" s="1"/>
      <c r="D497" s="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s="15" customFormat="1" ht="24.95" customHeight="1" x14ac:dyDescent="0.2">
      <c r="A498" s="4"/>
      <c r="B498" s="1"/>
      <c r="C498" s="1"/>
      <c r="D498" s="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s="15" customFormat="1" ht="24.95" customHeight="1" x14ac:dyDescent="0.2">
      <c r="A499" s="4"/>
      <c r="B499" s="1"/>
      <c r="C499" s="1"/>
      <c r="D499" s="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s="15" customFormat="1" ht="24.95" customHeight="1" x14ac:dyDescent="0.2">
      <c r="A500" s="4"/>
      <c r="B500" s="1"/>
      <c r="C500" s="1"/>
      <c r="D500" s="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s="15" customFormat="1" ht="24.95" customHeight="1" x14ac:dyDescent="0.2">
      <c r="A501" s="4"/>
      <c r="B501" s="1"/>
      <c r="C501" s="1"/>
      <c r="D501" s="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s="15" customFormat="1" ht="24.95" customHeight="1" x14ac:dyDescent="0.2">
      <c r="A502" s="4"/>
      <c r="B502" s="1"/>
      <c r="C502" s="1"/>
      <c r="D502" s="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s="15" customFormat="1" ht="24.95" customHeight="1" x14ac:dyDescent="0.2">
      <c r="A503" s="4"/>
      <c r="B503" s="1"/>
      <c r="C503" s="1"/>
      <c r="D503" s="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s="15" customFormat="1" ht="24.95" customHeight="1" x14ac:dyDescent="0.2">
      <c r="A504" s="4"/>
      <c r="B504" s="1"/>
      <c r="C504" s="1"/>
      <c r="D504" s="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s="15" customFormat="1" ht="24.95" customHeight="1" x14ac:dyDescent="0.2">
      <c r="A505" s="4"/>
      <c r="B505" s="1"/>
      <c r="C505" s="1"/>
      <c r="D505" s="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s="15" customFormat="1" ht="24.95" customHeight="1" x14ac:dyDescent="0.2">
      <c r="A506" s="4"/>
      <c r="B506" s="1"/>
      <c r="C506" s="1"/>
      <c r="D506" s="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s="15" customFormat="1" ht="24.95" customHeight="1" x14ac:dyDescent="0.2">
      <c r="A507" s="4"/>
      <c r="B507" s="1"/>
      <c r="C507" s="1"/>
      <c r="D507" s="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s="15" customFormat="1" ht="24.95" customHeight="1" x14ac:dyDescent="0.2">
      <c r="A508" s="4"/>
      <c r="B508" s="1"/>
      <c r="C508" s="1"/>
      <c r="D508" s="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s="15" customFormat="1" ht="24.95" customHeight="1" x14ac:dyDescent="0.2">
      <c r="A509" s="4"/>
      <c r="B509" s="1"/>
      <c r="C509" s="1"/>
      <c r="D509" s="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s="15" customFormat="1" ht="24.95" customHeight="1" x14ac:dyDescent="0.2">
      <c r="A510" s="4"/>
      <c r="B510" s="1"/>
      <c r="C510" s="1"/>
      <c r="D510" s="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s="15" customFormat="1" ht="24.95" customHeight="1" x14ac:dyDescent="0.2">
      <c r="A511" s="4"/>
      <c r="B511" s="1"/>
      <c r="C511" s="1"/>
      <c r="D511" s="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s="15" customFormat="1" ht="24.95" customHeight="1" x14ac:dyDescent="0.2">
      <c r="A512" s="4"/>
      <c r="B512" s="1"/>
      <c r="C512" s="1"/>
      <c r="D512" s="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s="15" customFormat="1" ht="24.95" customHeight="1" x14ac:dyDescent="0.2">
      <c r="A513" s="4"/>
      <c r="B513" s="1"/>
      <c r="C513" s="1"/>
      <c r="D513" s="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s="15" customFormat="1" ht="24.95" customHeight="1" x14ac:dyDescent="0.2">
      <c r="A514" s="4"/>
      <c r="B514" s="1"/>
      <c r="C514" s="1"/>
      <c r="D514" s="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s="15" customFormat="1" ht="24.95" customHeight="1" x14ac:dyDescent="0.2">
      <c r="A515" s="4"/>
      <c r="B515" s="1"/>
      <c r="C515" s="1"/>
      <c r="D515" s="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s="15" customFormat="1" ht="24.95" customHeight="1" x14ac:dyDescent="0.2">
      <c r="A516" s="4"/>
      <c r="B516" s="1"/>
      <c r="C516" s="1"/>
      <c r="D516" s="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s="15" customFormat="1" ht="24.95" customHeight="1" x14ac:dyDescent="0.2">
      <c r="A517" s="4"/>
      <c r="B517" s="1"/>
      <c r="C517" s="1"/>
      <c r="D517" s="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s="15" customFormat="1" ht="24.95" customHeight="1" x14ac:dyDescent="0.2">
      <c r="A518" s="4"/>
      <c r="B518" s="1"/>
      <c r="C518" s="1"/>
      <c r="D518" s="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s="6" customFormat="1" ht="32.25" customHeight="1" x14ac:dyDescent="0.2">
      <c r="A519" s="4"/>
      <c r="B519" s="1"/>
      <c r="C519" s="1"/>
      <c r="D519" s="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s="6" customFormat="1" ht="32.25" customHeight="1" x14ac:dyDescent="0.2">
      <c r="A520" s="4"/>
      <c r="B520" s="1"/>
      <c r="C520" s="1"/>
      <c r="D520" s="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32.25" customHeight="1" x14ac:dyDescent="0.2"/>
    <row r="522" spans="1:16" ht="32.25" customHeight="1" x14ac:dyDescent="0.2"/>
    <row r="523" spans="1:16" ht="32.25" customHeight="1" x14ac:dyDescent="0.2"/>
    <row r="524" spans="1:16" ht="32.25" customHeight="1" x14ac:dyDescent="0.2"/>
    <row r="525" spans="1:16" ht="32.25" customHeight="1" x14ac:dyDescent="0.2"/>
    <row r="526" spans="1:16" ht="32.25" customHeight="1" x14ac:dyDescent="0.2"/>
    <row r="527" spans="1:16" ht="32.25" customHeight="1" x14ac:dyDescent="0.2"/>
    <row r="528" spans="1:16" ht="32.25" customHeight="1" x14ac:dyDescent="0.2"/>
    <row r="529" spans="2:16" ht="32.25" customHeight="1" x14ac:dyDescent="0.2"/>
    <row r="530" spans="2:16" ht="32.25" customHeight="1" x14ac:dyDescent="0.2"/>
    <row r="531" spans="2:16" ht="32.25" customHeight="1" x14ac:dyDescent="0.2"/>
    <row r="532" spans="2:16" ht="32.25" customHeight="1" x14ac:dyDescent="0.2"/>
    <row r="533" spans="2:16" ht="32.25" customHeight="1" x14ac:dyDescent="0.2"/>
    <row r="534" spans="2:16" ht="32.25" customHeight="1" x14ac:dyDescent="0.2"/>
    <row r="535" spans="2:16" ht="32.25" customHeight="1" x14ac:dyDescent="0.2"/>
    <row r="536" spans="2:16" s="4" customFormat="1" ht="32.25" customHeight="1" x14ac:dyDescent="0.2">
      <c r="B536" s="1"/>
      <c r="C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2:16" s="4" customFormat="1" ht="32.25" customHeight="1" x14ac:dyDescent="0.2">
      <c r="B537" s="1"/>
      <c r="C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2:16" s="4" customFormat="1" ht="32.25" customHeight="1" x14ac:dyDescent="0.2">
      <c r="B538" s="1"/>
      <c r="C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2:16" s="4" customFormat="1" ht="32.25" customHeight="1" x14ac:dyDescent="0.2">
      <c r="B539" s="1"/>
      <c r="C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2:16" s="4" customFormat="1" ht="32.25" customHeight="1" x14ac:dyDescent="0.2">
      <c r="B540" s="1"/>
      <c r="C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2:16" s="4" customFormat="1" ht="32.25" customHeight="1" x14ac:dyDescent="0.2">
      <c r="B541" s="1"/>
      <c r="C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2:16" s="4" customFormat="1" ht="32.25" customHeight="1" x14ac:dyDescent="0.2">
      <c r="B542" s="1"/>
      <c r="C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2:16" s="4" customFormat="1" ht="32.25" customHeight="1" x14ac:dyDescent="0.2">
      <c r="B543" s="1"/>
      <c r="C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2:16" s="4" customFormat="1" ht="32.25" customHeight="1" x14ac:dyDescent="0.2">
      <c r="B544" s="1"/>
      <c r="C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2:16" s="4" customFormat="1" ht="32.25" customHeight="1" x14ac:dyDescent="0.2">
      <c r="B545" s="1"/>
      <c r="C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2:16" s="4" customFormat="1" ht="32.25" customHeight="1" x14ac:dyDescent="0.2">
      <c r="B546" s="1"/>
      <c r="C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2:16" s="4" customFormat="1" ht="32.25" customHeight="1" x14ac:dyDescent="0.2">
      <c r="B547" s="1"/>
      <c r="C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2:16" s="4" customFormat="1" ht="32.25" customHeight="1" x14ac:dyDescent="0.2">
      <c r="B548" s="1"/>
      <c r="C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2:16" s="4" customFormat="1" ht="32.25" customHeight="1" x14ac:dyDescent="0.2">
      <c r="B549" s="1"/>
      <c r="C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2:16" s="4" customFormat="1" ht="32.25" customHeight="1" x14ac:dyDescent="0.2">
      <c r="B550" s="1"/>
      <c r="C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2:16" s="4" customFormat="1" ht="32.25" customHeight="1" x14ac:dyDescent="0.2">
      <c r="B551" s="1"/>
      <c r="C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2:16" s="4" customFormat="1" ht="32.25" customHeight="1" x14ac:dyDescent="0.2">
      <c r="B552" s="1"/>
      <c r="C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2:16" s="4" customFormat="1" ht="32.25" customHeight="1" x14ac:dyDescent="0.2">
      <c r="B553" s="1"/>
      <c r="C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2:16" s="4" customFormat="1" ht="32.25" customHeight="1" x14ac:dyDescent="0.2">
      <c r="B554" s="1"/>
      <c r="C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2:16" s="4" customFormat="1" ht="32.25" customHeight="1" x14ac:dyDescent="0.2">
      <c r="B555" s="1"/>
      <c r="C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2:16" s="4" customFormat="1" ht="32.25" customHeight="1" x14ac:dyDescent="0.2">
      <c r="B556" s="1"/>
      <c r="C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2:16" s="4" customFormat="1" ht="32.25" customHeight="1" x14ac:dyDescent="0.2">
      <c r="B557" s="1"/>
      <c r="C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2:16" s="4" customFormat="1" ht="32.25" customHeight="1" x14ac:dyDescent="0.2">
      <c r="B558" s="1"/>
      <c r="C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2:16" s="4" customFormat="1" ht="32.25" customHeight="1" x14ac:dyDescent="0.2">
      <c r="B559" s="1"/>
      <c r="C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2:16" s="4" customFormat="1" ht="32.25" customHeight="1" x14ac:dyDescent="0.2">
      <c r="B560" s="1"/>
      <c r="C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2:16" s="4" customFormat="1" ht="32.25" customHeight="1" x14ac:dyDescent="0.2">
      <c r="B561" s="1"/>
      <c r="C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2:16" s="4" customFormat="1" ht="32.25" customHeight="1" x14ac:dyDescent="0.2">
      <c r="B562" s="1"/>
      <c r="C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47638" spans="4:4" x14ac:dyDescent="0.2">
      <c r="D47638" s="1"/>
    </row>
    <row r="47653" spans="1:1" x14ac:dyDescent="0.2">
      <c r="A47653" s="1"/>
    </row>
    <row r="57922" spans="4:4" x14ac:dyDescent="0.2">
      <c r="D57922" s="1"/>
    </row>
    <row r="57937" spans="1:2" x14ac:dyDescent="0.2">
      <c r="A57937" s="1"/>
      <c r="B57937" s="28"/>
    </row>
  </sheetData>
  <mergeCells count="13">
    <mergeCell ref="A55:D55"/>
    <mergeCell ref="N60:O60"/>
    <mergeCell ref="A56:H56"/>
    <mergeCell ref="N58:O58"/>
    <mergeCell ref="N59:O59"/>
    <mergeCell ref="K56:O56"/>
    <mergeCell ref="N57:O57"/>
    <mergeCell ref="A7:P7"/>
    <mergeCell ref="A1:P1"/>
    <mergeCell ref="A2:P2"/>
    <mergeCell ref="A3:P3"/>
    <mergeCell ref="A5:P5"/>
    <mergeCell ref="A6:P6"/>
  </mergeCells>
  <printOptions horizontalCentered="1"/>
  <pageMargins left="0" right="0" top="0" bottom="0" header="0" footer="0"/>
  <pageSetup scale="57" fitToHeight="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PAGO 3</vt:lpstr>
      <vt:lpstr>'PAGO 3'!Área_de_impresión</vt:lpstr>
      <vt:lpstr>'PAGO 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Nibia Cristina Enriquez Islas</dc:creator>
  <cp:lastModifiedBy>Juan Yael Miranda Alatriste</cp:lastModifiedBy>
  <cp:lastPrinted>2023-10-13T16:25:57Z</cp:lastPrinted>
  <dcterms:created xsi:type="dcterms:W3CDTF">2020-05-21T21:21:17Z</dcterms:created>
  <dcterms:modified xsi:type="dcterms:W3CDTF">2023-10-30T19:40:30Z</dcterms:modified>
</cp:coreProperties>
</file>