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muer\Desktop\CSST IGP\Plan Anual de SST\"/>
    </mc:Choice>
  </mc:AlternateContent>
  <bookViews>
    <workbookView xWindow="0" yWindow="0" windowWidth="10590" windowHeight="4650" firstSheet="2" activeTab="3"/>
  </bookViews>
  <sheets>
    <sheet name="PASST" sheetId="1" state="hidden" r:id="rId1"/>
    <sheet name="PACSST" sheetId="7" state="hidden" r:id="rId2"/>
    <sheet name="MATRIZ" sheetId="5" r:id="rId3"/>
    <sheet name="PASST (2)" sheetId="6" r:id="rId4"/>
    <sheet name="PACSST(2)" sheetId="3" r:id="rId5"/>
    <sheet name="PACSST (2)" sheetId="4" state="hidden" r:id="rId6"/>
    <sheet name="Gantt IPERC" sheetId="2" state="hidden" r:id="rId7"/>
  </sheets>
  <externalReferences>
    <externalReference r:id="rId8"/>
  </externalReferences>
  <definedNames>
    <definedName name="_xlnm._FilterDatabase" localSheetId="6" hidden="1">'Gantt IPERC'!$B$7:$I$8</definedName>
    <definedName name="Actual" localSheetId="6">('Gantt IPERC'!PeriodInActual*('Gantt IPERC'!#REF!&gt;0))*'Gantt IPERC'!PeriodInPlan</definedName>
    <definedName name="Actual" localSheetId="1">(PeriodInActual*([1]Cronograma!$H1&gt;0))*PeriodInPlan</definedName>
    <definedName name="Actual">(PeriodInActual*([1]Cronograma!$H1&gt;0))*PeriodInPlan</definedName>
    <definedName name="ActualBeyond" localSheetId="6">'Gantt IPERC'!PeriodInActual*('Gantt IPERC'!#REF!&gt;0)</definedName>
    <definedName name="ActualBeyond" localSheetId="1">PeriodInActual*([1]Cronograma!$H1&gt;0)</definedName>
    <definedName name="ActualBeyond">PeriodInActual*([1]Cronograma!$H1&gt;0)</definedName>
    <definedName name="PercentComplete" localSheetId="6">'Gantt IPERC'!PercentCompleteBeyond*'Gantt IPERC'!PeriodInPlan</definedName>
    <definedName name="PercentComplete" localSheetId="1">PercentCompleteBeyond*PeriodInPlan</definedName>
    <definedName name="PercentComplete">PercentCompleteBeyond*PeriodInPlan</definedName>
    <definedName name="PercentCompleteBeyond" localSheetId="6">('Gantt IPERC'!A$9=MEDIAN('Gantt IPERC'!A$9,'Gantt IPERC'!#REF!,'Gantt IPERC'!#REF!+'Gantt IPERC'!#REF!)*('Gantt IPERC'!#REF!&gt;0))*(('Gantt IPERC'!A$9&lt;(INT('Gantt IPERC'!#REF!+'Gantt IPERC'!#REF!*'Gantt IPERC'!#REF!)))+('Gantt IPERC'!A$9='Gantt IPERC'!#REF!))*('Gantt IPERC'!#REF!&gt;0)</definedName>
    <definedName name="PercentCompleteBeyond">([1]Cronograma!A$9=MEDIAN([1]Cronograma!A$9,[1]Cronograma!$H1,[1]Cronograma!$H1+[1]Cronograma!$I1)*([1]Cronograma!$H1&gt;0))*(([1]Cronograma!A$9&lt;(INT([1]Cronograma!$H1+[1]Cronograma!$I1*[1]Cronograma!$J1)))+([1]Cronograma!A$9=[1]Cronograma!$H1))*([1]Cronograma!$J1&gt;0)</definedName>
    <definedName name="period_selected" localSheetId="6">'Gantt IPERC'!$N$4</definedName>
    <definedName name="period_selected">[1]Cronograma!$Q$4</definedName>
    <definedName name="PeriodInActual" localSheetId="6">'Gantt IPERC'!A$9=MEDIAN('Gantt IPERC'!A$9,'Gantt IPERC'!#REF!,'Gantt IPERC'!#REF!+'Gantt IPERC'!#REF!-1)</definedName>
    <definedName name="PeriodInActual">[1]Cronograma!A$9=MEDIAN([1]Cronograma!A$9,[1]Cronograma!$H1,[1]Cronograma!$H1+[1]Cronograma!$I1-1)</definedName>
    <definedName name="PeriodInPlan" localSheetId="6">'Gantt IPERC'!A$9=MEDIAN('Gantt IPERC'!A$9,'Gantt IPERC'!#REF!,'Gantt IPERC'!#REF!+'Gantt IPERC'!$H1-1)</definedName>
    <definedName name="PeriodInPlan">[1]Cronograma!A$9=MEDIAN([1]Cronograma!A$9,[1]Cronograma!$E1,[1]Cronograma!$E1+[1]Cronograma!$F1-1)</definedName>
    <definedName name="Plan" localSheetId="6">'Gantt IPERC'!PeriodInPlan*('Gantt IPERC'!#REF!&gt;0)</definedName>
    <definedName name="Plan" localSheetId="1">PeriodInPlan*([1]Cronograma!$E1&gt;0)</definedName>
    <definedName name="Plan">PeriodInPlan*([1]Cronograma!$E1&gt;0)</definedName>
  </definedNames>
  <calcPr calcId="152511"/>
</workbook>
</file>

<file path=xl/calcChain.xml><?xml version="1.0" encoding="utf-8"?>
<calcChain xmlns="http://schemas.openxmlformats.org/spreadsheetml/2006/main">
  <c r="I57" i="6" l="1"/>
  <c r="J57" i="6"/>
  <c r="K57" i="6"/>
  <c r="L57" i="6"/>
  <c r="M57" i="6"/>
  <c r="N57" i="6"/>
  <c r="O57" i="6"/>
  <c r="P57" i="6"/>
  <c r="Q57" i="6"/>
  <c r="R57" i="6"/>
  <c r="S57" i="6"/>
  <c r="T57" i="6"/>
  <c r="H57" i="6"/>
  <c r="T54" i="6" l="1"/>
  <c r="AF17" i="3"/>
  <c r="AF18" i="3"/>
  <c r="AF19" i="3"/>
  <c r="AF20" i="3"/>
  <c r="AF21" i="3"/>
  <c r="AF22" i="3"/>
  <c r="AF23" i="3"/>
  <c r="AF24" i="3"/>
  <c r="AF25" i="3"/>
  <c r="AE17" i="3"/>
  <c r="AE18" i="3"/>
  <c r="AE19" i="3"/>
  <c r="AE20" i="3"/>
  <c r="AE21" i="3"/>
  <c r="AE22" i="3"/>
  <c r="AE23" i="3"/>
  <c r="AE24" i="3"/>
  <c r="AE25" i="3"/>
  <c r="AF16" i="3"/>
  <c r="AE16" i="3"/>
  <c r="T19" i="6" l="1"/>
  <c r="T21" i="6"/>
  <c r="T22" i="6"/>
  <c r="T23" i="6"/>
  <c r="T24" i="6"/>
  <c r="AE30" i="7" l="1"/>
  <c r="AD30" i="7"/>
  <c r="AE29" i="7"/>
  <c r="AD29" i="7"/>
  <c r="AE28" i="7"/>
  <c r="AD28" i="7"/>
  <c r="AE27" i="7"/>
  <c r="AD27" i="7"/>
  <c r="AE26" i="7"/>
  <c r="AD26" i="7"/>
  <c r="AE25" i="7"/>
  <c r="AD25" i="7"/>
  <c r="AE24" i="7"/>
  <c r="AD24" i="7"/>
  <c r="AE23" i="7"/>
  <c r="AD23" i="7"/>
  <c r="AE22" i="7"/>
  <c r="AD22" i="7"/>
  <c r="AE21" i="7"/>
  <c r="AD21" i="7"/>
  <c r="AE20" i="7"/>
  <c r="AE31" i="7" s="1"/>
  <c r="AD20" i="7"/>
  <c r="AE19" i="7"/>
  <c r="AD19" i="7"/>
  <c r="T56" i="6" l="1"/>
  <c r="T50" i="6"/>
  <c r="T43" i="6"/>
  <c r="T52" i="6"/>
  <c r="T53" i="6"/>
  <c r="T36" i="6"/>
  <c r="T34" i="6"/>
  <c r="T33" i="6"/>
  <c r="T31" i="6"/>
  <c r="T30" i="6"/>
  <c r="T29" i="6"/>
  <c r="T28" i="6"/>
  <c r="T27" i="6"/>
  <c r="T26" i="6"/>
  <c r="T18" i="6"/>
  <c r="T16" i="6"/>
  <c r="T15" i="6"/>
  <c r="H59" i="1" l="1"/>
  <c r="T51" i="1"/>
  <c r="T33" i="1"/>
  <c r="T41" i="1"/>
  <c r="T40" i="1"/>
  <c r="T39" i="1"/>
  <c r="T19" i="1"/>
  <c r="T16" i="1"/>
  <c r="AF26" i="3" l="1"/>
  <c r="I59" i="1" l="1"/>
  <c r="J59" i="1"/>
  <c r="K59" i="1"/>
  <c r="L59" i="1"/>
  <c r="M59" i="1"/>
  <c r="N59" i="1"/>
  <c r="O59" i="1"/>
  <c r="P59" i="1"/>
  <c r="Q59" i="1"/>
  <c r="R59" i="1"/>
  <c r="S59" i="1"/>
  <c r="T37" i="1" l="1"/>
  <c r="T21" i="1" l="1"/>
  <c r="T28" i="1" l="1"/>
  <c r="T24" i="1" l="1"/>
  <c r="T25" i="1"/>
  <c r="T26" i="1"/>
  <c r="T27" i="1"/>
  <c r="T29" i="1"/>
  <c r="T30" i="1"/>
  <c r="T31" i="1"/>
  <c r="T18" i="1"/>
  <c r="T46" i="1"/>
  <c r="T48" i="1"/>
  <c r="T49" i="1"/>
  <c r="T50" i="1"/>
  <c r="T52" i="1"/>
  <c r="T23" i="1" l="1"/>
  <c r="N3" i="2" l="1"/>
  <c r="T47" i="1" l="1"/>
  <c r="T45" i="1"/>
  <c r="T35" i="1"/>
  <c r="T34" i="1"/>
  <c r="T56" i="1" l="1"/>
  <c r="T58" i="1" l="1"/>
  <c r="T59" i="1" s="1"/>
</calcChain>
</file>

<file path=xl/comments1.xml><?xml version="1.0" encoding="utf-8"?>
<comments xmlns="http://schemas.openxmlformats.org/spreadsheetml/2006/main">
  <authors>
    <author>Kris DP</author>
    <author>USER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>Reporte mensual de seguimiento a los indicadores.</t>
        </r>
      </text>
    </comment>
    <comment ref="P33" authorId="0" shapeId="0">
      <text>
        <r>
          <rPr>
            <sz val="9"/>
            <color indexed="81"/>
            <rFont val="Tahoma"/>
            <family val="2"/>
          </rPr>
          <t>Reporte mensual de seguimiento a los indicadores.</t>
        </r>
      </text>
    </comment>
    <comment ref="Q33" authorId="0" shapeId="0">
      <text>
        <r>
          <rPr>
            <sz val="9"/>
            <color indexed="81"/>
            <rFont val="Tahoma"/>
            <family val="2"/>
          </rPr>
          <t>Reporte mensual de seguimiento a los indicadores.</t>
        </r>
      </text>
    </comment>
    <comment ref="R33" authorId="0" shapeId="0">
      <text>
        <r>
          <rPr>
            <sz val="9"/>
            <color indexed="81"/>
            <rFont val="Tahoma"/>
            <family val="2"/>
          </rPr>
          <t>Reporte mensual de seguimiento a los indicadores.</t>
        </r>
      </text>
    </comment>
    <comment ref="S33" authorId="0" shapeId="0">
      <text>
        <r>
          <rPr>
            <sz val="9"/>
            <color indexed="81"/>
            <rFont val="Tahoma"/>
            <family val="2"/>
          </rPr>
          <t>Reporte mensual de seguimiento a los indicadores.</t>
        </r>
      </text>
    </comment>
    <comment ref="B56" authorId="1" shapeId="0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elaborar Paso Plan y Programa de actividades de salud - hipervinculo</t>
        </r>
      </text>
    </comment>
    <comment ref="P56" authorId="0" shapeId="0">
      <text>
        <r>
          <rPr>
            <sz val="9"/>
            <color rgb="FF000000"/>
            <rFont val="Tahoma"/>
            <family val="2"/>
          </rPr>
          <t>Informe final del seguimiento a los que ingresaron en el programa oftalmológico (junio: inicio de campaña hasta setiembre)</t>
        </r>
      </text>
    </comment>
    <comment ref="O58" authorId="0" shapeId="0">
      <text>
        <r>
          <rPr>
            <sz val="9"/>
            <color rgb="FF000000"/>
            <rFont val="Tahoma"/>
            <family val="2"/>
          </rPr>
          <t>Reporte mensual de cumplimiento del Programa Anual de SST</t>
        </r>
      </text>
    </comment>
    <comment ref="P58" authorId="0" shapeId="0">
      <text>
        <r>
          <rPr>
            <sz val="9"/>
            <color indexed="81"/>
            <rFont val="Tahoma"/>
            <family val="2"/>
          </rPr>
          <t>Reporte mensual de cumplimiento del Programa Anual de SST</t>
        </r>
      </text>
    </comment>
    <comment ref="Q58" authorId="0" shapeId="0">
      <text>
        <r>
          <rPr>
            <sz val="9"/>
            <color indexed="81"/>
            <rFont val="Tahoma"/>
            <family val="2"/>
          </rPr>
          <t>Reporte mensual de cumplimiento del Programa Anual de SST</t>
        </r>
      </text>
    </comment>
    <comment ref="R58" authorId="0" shapeId="0">
      <text>
        <r>
          <rPr>
            <sz val="9"/>
            <color indexed="81"/>
            <rFont val="Tahoma"/>
            <family val="2"/>
          </rPr>
          <t>Reporte mensual de cumplimiento del Programa Anual de SST</t>
        </r>
      </text>
    </comment>
    <comment ref="S58" authorId="0" shapeId="0">
      <text>
        <r>
          <rPr>
            <sz val="9"/>
            <color indexed="81"/>
            <rFont val="Tahoma"/>
            <family val="2"/>
          </rPr>
          <t>Reporte mensual de cumplimiento del Programa Anual de SST</t>
        </r>
      </text>
    </comment>
  </commentList>
</comments>
</file>

<file path=xl/sharedStrings.xml><?xml version="1.0" encoding="utf-8"?>
<sst xmlns="http://schemas.openxmlformats.org/spreadsheetml/2006/main" count="796" uniqueCount="273">
  <si>
    <t/>
  </si>
  <si>
    <t>RUC</t>
  </si>
  <si>
    <t>DIRECCIÓN</t>
  </si>
  <si>
    <t>N° DE TRABAJADORES</t>
  </si>
  <si>
    <t>OBJETIVO GENERAL</t>
  </si>
  <si>
    <t>INDICADOR</t>
  </si>
  <si>
    <t>(N° de Actividades Ejecutadas / N° de Actividades Programadas) * 100%</t>
  </si>
  <si>
    <t>RECURSO</t>
  </si>
  <si>
    <t>Ley 29783, D.S. 005-2012-TR, Recursos Humanos, Procedimientos, Planes &amp; Controles Operacionales</t>
  </si>
  <si>
    <t>ITEM</t>
  </si>
  <si>
    <t>ACTIVIDAD</t>
  </si>
  <si>
    <t>RESPONSABLE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</si>
  <si>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</si>
  <si>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</si>
  <si>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</si>
  <si>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</si>
  <si>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</si>
  <si>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</si>
  <si>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</si>
  <si>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</si>
  <si>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</si>
  <si>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</si>
  <si>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</si>
  <si>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</si>
  <si>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TOTAL</t>
  </si>
  <si>
    <t>Reuniones del Comité de Seguridad y Salud en el Trabajo</t>
  </si>
  <si>
    <t>CSST</t>
  </si>
  <si>
    <t>Inspección de Extintores</t>
  </si>
  <si>
    <t>OBJETIVOS ESPECÍFICOS</t>
  </si>
  <si>
    <t>META</t>
  </si>
  <si>
    <t>Examen Médico Periódico</t>
  </si>
  <si>
    <t>Inducción de Seguridad y Salud en el Trabajo</t>
  </si>
  <si>
    <t>ACTIVIDA ECONÓMICA</t>
  </si>
  <si>
    <t>Investigación científica</t>
  </si>
  <si>
    <t>Analista SST</t>
  </si>
  <si>
    <t>Médico ocupacional</t>
  </si>
  <si>
    <t>Programas de vigilancia médico ocupacional y seguimiento de casos</t>
  </si>
  <si>
    <t xml:space="preserve">Evaluación y cumplimiento del PASST </t>
  </si>
  <si>
    <t>Inspección de Botiquín</t>
  </si>
  <si>
    <t>Inspección de Luces de Emergencia</t>
  </si>
  <si>
    <t>Capacitacion I: Lucha contra Incendios - Brigadas multipropósitos</t>
  </si>
  <si>
    <t>Capacitacion II: Evacuación y Rescate - Brigadas multipropósitos</t>
  </si>
  <si>
    <t>Capacitacion III:  Primeros Auxilios - Brigadas multipropósitos</t>
  </si>
  <si>
    <t>Lectura y entrega de resultados de Exámenes Médicos Ocupacionales (ingreso y/o periódicas)</t>
  </si>
  <si>
    <t>Capacitación SST I: Ergonomía</t>
  </si>
  <si>
    <t>Informe</t>
  </si>
  <si>
    <t>Acta</t>
  </si>
  <si>
    <t>Informe /Reporte</t>
  </si>
  <si>
    <t>Registro</t>
  </si>
  <si>
    <t>Reporte/Registro</t>
  </si>
  <si>
    <t>Informe/ Resolución</t>
  </si>
  <si>
    <t>Informe /Registro</t>
  </si>
  <si>
    <t xml:space="preserve">Informe /Reporte </t>
  </si>
  <si>
    <t>Matriz IPERC</t>
  </si>
  <si>
    <t>Analista SST /CSST</t>
  </si>
  <si>
    <t>Programa</t>
  </si>
  <si>
    <t>Plan /Programa</t>
  </si>
  <si>
    <t>Fecha Actual</t>
  </si>
  <si>
    <t>Plan</t>
  </si>
  <si>
    <t>Inicio Real</t>
  </si>
  <si>
    <r>
      <rPr>
        <sz val="12"/>
        <color theme="1" tint="0.24994659260841701"/>
        <rFont val="Calibri Light"/>
        <family val="2"/>
      </rPr>
      <t>%</t>
    </r>
    <r>
      <rPr>
        <sz val="11"/>
        <color theme="1" tint="0.24994659260841701"/>
        <rFont val="Calibri Light"/>
        <family val="2"/>
      </rPr>
      <t xml:space="preserve"> </t>
    </r>
    <r>
      <rPr>
        <sz val="12"/>
        <color theme="1" tint="0.24994659260841701"/>
        <rFont val="Calibri Light"/>
        <family val="2"/>
      </rPr>
      <t>Completado</t>
    </r>
  </si>
  <si>
    <t>Real (fuera del plan)</t>
  </si>
  <si>
    <t>% Completado (fuera del plan)</t>
  </si>
  <si>
    <t>Referencia Actual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</si>
  <si>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</si>
  <si>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</si>
  <si>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</si>
  <si>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</si>
  <si>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</si>
  <si>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</si>
  <si>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</si>
  <si>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</si>
  <si>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</si>
  <si>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</si>
  <si>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</si>
  <si>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</si>
  <si>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FECHA PLAN</t>
  </si>
  <si>
    <t>PLAN</t>
  </si>
  <si>
    <t>INICIO</t>
  </si>
  <si>
    <t>FIN</t>
  </si>
  <si>
    <t>DURACIÓN</t>
  </si>
  <si>
    <t>1. Actualización de matrices IPERC - Administrativo y Órganos desconcentrados</t>
  </si>
  <si>
    <t>SEM</t>
  </si>
  <si>
    <t>1.1 Revisión de documentación</t>
  </si>
  <si>
    <t>1.2 Actualización de matrices</t>
  </si>
  <si>
    <t>Oficina de Planeamiento y Presupuesto</t>
  </si>
  <si>
    <t>Oficina de Asesoría Jurídica</t>
  </si>
  <si>
    <t>Oficina de Administración</t>
  </si>
  <si>
    <t>Unidad de Recursos Humanos</t>
  </si>
  <si>
    <t>Unidad de Tesorería</t>
  </si>
  <si>
    <t>Unidad de Contabilidad</t>
  </si>
  <si>
    <t>Unidad de Logística</t>
  </si>
  <si>
    <t>Servicios Generales</t>
  </si>
  <si>
    <t>Transporte</t>
  </si>
  <si>
    <t>Alta Dirección</t>
  </si>
  <si>
    <t>Órgano de Control Institucional</t>
  </si>
  <si>
    <t>Control Patrimonial</t>
  </si>
  <si>
    <t>Oficina de Tecnologías de la Información y Datos Geofísicos</t>
  </si>
  <si>
    <t>Observatorio de Huancayo</t>
  </si>
  <si>
    <t>Oficina Lambayeque (Chiclayo)</t>
  </si>
  <si>
    <t>Observatorio Vulcanológico del Sur</t>
  </si>
  <si>
    <t>1.3 Validación de matriz</t>
  </si>
  <si>
    <t>Analista SST/Área usuaria</t>
  </si>
  <si>
    <t>2. Actualización de matrices IPERC - Órganos de Línea</t>
  </si>
  <si>
    <t>2.1 Generación y aprobación del requerimiento</t>
  </si>
  <si>
    <t>Analista SST/Jefe URH/Jefe OAD</t>
  </si>
  <si>
    <t>2.2 Selección Evaluación de proveedor según TDR</t>
  </si>
  <si>
    <t>Analista SST/Logística/Jefe URH/Jefe OAD</t>
  </si>
  <si>
    <t>2.3 Generación y aprobación de la O/S</t>
  </si>
  <si>
    <t>Logística/Jefe ULO/Jefe OAD</t>
  </si>
  <si>
    <t>2.4 Actualización de matrices</t>
  </si>
  <si>
    <t>Externo/Área usuaria</t>
  </si>
  <si>
    <t>Subdirección de Ciencias de la Tierra Sólida</t>
  </si>
  <si>
    <t>Subdirección de Ciencias de la Atmósfera e Hidrósfera</t>
  </si>
  <si>
    <t>Subdirección de Redes Geofísicas</t>
  </si>
  <si>
    <t>Subdirección de Geofísica y Sociedad</t>
  </si>
  <si>
    <t>3. Aprobación de matrices IPERC</t>
  </si>
  <si>
    <t>Comité SST</t>
  </si>
  <si>
    <t>Órganos de Asesoramiento</t>
  </si>
  <si>
    <t>Órganos de Apoyo</t>
  </si>
  <si>
    <t>Órgano de Línea</t>
  </si>
  <si>
    <t>Órganos desconcentrados</t>
  </si>
  <si>
    <r>
      <t xml:space="preserve">GANTT IPERC
</t>
    </r>
    <r>
      <rPr>
        <b/>
        <sz val="20"/>
        <color theme="1"/>
        <rFont val="Calibri Light"/>
        <family val="2"/>
      </rPr>
      <t>Instituto Geofísico del Perú</t>
    </r>
  </si>
  <si>
    <t>Capacitacion I: Evacuación y Rescate - Brigadas multipropósitos</t>
  </si>
  <si>
    <t>Capacitacion II: Primeros Auxilios - Brigadas multipropósitos</t>
  </si>
  <si>
    <t>Capacitacion III: Lucha contra Incendios - Brigadas multipropósitos</t>
  </si>
  <si>
    <t>EVIDENCIA</t>
  </si>
  <si>
    <t>Inspección de EPP</t>
  </si>
  <si>
    <t>Inspección de Señaléticas</t>
  </si>
  <si>
    <t>Revisar y Aprobar: Plan y Programa Anual de SST 2020, Plan y Programa de capacitaciones en SST 2020</t>
  </si>
  <si>
    <r>
      <rPr>
        <b/>
        <sz val="12"/>
        <color rgb="FF000000"/>
        <rFont val="Arial"/>
        <family val="2"/>
      </rPr>
      <t>PROGRAMA</t>
    </r>
    <r>
      <rPr>
        <b/>
        <sz val="10"/>
        <color rgb="FF000000"/>
        <rFont val="Arial"/>
        <family val="2"/>
      </rPr>
      <t xml:space="preserve">
</t>
    </r>
    <r>
      <rPr>
        <b/>
        <sz val="12"/>
        <color rgb="FF000000"/>
        <rFont val="Arial"/>
        <family val="2"/>
      </rPr>
      <t>SEGURIDAD Y SALUD EN EL TRABAJO - 2020</t>
    </r>
  </si>
  <si>
    <t>I. COMITÉ DE SEGURIDAD Y SALUD EN EL TRABAJO</t>
  </si>
  <si>
    <t xml:space="preserve">Calle Badajoz N° 169 Urb. Mayorazgo IV Etapa - Ate </t>
  </si>
  <si>
    <t>Inspección de las áreas  y Servicios higiénicos</t>
  </si>
  <si>
    <t>III. RESPUESTA ANTE EMERGENCIAS Y DESASTRES</t>
  </si>
  <si>
    <t>IV. SEGUIMIENTO Y MEDICIÓN</t>
  </si>
  <si>
    <t>V. ANÁLISIS Y CONTROL DE RIESGO</t>
  </si>
  <si>
    <t>VI. CAPACITACIÓN</t>
  </si>
  <si>
    <t>VII. PREVENCIÓN</t>
  </si>
  <si>
    <t>VIII. SALUD OCUPACIONAL</t>
  </si>
  <si>
    <t>XI. EVALUACIÓN DEL DESEMPEÑO DEL SGSST</t>
  </si>
  <si>
    <t>URH/Médico Ocupacional</t>
  </si>
  <si>
    <t>II. PREVENCIÓN DE RIESGO A EXPOSICIÓN DE LA COVID -19</t>
  </si>
  <si>
    <t>Implementación de Matriz IPERC</t>
  </si>
  <si>
    <t>Procedimiento / Resolución</t>
  </si>
  <si>
    <t>Elaboración de los documentos normativos acorde al contexto de la Pandemia por la COVID-19</t>
  </si>
  <si>
    <t>Nota: capacitaciones resaltadas en color amarillo con las 04 capacitaciones al año.</t>
  </si>
  <si>
    <t>TOTAL  D HR</t>
  </si>
  <si>
    <t xml:space="preserve">BRIGADAS DE EMERGENCIA </t>
  </si>
  <si>
    <t>Prevencion, lucha contra incendio y manejo de extintores.</t>
  </si>
  <si>
    <t>Primeros Auxilios.</t>
  </si>
  <si>
    <t>Difusión del plan de Emergencia y Contingencia.</t>
  </si>
  <si>
    <t>PERSONAL DE IGP</t>
  </si>
  <si>
    <t>Ergonomia y manipulación de cargas.</t>
  </si>
  <si>
    <t xml:space="preserve">SST / MEDICO OCUPACIONAL </t>
  </si>
  <si>
    <t>Pausas Activas.</t>
  </si>
  <si>
    <t>Medicina  Preventiva, Vigilancia medica ocupacional.</t>
  </si>
  <si>
    <t xml:space="preserve">MEDICO OCUPACIONAL </t>
  </si>
  <si>
    <t>Ergonomía Laboral - Puestos Administrativos .</t>
  </si>
  <si>
    <t>IPER</t>
  </si>
  <si>
    <t>Difusión de la politica de SST de IGP</t>
  </si>
  <si>
    <t>Normativa Basica de SST: Ley 29783, DS N° 005-2012 TR</t>
  </si>
  <si>
    <t>E</t>
  </si>
  <si>
    <t>P</t>
  </si>
  <si>
    <t>SETIEMBRE</t>
  </si>
  <si>
    <t xml:space="preserve">FEBRERO </t>
  </si>
  <si>
    <t xml:space="preserve">Hr PROGRAMADA </t>
  </si>
  <si>
    <t>TOTAL DE Hr</t>
  </si>
  <si>
    <t>MESES</t>
  </si>
  <si>
    <t>HORAS</t>
  </si>
  <si>
    <t xml:space="preserve">GRUPO OBJETIDO </t>
  </si>
  <si>
    <t xml:space="preserve">CAPACITACIONES PROGRAMADAS </t>
  </si>
  <si>
    <t xml:space="preserve">ITEM </t>
  </si>
  <si>
    <t xml:space="preserve">RESPONSABLE DE EDUCACION </t>
  </si>
  <si>
    <t>Fortalecer lacapacidad de los trabajadores de indentificar los factores de riesgos, presentes en la actividad.</t>
  </si>
  <si>
    <t>Generar conductas positivas que mejoren el clima de trabajo, la productividad, la calidad, la salud fisica y mental, para ayudar a prevenir accidentes y enfermedades laborales.</t>
  </si>
  <si>
    <t>Participación activa ante medidas con iniciativa propia para emplear técnicas de auto cuidado ante los factores de riesgo, condiciones inseguras.</t>
  </si>
  <si>
    <t>Estimular interés sobre los beneficios de aplicar un sistema de gestión en seguridad y salud en el trabajo con relacion a las actividades laborales.</t>
  </si>
  <si>
    <t>Indicador de cumplimiento de capacitación o entrenamiento: (Número de actividades ejecutadas / Número de actividades programadas) x 100</t>
  </si>
  <si>
    <t xml:space="preserve">OBJETIVO ESPECIFICO </t>
  </si>
  <si>
    <t>Mayorazgo</t>
  </si>
  <si>
    <t>Cal. Badajoz Nro. 169. Mayorazgo iv etapa (a 1/2 Cdra de Av. Sep Industrial), Ate, Lima.</t>
  </si>
  <si>
    <t>INSTITUTO GEOFISICO DEL PERU</t>
  </si>
  <si>
    <t>N° TRABAJADORES EN EL CENTRO LABORAL</t>
  </si>
  <si>
    <t xml:space="preserve">ACTIVIDAD ECONOMICA </t>
  </si>
  <si>
    <t xml:space="preserve">DOMICILIO </t>
  </si>
  <si>
    <t xml:space="preserve">RAZÓN SOCIAL O DENOMINACION SOCIAL </t>
  </si>
  <si>
    <t>Fecha</t>
  </si>
  <si>
    <t xml:space="preserve">Revisión </t>
  </si>
  <si>
    <t>PR - SST - 02</t>
  </si>
  <si>
    <t>Código</t>
  </si>
  <si>
    <t>PROGRAMA DE CAPACITACION DE SEGURIDAD Y SALUD EN EL TRABAJO 2020</t>
  </si>
  <si>
    <t>Medidas preventivas, para evitar el contagio por COVID-19</t>
  </si>
  <si>
    <t>Medidas para el cuidado de nuestra Salud Mental Frente al SARS-CoV-2 desde el punto de psisocial</t>
  </si>
  <si>
    <t>Disposición de residuos sólidos. Control de Sustancias peligrosas.</t>
  </si>
  <si>
    <t>Inducción en Seguridad  y Salud en el Trabajo</t>
  </si>
  <si>
    <t>Uso y mantenimiento de EPP frente al COVID</t>
  </si>
  <si>
    <t>PR - SST - 01</t>
  </si>
  <si>
    <t>SEP</t>
  </si>
  <si>
    <t>1.- Cumplimiento de los requisitos mínimos del Sistema  de Gestión de  Seguridad y Salud en el Trabajo.
2.- Garantizar que todo trabajador reciba de forma suficiente y oportuna, capacitación y entrenamiento en Seguridad y Salud en el Trabajo según las actividades que desarrollan en la organización.
3.-Implementar la vigilancia de la salud de los trabajadores, para proporcionar información probatoria y fundamentar las medidas de control de los riesgos ocupacionales en los ambientes de trabajo y así prevenir accidentes de trabajo y enfermedades ocupacionales.</t>
  </si>
  <si>
    <t>Implementar  el SGSST, en concordancia con el cumplimiento de  los requisitos legales, fortaleciendo la cultura de prevención de riesgos laborales y garantizando las condiciones de Seguridad y Salud en el Trabajo en cada una de las actividades desarrolladas.</t>
  </si>
  <si>
    <t>1.- Excelencia en la gestión, estableciendo un cumplimiento superior al 80 %. de las actividades planificadas</t>
  </si>
  <si>
    <t>OBJETIVO ESPECÍFICO 1: CUMPLIMIENTO DE LOS REQUISITOS MÍNIMOS DEL SISTEMA DE GESTIÓN DE SST</t>
  </si>
  <si>
    <t>I. IMPLEMENTACIÓN DEL SGSST</t>
  </si>
  <si>
    <t>Actualización de la Linea Base del SGSST</t>
  </si>
  <si>
    <t>Elaborar el  Plan de Contingencias</t>
  </si>
  <si>
    <t>Verificación de brigadistas multipropósitos</t>
  </si>
  <si>
    <t>Seguimiento al cuadro de estadísticas e indicadores relacionadas al SGSST</t>
  </si>
  <si>
    <t>Implementación del Plan de Vigilancia, Prevención y Control de la COVID-19 en el IGP</t>
  </si>
  <si>
    <t>OBJETIVO ESPECÍFICO 2:  GARANTIZAR QUE TODO TRABAJADOR RECIBA DE FORMA SUFICIENTE Y OPORTUNA, CAPACITACIÓN Y ENTRENAMIENTO EN SEGURIDAD Y SALUD EN EL TRABAJO SEGÚN LAS ACTIVIDADES QUE DESARROLLAN EN LA ORGANIZACIÓN.</t>
  </si>
  <si>
    <t>OBJETIVO ESPECÍFICO 3: IMPLEMENTAR LA VIGILANCIA DE LA SALUD DE LOS TRABAJADORES, PARA PROPORCIONAR INFORMACIÓN PROBATORIA Y FUNDAMENTAR LAS MEDIDAS DE CONTROL DE LOS RIESGOS OCUPACIONALES EN LOS AMBIENTES DE TRABAJO Y ASÍ PREVENIR ACCIDENTES DE TRABAJO Y ENFERMEDADES OCUPACIONALES.</t>
  </si>
  <si>
    <t>Capacitación SST II: Primeros auxilios</t>
  </si>
  <si>
    <t xml:space="preserve"> Capacitación III: Disposición de residuos sólidos. Control de Sustancias peligrosas.</t>
  </si>
  <si>
    <t xml:space="preserve"> Capacitación IV: Uso de equipo de Protección Personal frente al COVID( EPP)</t>
  </si>
  <si>
    <t xml:space="preserve"> Capacitación V: Medidas preventivas, para evitar el contagio por COVID-19</t>
  </si>
  <si>
    <t xml:space="preserve"> Capacitación VI: Medidas para el cuidado de nuestra Salud Mental Frente al SARS-CoV-2 desde el punto de psisocial</t>
  </si>
  <si>
    <t>Analista SST/Supervisor de Sede</t>
  </si>
  <si>
    <t>Uso de Equipo de  EPP frente al COVID</t>
  </si>
  <si>
    <t>ANALISTA DE SST/SUPERVISORES DE SEDE</t>
  </si>
  <si>
    <t xml:space="preserve"> Capacitación VII: Identificación de Peligros, Evaluación y Control de Riesgos</t>
  </si>
  <si>
    <t xml:space="preserve">Prevencion, lucha contra incendio </t>
  </si>
  <si>
    <t>Evacuación y Rescate</t>
  </si>
  <si>
    <t>INDICADOR 2</t>
  </si>
  <si>
    <t>Garantizar que todo trabajador reciba de forma suficiente y oportuna, capacitación y entrenamiento en Seguridad y Salud en el Trabajo según las actividades que desarrollan en la organización..</t>
  </si>
  <si>
    <t>INDICADORES</t>
  </si>
  <si>
    <t>RESPONSABLES</t>
  </si>
  <si>
    <t>1.- Cumplimiento de los requisitos mínimos del Sistema  de Gestión de  Seguridad y Salud en el marco del COVID-19</t>
  </si>
  <si>
    <t>Verdades y Mitos frente al  COVID-19</t>
  </si>
  <si>
    <t>Tratamiento domiciliario del paciente frente al COVID-19</t>
  </si>
  <si>
    <t>Difusión del Plan de Vigilancia ( Pastillas y Trivias).</t>
  </si>
  <si>
    <t>Accidentes de Trabajo</t>
  </si>
  <si>
    <t>URH</t>
  </si>
  <si>
    <t>Implementación con insumos necesarios para la limpieza y desinfección  de servicios higienicos</t>
  </si>
  <si>
    <t>ULO</t>
  </si>
  <si>
    <t>Implementación de Matriz IPERC COVID</t>
  </si>
  <si>
    <t>Médico Ocupacional/URH</t>
  </si>
  <si>
    <t>Examen/ Registro</t>
  </si>
  <si>
    <t>Identificación de Peligros, Evaluación y Control de Riesgos</t>
  </si>
  <si>
    <t>Ergonomía, Pausas Activas</t>
  </si>
  <si>
    <t>Primeros Auxilios</t>
  </si>
  <si>
    <t>TOTAL DE Hr
EJECUTADA</t>
  </si>
  <si>
    <t>(N° de Capacitaciones Ejecutadas / N° de Capacitaciones Programadas) * 100%</t>
  </si>
  <si>
    <t>Inspección del Uso adecuado de las Unidades Vehículares en el Marco del COVID</t>
  </si>
  <si>
    <t>VIII. PREVENCIÓN</t>
  </si>
  <si>
    <t>OBJETIVO ESPECÍFICO 1: CUMPLIMIENTO DE LOS REQUISITOS MÍNIMOS DEL SISTEMA DE GESTIÓN DE SST EN EL MARCO DEL COVID -19</t>
  </si>
  <si>
    <t>VII. VIGILANCIA  OCUPACIONAL</t>
  </si>
  <si>
    <t>1.- Cumplimiento de los requisitos mínimos del Sistema  de Gestión de  Seguridad y Salud en el Trabajo en el Marco del COVID-19
2.- Garantizar que todo servidor reciba capacitación y entrenamiento en Seguridad y Salud en el Trabajo según lo programado.
3.- Promover  y fortalecer la cultura de prevención de riesgos laborales con el fin de garantizar condiciones seguras en la organización.</t>
  </si>
  <si>
    <t xml:space="preserve"> 85 %. de las actividades  planificadas</t>
  </si>
  <si>
    <t xml:space="preserve"> 85 % de las Capacitaciones  planificadas</t>
  </si>
  <si>
    <t>90 % de las actividades planificadas</t>
  </si>
  <si>
    <t>CSST/Analista de SST/Médico Ocupacional</t>
  </si>
  <si>
    <t xml:space="preserve">Realización de pruebas serológicas al personal según evaluación del Médico Ocupacional </t>
  </si>
  <si>
    <t>Conformidades</t>
  </si>
  <si>
    <t>Ejecución del Programa de Capacitaciones en Seguridad y Salud en el Trabajo</t>
  </si>
  <si>
    <t>OBJETIVO ESPECÍFICO 3: PROMOVER Y FORTALECER LA CULTURA DE PREVENCIÓN DE RIESGOS LABORALS CON EL FIN DE GARANTIZAR CONDICIONES SEGURAS EN LA ORGANIZACIÓN</t>
  </si>
  <si>
    <t>OBJETIVO ESPECÍFICO 2:  GARANTIZAR QUE TODO TRABAJADOR RECIBA CAPACITACIÓN Y ENTRENAMIENTO EN SEGURIDAD Y SALUD EN EL TRABAJO SEGÚN LO PROGRAMADO.</t>
  </si>
  <si>
    <t>2.- Garantizar que todo trabajador reciba capacitación y entrenamiento en seguridad y salud en el trabajo según lo programado.</t>
  </si>
  <si>
    <t>3.- Promover  y fortalecer la cultura de prevención de riesgos laborales con el fin de garantizar condiciones seguras en la organización.</t>
  </si>
  <si>
    <t>Garantizar que todo servidor reciba capacitación y entrenamiento en Seguridad y Salud en el Trabajo según lo programado.</t>
  </si>
  <si>
    <t>Protocolo/ Registro</t>
  </si>
  <si>
    <t>Implementación del Protocolo Administrativo para COVID de Segregación de residuos solidos peligrosos</t>
  </si>
  <si>
    <t xml:space="preserve">Implementación deldel Protocolo Administrativo para COVID de uso adecuado de termometros infrarrojos  al Ingreso/ Salida de las instalaciones </t>
  </si>
  <si>
    <t>Implementación de del Protocolo Administrativo para COVID para  comisiones de servicio</t>
  </si>
  <si>
    <t xml:space="preserve">Implementación de del Protocolo Administrativo para COVID en  el uso y control de las Unidades Vehículares </t>
  </si>
  <si>
    <t>Implementación deldel Protocolo Administrativo de casos sospechosos o confirmados de COVID</t>
  </si>
  <si>
    <t xml:space="preserve">ULO/Areas Usuarias </t>
  </si>
  <si>
    <t xml:space="preserve">Examen Médico Ocupacional </t>
  </si>
  <si>
    <t>Inspección de las áreas y servicios higiénicos en cumplimiento de medidas COVID</t>
  </si>
  <si>
    <t>Inspección en el uso de EPP en cumplimiento de medidas COVID</t>
  </si>
  <si>
    <t>Cumplimiento superior al 85 %. de las actividades planificadas</t>
  </si>
  <si>
    <t>Cumplimiento superior al 85 %. de las Capacitaciones  planificadas</t>
  </si>
  <si>
    <t>Cumplimiento superior al 90 %. de las actividades planificadas</t>
  </si>
  <si>
    <t>SEMÁFORO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</si>
</sst>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S/.&quot;* #,##0.00_ ;_ &quot;S/.&quot;* \-#,##0.00_ ;_ &quot;S/.&quot;* &quot;-&quot;??_ ;_ @_ "/>
    <numFmt numFmtId="165" formatCode="dd"/>
  </numFmts>
  <fonts count="5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E243E"/>
      <name val="Arial"/>
      <family val="2"/>
    </font>
    <font>
      <sz val="10"/>
      <color rgb="FF0E243E"/>
      <name val="Arial"/>
      <family val="2"/>
    </font>
    <font>
      <sz val="9"/>
      <color rgb="FF000000"/>
      <name val="Tahoma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1" tint="0.24994659260841701"/>
      <name val="Calibri Light"/>
      <family val="2"/>
    </font>
    <font>
      <sz val="11"/>
      <color theme="1" tint="0.24994659260841701"/>
      <name val="Cambria"/>
      <family val="2"/>
      <scheme val="major"/>
    </font>
    <font>
      <sz val="11"/>
      <color theme="1" tint="0.24994659260841701"/>
      <name val="Calibri Light"/>
      <family val="2"/>
    </font>
    <font>
      <sz val="12"/>
      <color theme="1" tint="0.24994659260841701"/>
      <name val="Calibri Light"/>
      <family val="2"/>
    </font>
    <font>
      <b/>
      <sz val="12"/>
      <color theme="1" tint="0.24994659260841701"/>
      <name val="Calibri Light"/>
      <family val="2"/>
    </font>
    <font>
      <b/>
      <sz val="42"/>
      <color theme="7"/>
      <name val="Cambria"/>
      <family val="2"/>
      <scheme val="major"/>
    </font>
    <font>
      <b/>
      <sz val="28"/>
      <color theme="1"/>
      <name val="Calibri Light"/>
      <family val="2"/>
    </font>
    <font>
      <b/>
      <sz val="20"/>
      <color theme="1"/>
      <name val="Calibri Light"/>
      <family val="2"/>
    </font>
    <font>
      <b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 Light"/>
      <family val="2"/>
    </font>
    <font>
      <sz val="14"/>
      <color theme="7"/>
      <name val="Calibri Light"/>
      <family val="2"/>
    </font>
    <font>
      <sz val="14"/>
      <color theme="1" tint="0.24994659260841701"/>
      <name val="Calibri"/>
      <family val="2"/>
      <scheme val="minor"/>
    </font>
    <font>
      <b/>
      <sz val="14"/>
      <color theme="1" tint="0.24994659260841701"/>
      <name val="Calibri Light"/>
      <family val="2"/>
    </font>
    <font>
      <b/>
      <sz val="9.5"/>
      <color theme="1" tint="0.499984740745262"/>
      <name val="Calibri"/>
      <family val="2"/>
      <scheme val="minor"/>
    </font>
    <font>
      <b/>
      <sz val="9.5"/>
      <color theme="1" tint="0.499984740745262"/>
      <name val="Calibri Light"/>
      <family val="2"/>
    </font>
    <font>
      <b/>
      <sz val="12"/>
      <color theme="1" tint="0.499984740745262"/>
      <name val="Calibri Light"/>
      <family val="2"/>
    </font>
    <font>
      <b/>
      <sz val="9.5"/>
      <color theme="3"/>
      <name val="Calibri Light"/>
      <family val="2"/>
    </font>
    <font>
      <b/>
      <sz val="12"/>
      <color theme="3"/>
      <name val="Calibri Light"/>
      <family val="2"/>
    </font>
    <font>
      <sz val="11"/>
      <color theme="3"/>
      <name val="Calibri Light"/>
      <family val="2"/>
    </font>
    <font>
      <sz val="13"/>
      <color theme="1" tint="0.24994659260841701"/>
      <name val="Calibri"/>
      <family val="2"/>
    </font>
    <font>
      <sz val="13"/>
      <color theme="1" tint="0.24994659260841701"/>
      <name val="Calibri Light"/>
      <family val="2"/>
    </font>
    <font>
      <u/>
      <sz val="13"/>
      <color theme="1" tint="0.24994659260841701"/>
      <name val="Calibri"/>
      <family val="2"/>
    </font>
    <font>
      <b/>
      <sz val="13"/>
      <color theme="7"/>
      <name val="Cambria"/>
      <family val="2"/>
      <scheme val="major"/>
    </font>
    <font>
      <u/>
      <sz val="11"/>
      <color theme="10"/>
      <name val="Calibri"/>
      <family val="2"/>
      <charset val="204"/>
    </font>
    <font>
      <sz val="11"/>
      <color rgb="FF000000"/>
      <name val="Symbol"/>
      <family val="1"/>
      <charset val="2"/>
    </font>
    <font>
      <sz val="11"/>
      <color rgb="FFFF0000"/>
      <name val="Calibri"/>
      <family val="2"/>
      <charset val="204"/>
    </font>
    <font>
      <sz val="11"/>
      <color rgb="FFFF0000"/>
      <name val="Arial"/>
      <family val="2"/>
    </font>
    <font>
      <sz val="10"/>
      <name val="Tw Cen MT"/>
      <family val="2"/>
    </font>
    <font>
      <b/>
      <sz val="10"/>
      <name val="Arial"/>
      <family val="2"/>
    </font>
    <font>
      <sz val="11"/>
      <name val="Arial"/>
      <family val="2"/>
    </font>
    <font>
      <u/>
      <sz val="11"/>
      <name val="Calibri"/>
      <family val="2"/>
      <charset val="204"/>
    </font>
    <font>
      <sz val="11"/>
      <name val="Calibri"/>
      <family val="2"/>
    </font>
    <font>
      <sz val="11"/>
      <color theme="3" tint="-0.24997711111789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164" fontId="3" fillId="0" borderId="0" applyFont="0" applyFill="0" applyBorder="0" applyAlignment="0" applyProtection="0"/>
    <xf numFmtId="0" fontId="16" fillId="0" borderId="0" applyFill="0" applyBorder="0" applyProtection="0">
      <alignment horizontal="left"/>
    </xf>
    <xf numFmtId="0" fontId="18" fillId="0" borderId="0" applyNumberFormat="0" applyFill="0" applyBorder="0" applyProtection="0">
      <alignment vertical="center"/>
    </xf>
    <xf numFmtId="0" fontId="22" fillId="0" borderId="0" applyNumberFormat="0" applyFill="0" applyBorder="0" applyAlignment="0" applyProtection="0"/>
    <xf numFmtId="0" fontId="25" fillId="5" borderId="23" applyNumberFormat="0" applyProtection="0">
      <alignment horizontal="left" vertical="center"/>
    </xf>
    <xf numFmtId="0" fontId="28" fillId="0" borderId="0" applyNumberFormat="0" applyFill="0" applyBorder="0" applyProtection="0">
      <alignment horizontal="left" vertical="center"/>
    </xf>
    <xf numFmtId="0" fontId="30" fillId="0" borderId="0" applyFill="0" applyBorder="0" applyProtection="0">
      <alignment horizontal="center"/>
    </xf>
    <xf numFmtId="3" fontId="30" fillId="0" borderId="30" applyFill="0" applyProtection="0">
      <alignment horizontal="center"/>
    </xf>
    <xf numFmtId="9" fontId="39" fillId="0" borderId="0" applyFill="0" applyBorder="0" applyProtection="0">
      <alignment horizontal="center" vertical="center"/>
    </xf>
    <xf numFmtId="0" fontId="40" fillId="0" borderId="0" applyNumberFormat="0" applyFill="0" applyBorder="0" applyAlignment="0" applyProtection="0"/>
    <xf numFmtId="0" fontId="2" fillId="0" borderId="0"/>
    <xf numFmtId="0" fontId="1" fillId="0" borderId="0"/>
  </cellStyleXfs>
  <cellXfs count="409">
    <xf numFmtId="0" fontId="0" fillId="0" borderId="0" xfId="0"/>
    <xf numFmtId="0" fontId="6" fillId="2" borderId="0" xfId="0" applyFont="1" applyFill="1"/>
    <xf numFmtId="0" fontId="6" fillId="0" borderId="0" xfId="0" applyFont="1"/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7" xfId="0" applyFont="1" applyBorder="1" applyAlignment="1">
      <alignment vertical="center"/>
    </xf>
    <xf numFmtId="0" fontId="17" fillId="0" borderId="0" xfId="2" applyFont="1">
      <alignment horizontal="left"/>
    </xf>
    <xf numFmtId="0" fontId="19" fillId="0" borderId="0" xfId="3" applyFont="1" applyAlignment="1">
      <alignment horizontal="center"/>
    </xf>
    <xf numFmtId="0" fontId="20" fillId="0" borderId="0" xfId="3" applyFont="1" applyAlignment="1">
      <alignment horizontal="center"/>
    </xf>
    <xf numFmtId="0" fontId="21" fillId="0" borderId="0" xfId="2" applyFont="1">
      <alignment horizontal="left"/>
    </xf>
    <xf numFmtId="0" fontId="19" fillId="0" borderId="0" xfId="3" applyFont="1">
      <alignment vertical="center"/>
    </xf>
    <xf numFmtId="0" fontId="26" fillId="5" borderId="23" xfId="5" applyFont="1">
      <alignment horizontal="left" vertical="center"/>
    </xf>
    <xf numFmtId="165" fontId="27" fillId="5" borderId="23" xfId="5" applyNumberFormat="1" applyFont="1">
      <alignment horizontal="left" vertical="center"/>
    </xf>
    <xf numFmtId="0" fontId="19" fillId="6" borderId="24" xfId="3" applyFont="1" applyFill="1" applyBorder="1" applyAlignment="1">
      <alignment horizontal="center"/>
    </xf>
    <xf numFmtId="0" fontId="20" fillId="0" borderId="0" xfId="6" applyFont="1">
      <alignment horizontal="left" vertical="center"/>
    </xf>
    <xf numFmtId="0" fontId="19" fillId="7" borderId="24" xfId="3" applyFont="1" applyFill="1" applyBorder="1" applyAlignment="1">
      <alignment horizontal="center"/>
    </xf>
    <xf numFmtId="0" fontId="19" fillId="8" borderId="24" xfId="3" applyFont="1" applyFill="1" applyBorder="1" applyAlignment="1">
      <alignment horizontal="center"/>
    </xf>
    <xf numFmtId="0" fontId="19" fillId="0" borderId="0" xfId="6" applyFont="1">
      <alignment horizontal="left" vertical="center"/>
    </xf>
    <xf numFmtId="0" fontId="19" fillId="9" borderId="24" xfId="3" applyFont="1" applyFill="1" applyBorder="1" applyAlignment="1">
      <alignment horizontal="center"/>
    </xf>
    <xf numFmtId="0" fontId="19" fillId="10" borderId="24" xfId="3" applyFont="1" applyFill="1" applyBorder="1" applyAlignment="1">
      <alignment horizontal="center"/>
    </xf>
    <xf numFmtId="0" fontId="27" fillId="5" borderId="23" xfId="5" applyFont="1">
      <alignment horizontal="left" vertical="center"/>
    </xf>
    <xf numFmtId="0" fontId="29" fillId="0" borderId="0" xfId="3" applyFont="1" applyAlignment="1">
      <alignment horizontal="center"/>
    </xf>
    <xf numFmtId="0" fontId="19" fillId="0" borderId="0" xfId="3" applyFont="1" applyBorder="1" applyAlignment="1"/>
    <xf numFmtId="0" fontId="31" fillId="0" borderId="0" xfId="7" applyFont="1">
      <alignment horizontal="center"/>
    </xf>
    <xf numFmtId="0" fontId="32" fillId="0" borderId="0" xfId="7" applyFont="1" applyAlignment="1">
      <alignment vertical="center"/>
    </xf>
    <xf numFmtId="0" fontId="32" fillId="0" borderId="0" xfId="7" applyFont="1" applyAlignment="1">
      <alignment horizontal="center" vertical="center"/>
    </xf>
    <xf numFmtId="0" fontId="32" fillId="0" borderId="0" xfId="7" applyFont="1">
      <alignment horizontal="center"/>
    </xf>
    <xf numFmtId="0" fontId="31" fillId="0" borderId="0" xfId="7" applyFont="1" applyAlignment="1">
      <alignment horizontal="left"/>
    </xf>
    <xf numFmtId="0" fontId="32" fillId="0" borderId="0" xfId="7" applyFont="1" applyAlignment="1"/>
    <xf numFmtId="0" fontId="32" fillId="0" borderId="0" xfId="7" applyFont="1" applyAlignment="1">
      <alignment horizontal="center"/>
    </xf>
    <xf numFmtId="0" fontId="19" fillId="0" borderId="9" xfId="3" applyNumberFormat="1" applyFont="1" applyBorder="1" applyAlignment="1">
      <alignment horizontal="center"/>
    </xf>
    <xf numFmtId="0" fontId="19" fillId="0" borderId="11" xfId="3" applyNumberFormat="1" applyFont="1" applyBorder="1" applyAlignment="1">
      <alignment horizontal="center"/>
    </xf>
    <xf numFmtId="0" fontId="19" fillId="0" borderId="10" xfId="3" applyNumberFormat="1" applyFont="1" applyBorder="1" applyAlignment="1">
      <alignment horizontal="center"/>
    </xf>
    <xf numFmtId="3" fontId="33" fillId="0" borderId="30" xfId="8" applyFont="1">
      <alignment horizontal="center"/>
    </xf>
    <xf numFmtId="3" fontId="34" fillId="0" borderId="30" xfId="8" applyFont="1">
      <alignment horizontal="center"/>
    </xf>
    <xf numFmtId="0" fontId="35" fillId="0" borderId="0" xfId="3" applyFont="1">
      <alignment vertical="center"/>
    </xf>
    <xf numFmtId="0" fontId="36" fillId="0" borderId="0" xfId="2" applyFont="1" applyAlignment="1"/>
    <xf numFmtId="0" fontId="37" fillId="0" borderId="0" xfId="2" applyFont="1" applyAlignment="1">
      <alignment vertical="center" wrapText="1"/>
    </xf>
    <xf numFmtId="0" fontId="20" fillId="0" borderId="0" xfId="2" applyFont="1" applyAlignment="1">
      <alignment vertical="center" wrapText="1"/>
    </xf>
    <xf numFmtId="0" fontId="20" fillId="0" borderId="0" xfId="2" applyFont="1" applyAlignment="1">
      <alignment horizontal="center" vertical="center" wrapText="1"/>
    </xf>
    <xf numFmtId="0" fontId="20" fillId="0" borderId="0" xfId="3" applyFont="1" applyAlignment="1">
      <alignment horizontal="center" vertical="center"/>
    </xf>
    <xf numFmtId="0" fontId="38" fillId="0" borderId="0" xfId="2" applyFont="1">
      <alignment horizontal="left"/>
    </xf>
    <xf numFmtId="0" fontId="20" fillId="0" borderId="0" xfId="2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20" fillId="2" borderId="0" xfId="2" applyFont="1" applyFill="1" applyAlignment="1">
      <alignment horizontal="center" vertical="center"/>
    </xf>
    <xf numFmtId="0" fontId="20" fillId="2" borderId="0" xfId="3" applyFont="1" applyFill="1" applyAlignment="1">
      <alignment horizontal="center" vertical="center"/>
    </xf>
    <xf numFmtId="0" fontId="36" fillId="0" borderId="0" xfId="2" applyFont="1" applyAlignment="1">
      <alignment horizontal="left" wrapText="1" indent="2"/>
    </xf>
    <xf numFmtId="0" fontId="20" fillId="0" borderId="0" xfId="2" applyFont="1" applyAlignment="1">
      <alignment horizontal="left" vertical="center"/>
    </xf>
    <xf numFmtId="0" fontId="19" fillId="6" borderId="0" xfId="3" applyFont="1" applyFill="1" applyBorder="1" applyAlignment="1">
      <alignment horizontal="center"/>
    </xf>
    <xf numFmtId="16" fontId="20" fillId="0" borderId="0" xfId="2" applyNumberFormat="1" applyFont="1" applyAlignment="1">
      <alignment horizontal="center" vertical="center"/>
    </xf>
    <xf numFmtId="16" fontId="20" fillId="0" borderId="0" xfId="3" applyNumberFormat="1" applyFont="1" applyAlignment="1">
      <alignment horizontal="center" vertical="center"/>
    </xf>
    <xf numFmtId="0" fontId="38" fillId="0" borderId="0" xfId="2" applyFont="1" applyAlignment="1">
      <alignment horizontal="left" wrapText="1"/>
    </xf>
    <xf numFmtId="0" fontId="38" fillId="0" borderId="0" xfId="2" applyFont="1" applyAlignment="1">
      <alignment horizontal="left"/>
    </xf>
    <xf numFmtId="0" fontId="20" fillId="0" borderId="0" xfId="2" applyNumberFormat="1" applyFont="1" applyAlignment="1">
      <alignment horizontal="center" vertical="center"/>
    </xf>
    <xf numFmtId="0" fontId="20" fillId="0" borderId="0" xfId="3" applyFont="1">
      <alignment vertical="center"/>
    </xf>
    <xf numFmtId="0" fontId="20" fillId="0" borderId="0" xfId="2" applyFont="1" applyAlignment="1">
      <alignment horizontal="left" vertical="center" wrapText="1"/>
    </xf>
    <xf numFmtId="0" fontId="41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42" fillId="2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5" fillId="3" borderId="7" xfId="0" applyFont="1" applyFill="1" applyBorder="1" applyAlignment="1">
      <alignment horizontal="center" vertical="center"/>
    </xf>
    <xf numFmtId="0" fontId="45" fillId="3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44" fillId="0" borderId="3" xfId="0" applyFont="1" applyBorder="1" applyAlignment="1">
      <alignment vertical="center"/>
    </xf>
    <xf numFmtId="0" fontId="4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21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1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8" fillId="0" borderId="0" xfId="0" applyFont="1" applyFill="1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4" fillId="2" borderId="32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/>
    </xf>
    <xf numFmtId="1" fontId="15" fillId="2" borderId="7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11" borderId="0" xfId="0" applyFont="1" applyFill="1" applyAlignment="1">
      <alignment vertical="center"/>
    </xf>
    <xf numFmtId="0" fontId="50" fillId="0" borderId="0" xfId="11" applyFont="1"/>
    <xf numFmtId="0" fontId="50" fillId="0" borderId="0" xfId="11" applyFont="1" applyAlignment="1">
      <alignment horizontal="center" vertical="center" wrapText="1"/>
    </xf>
    <xf numFmtId="0" fontId="50" fillId="0" borderId="0" xfId="11" applyFont="1" applyAlignment="1">
      <alignment horizontal="center"/>
    </xf>
    <xf numFmtId="0" fontId="50" fillId="0" borderId="0" xfId="11" applyFont="1" applyAlignment="1">
      <alignment vertical="center"/>
    </xf>
    <xf numFmtId="0" fontId="50" fillId="0" borderId="7" xfId="11" applyFont="1" applyBorder="1" applyAlignment="1">
      <alignment horizontal="center" vertical="center"/>
    </xf>
    <xf numFmtId="0" fontId="50" fillId="0" borderId="0" xfId="11" applyFont="1" applyAlignment="1">
      <alignment horizontal="center" vertical="center"/>
    </xf>
    <xf numFmtId="0" fontId="50" fillId="0" borderId="0" xfId="11" applyFont="1" applyAlignment="1">
      <alignment horizontal="center" vertical="center"/>
    </xf>
    <xf numFmtId="0" fontId="51" fillId="0" borderId="0" xfId="11" applyFont="1" applyAlignment="1">
      <alignment horizontal="center" vertical="center"/>
    </xf>
    <xf numFmtId="0" fontId="51" fillId="0" borderId="7" xfId="11" applyFont="1" applyBorder="1" applyAlignment="1">
      <alignment horizontal="center" vertical="center" wrapText="1"/>
    </xf>
    <xf numFmtId="0" fontId="50" fillId="0" borderId="35" xfId="11" applyFont="1" applyBorder="1" applyAlignment="1">
      <alignment horizontal="center" vertical="center"/>
    </xf>
    <xf numFmtId="14" fontId="50" fillId="0" borderId="35" xfId="11" applyNumberFormat="1" applyFont="1" applyBorder="1" applyAlignment="1">
      <alignment horizontal="center" vertical="center"/>
    </xf>
    <xf numFmtId="0" fontId="51" fillId="12" borderId="35" xfId="11" applyFont="1" applyFill="1" applyBorder="1" applyAlignment="1">
      <alignment horizontal="center" vertical="center"/>
    </xf>
    <xf numFmtId="0" fontId="50" fillId="0" borderId="36" xfId="11" applyFont="1" applyBorder="1" applyAlignment="1">
      <alignment horizontal="center" vertical="center"/>
    </xf>
    <xf numFmtId="0" fontId="50" fillId="0" borderId="37" xfId="11" applyFont="1" applyBorder="1" applyAlignment="1">
      <alignment horizontal="center" vertical="center"/>
    </xf>
    <xf numFmtId="0" fontId="50" fillId="0" borderId="40" xfId="11" applyFont="1" applyBorder="1" applyAlignment="1">
      <alignment horizontal="center" vertical="center" wrapText="1"/>
    </xf>
    <xf numFmtId="0" fontId="50" fillId="0" borderId="42" xfId="11" applyFont="1" applyBorder="1" applyAlignment="1">
      <alignment horizontal="center" vertical="center"/>
    </xf>
    <xf numFmtId="0" fontId="50" fillId="0" borderId="43" xfId="11" applyFont="1" applyBorder="1" applyAlignment="1">
      <alignment horizontal="center" vertical="center"/>
    </xf>
    <xf numFmtId="0" fontId="50" fillId="0" borderId="44" xfId="11" applyFont="1" applyBorder="1" applyAlignment="1">
      <alignment horizontal="center" vertical="center"/>
    </xf>
    <xf numFmtId="0" fontId="50" fillId="0" borderId="41" xfId="11" applyFont="1" applyBorder="1" applyAlignment="1">
      <alignment horizontal="center" vertical="center"/>
    </xf>
    <xf numFmtId="0" fontId="45" fillId="3" borderId="7" xfId="0" applyFont="1" applyFill="1" applyBorder="1" applyAlignment="1">
      <alignment horizontal="center" vertical="center"/>
    </xf>
    <xf numFmtId="0" fontId="50" fillId="0" borderId="35" xfId="11" applyFont="1" applyBorder="1" applyAlignment="1">
      <alignment horizontal="center" vertical="center"/>
    </xf>
    <xf numFmtId="0" fontId="50" fillId="0" borderId="40" xfId="1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0" fillId="0" borderId="43" xfId="11" applyFont="1" applyFill="1" applyBorder="1" applyAlignment="1">
      <alignment vertical="center" wrapText="1"/>
    </xf>
    <xf numFmtId="0" fontId="50" fillId="0" borderId="57" xfId="11" applyFont="1" applyBorder="1" applyAlignment="1">
      <alignment horizontal="center" vertical="center"/>
    </xf>
    <xf numFmtId="0" fontId="50" fillId="0" borderId="58" xfId="11" applyFont="1" applyBorder="1" applyAlignment="1">
      <alignment horizontal="center" vertical="center"/>
    </xf>
    <xf numFmtId="0" fontId="50" fillId="0" borderId="59" xfId="11" applyFont="1" applyBorder="1" applyAlignment="1">
      <alignment horizontal="center" vertical="center"/>
    </xf>
    <xf numFmtId="0" fontId="51" fillId="0" borderId="42" xfId="11" applyFont="1" applyBorder="1" applyAlignment="1">
      <alignment horizontal="center" vertical="center"/>
    </xf>
    <xf numFmtId="0" fontId="51" fillId="0" borderId="43" xfId="11" applyFont="1" applyBorder="1" applyAlignment="1">
      <alignment horizontal="center" vertical="center"/>
    </xf>
    <xf numFmtId="0" fontId="51" fillId="0" borderId="44" xfId="11" applyFont="1" applyBorder="1" applyAlignment="1">
      <alignment horizontal="center" vertical="center"/>
    </xf>
    <xf numFmtId="0" fontId="50" fillId="0" borderId="56" xfId="11" applyFont="1" applyFill="1" applyBorder="1" applyAlignment="1">
      <alignment vertical="center"/>
    </xf>
    <xf numFmtId="0" fontId="50" fillId="0" borderId="44" xfId="11" applyFont="1" applyFill="1" applyBorder="1" applyAlignment="1">
      <alignment vertical="center" wrapText="1"/>
    </xf>
    <xf numFmtId="0" fontId="55" fillId="13" borderId="35" xfId="11" applyFont="1" applyFill="1" applyBorder="1" applyAlignment="1">
      <alignment horizontal="center" vertical="center"/>
    </xf>
    <xf numFmtId="0" fontId="50" fillId="0" borderId="40" xfId="11" applyFont="1" applyBorder="1" applyAlignment="1">
      <alignment horizontal="center" vertical="center" wrapText="1"/>
    </xf>
    <xf numFmtId="1" fontId="15" fillId="0" borderId="7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0" fontId="6" fillId="11" borderId="0" xfId="0" applyFont="1" applyFill="1" applyAlignment="1">
      <alignment vertical="center" wrapText="1"/>
    </xf>
    <xf numFmtId="0" fontId="50" fillId="0" borderId="7" xfId="11" applyFont="1" applyBorder="1" applyAlignment="1">
      <alignment vertical="center"/>
    </xf>
    <xf numFmtId="0" fontId="50" fillId="0" borderId="36" xfId="11" applyFont="1" applyBorder="1" applyAlignment="1">
      <alignment vertical="center"/>
    </xf>
    <xf numFmtId="0" fontId="50" fillId="0" borderId="61" xfId="11" applyFont="1" applyBorder="1" applyAlignment="1">
      <alignment horizontal="center" vertical="center"/>
    </xf>
    <xf numFmtId="0" fontId="50" fillId="0" borderId="62" xfId="11" applyFont="1" applyBorder="1" applyAlignment="1">
      <alignment horizontal="center" vertical="center"/>
    </xf>
    <xf numFmtId="0" fontId="50" fillId="0" borderId="37" xfId="11" applyFont="1" applyBorder="1" applyAlignment="1">
      <alignment vertical="center"/>
    </xf>
    <xf numFmtId="0" fontId="50" fillId="0" borderId="63" xfId="11" applyFont="1" applyBorder="1" applyAlignment="1">
      <alignment horizontal="center" vertical="center"/>
    </xf>
    <xf numFmtId="0" fontId="45" fillId="3" borderId="7" xfId="0" applyFont="1" applyFill="1" applyBorder="1" applyAlignment="1">
      <alignment horizontal="center" vertical="center"/>
    </xf>
    <xf numFmtId="0" fontId="50" fillId="0" borderId="35" xfId="11" applyFont="1" applyBorder="1" applyAlignment="1">
      <alignment horizontal="center" vertical="center"/>
    </xf>
    <xf numFmtId="0" fontId="9" fillId="14" borderId="35" xfId="0" applyFont="1" applyFill="1" applyBorder="1" applyAlignment="1">
      <alignment horizontal="center" vertical="center"/>
    </xf>
    <xf numFmtId="0" fontId="9" fillId="14" borderId="35" xfId="0" applyFont="1" applyFill="1" applyBorder="1" applyAlignment="1">
      <alignment horizontal="center" vertical="center" wrapText="1"/>
    </xf>
    <xf numFmtId="0" fontId="50" fillId="0" borderId="0" xfId="12" applyFont="1" applyAlignment="1">
      <alignment horizontal="center" vertical="center" wrapText="1"/>
    </xf>
    <xf numFmtId="0" fontId="50" fillId="0" borderId="0" xfId="12" applyFont="1" applyAlignment="1">
      <alignment horizontal="center"/>
    </xf>
    <xf numFmtId="0" fontId="50" fillId="0" borderId="0" xfId="12" applyFont="1"/>
    <xf numFmtId="0" fontId="51" fillId="12" borderId="35" xfId="12" applyFont="1" applyFill="1" applyBorder="1" applyAlignment="1">
      <alignment horizontal="center" vertical="center"/>
    </xf>
    <xf numFmtId="0" fontId="51" fillId="0" borderId="0" xfId="12" applyFont="1" applyAlignment="1">
      <alignment horizontal="center" vertical="center"/>
    </xf>
    <xf numFmtId="0" fontId="50" fillId="0" borderId="35" xfId="12" applyFont="1" applyBorder="1" applyAlignment="1">
      <alignment horizontal="center" vertical="center"/>
    </xf>
    <xf numFmtId="0" fontId="50" fillId="0" borderId="0" xfId="12" applyFont="1" applyAlignment="1">
      <alignment horizontal="center" vertical="center"/>
    </xf>
    <xf numFmtId="0" fontId="50" fillId="0" borderId="0" xfId="12" applyFont="1" applyAlignment="1">
      <alignment vertical="center"/>
    </xf>
    <xf numFmtId="0" fontId="51" fillId="0" borderId="7" xfId="12" applyFont="1" applyBorder="1" applyAlignment="1">
      <alignment horizontal="center" vertical="center" wrapText="1"/>
    </xf>
    <xf numFmtId="0" fontId="50" fillId="0" borderId="39" xfId="12" applyFont="1" applyBorder="1" applyAlignment="1">
      <alignment horizontal="center" vertical="center" wrapText="1"/>
    </xf>
    <xf numFmtId="0" fontId="50" fillId="0" borderId="42" xfId="12" applyFont="1" applyBorder="1" applyAlignment="1">
      <alignment horizontal="center" vertical="center"/>
    </xf>
    <xf numFmtId="0" fontId="50" fillId="11" borderId="11" xfId="12" applyFont="1" applyFill="1" applyBorder="1" applyAlignment="1">
      <alignment vertical="center" wrapText="1"/>
    </xf>
    <xf numFmtId="0" fontId="50" fillId="0" borderId="57" xfId="12" applyFont="1" applyBorder="1" applyAlignment="1">
      <alignment horizontal="center" vertical="center"/>
    </xf>
    <xf numFmtId="0" fontId="50" fillId="0" borderId="36" xfId="12" applyFont="1" applyBorder="1" applyAlignment="1">
      <alignment horizontal="center" vertical="center"/>
    </xf>
    <xf numFmtId="0" fontId="50" fillId="0" borderId="36" xfId="12" applyFont="1" applyBorder="1" applyAlignment="1">
      <alignment vertical="center"/>
    </xf>
    <xf numFmtId="0" fontId="50" fillId="0" borderId="61" xfId="12" applyFont="1" applyBorder="1" applyAlignment="1">
      <alignment horizontal="center" vertical="center"/>
    </xf>
    <xf numFmtId="0" fontId="50" fillId="0" borderId="40" xfId="12" applyFont="1" applyBorder="1" applyAlignment="1">
      <alignment horizontal="center" vertical="center" wrapText="1"/>
    </xf>
    <xf numFmtId="0" fontId="50" fillId="0" borderId="43" xfId="12" applyFont="1" applyBorder="1" applyAlignment="1">
      <alignment horizontal="center" vertical="center"/>
    </xf>
    <xf numFmtId="0" fontId="50" fillId="0" borderId="58" xfId="12" applyFont="1" applyBorder="1" applyAlignment="1">
      <alignment horizontal="center" vertical="center"/>
    </xf>
    <xf numFmtId="0" fontId="50" fillId="0" borderId="7" xfId="12" applyFont="1" applyBorder="1" applyAlignment="1">
      <alignment horizontal="center" vertical="center"/>
    </xf>
    <xf numFmtId="0" fontId="50" fillId="0" borderId="7" xfId="12" applyFont="1" applyBorder="1" applyAlignment="1">
      <alignment vertical="center"/>
    </xf>
    <xf numFmtId="0" fontId="50" fillId="0" borderId="62" xfId="12" applyFont="1" applyBorder="1" applyAlignment="1">
      <alignment horizontal="center" vertical="center"/>
    </xf>
    <xf numFmtId="0" fontId="50" fillId="0" borderId="11" xfId="12" applyFont="1" applyBorder="1" applyAlignment="1">
      <alignment vertical="center" wrapText="1"/>
    </xf>
    <xf numFmtId="0" fontId="50" fillId="0" borderId="11" xfId="12" applyFont="1" applyFill="1" applyBorder="1" applyAlignment="1">
      <alignment vertical="center" wrapText="1"/>
    </xf>
    <xf numFmtId="0" fontId="50" fillId="0" borderId="44" xfId="12" applyFont="1" applyBorder="1" applyAlignment="1">
      <alignment horizontal="center" vertical="center"/>
    </xf>
    <xf numFmtId="0" fontId="50" fillId="0" borderId="45" xfId="12" applyFont="1" applyBorder="1" applyAlignment="1">
      <alignment vertical="center" wrapText="1"/>
    </xf>
    <xf numFmtId="0" fontId="50" fillId="0" borderId="59" xfId="12" applyFont="1" applyBorder="1" applyAlignment="1">
      <alignment horizontal="center" vertical="center"/>
    </xf>
    <xf numFmtId="0" fontId="50" fillId="0" borderId="37" xfId="12" applyFont="1" applyBorder="1" applyAlignment="1">
      <alignment horizontal="center" vertical="center"/>
    </xf>
    <xf numFmtId="0" fontId="50" fillId="0" borderId="37" xfId="12" applyFont="1" applyBorder="1" applyAlignment="1">
      <alignment vertical="center"/>
    </xf>
    <xf numFmtId="0" fontId="50" fillId="0" borderId="63" xfId="12" applyFont="1" applyBorder="1" applyAlignment="1">
      <alignment horizontal="center" vertical="center"/>
    </xf>
    <xf numFmtId="0" fontId="50" fillId="0" borderId="41" xfId="12" applyFont="1" applyBorder="1" applyAlignment="1">
      <alignment horizontal="center" vertical="center"/>
    </xf>
    <xf numFmtId="0" fontId="51" fillId="0" borderId="34" xfId="11" applyFont="1" applyBorder="1" applyAlignment="1">
      <alignment horizontal="center" vertical="center" wrapText="1"/>
    </xf>
    <xf numFmtId="0" fontId="50" fillId="0" borderId="7" xfId="11" applyFont="1" applyBorder="1" applyAlignment="1">
      <alignment horizontal="left" vertical="center"/>
    </xf>
    <xf numFmtId="0" fontId="45" fillId="0" borderId="35" xfId="0" applyFont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3" fillId="2" borderId="20" xfId="0" applyFont="1" applyFill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0" fontId="53" fillId="2" borderId="10" xfId="0" applyFont="1" applyFill="1" applyBorder="1" applyAlignment="1">
      <alignment horizontal="center" vertical="center"/>
    </xf>
    <xf numFmtId="0" fontId="50" fillId="0" borderId="7" xfId="0" applyFont="1" applyBorder="1" applyAlignment="1">
      <alignment vertical="center"/>
    </xf>
    <xf numFmtId="0" fontId="53" fillId="2" borderId="7" xfId="0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6" fillId="15" borderId="0" xfId="0" applyFont="1" applyFill="1" applyAlignment="1">
      <alignment vertical="center"/>
    </xf>
    <xf numFmtId="0" fontId="50" fillId="0" borderId="43" xfId="11" applyFont="1" applyBorder="1" applyAlignment="1">
      <alignment horizontal="center" vertical="center" wrapText="1"/>
    </xf>
    <xf numFmtId="0" fontId="50" fillId="0" borderId="44" xfId="11" applyFont="1" applyBorder="1" applyAlignment="1">
      <alignment horizontal="center" vertical="center" wrapText="1"/>
    </xf>
    <xf numFmtId="0" fontId="50" fillId="0" borderId="48" xfId="11" applyFont="1" applyBorder="1" applyAlignment="1">
      <alignment horizontal="center" vertical="center" wrapText="1"/>
    </xf>
    <xf numFmtId="0" fontId="50" fillId="0" borderId="64" xfId="11" applyFont="1" applyBorder="1" applyAlignment="1">
      <alignment horizontal="center" vertical="center" wrapText="1"/>
    </xf>
    <xf numFmtId="0" fontId="50" fillId="0" borderId="64" xfId="11" applyFont="1" applyBorder="1" applyAlignment="1">
      <alignment horizontal="center" vertical="center"/>
    </xf>
    <xf numFmtId="0" fontId="50" fillId="11" borderId="43" xfId="11" applyFont="1" applyFill="1" applyBorder="1" applyAlignment="1">
      <alignment vertical="center" wrapText="1"/>
    </xf>
    <xf numFmtId="0" fontId="50" fillId="16" borderId="42" xfId="11" applyFont="1" applyFill="1" applyBorder="1" applyAlignment="1">
      <alignment vertical="center" wrapText="1"/>
    </xf>
    <xf numFmtId="0" fontId="50" fillId="16" borderId="43" xfId="11" applyFont="1" applyFill="1" applyBorder="1" applyAlignment="1">
      <alignment vertical="center" wrapText="1"/>
    </xf>
    <xf numFmtId="0" fontId="50" fillId="17" borderId="43" xfId="11" applyFont="1" applyFill="1" applyBorder="1" applyAlignment="1">
      <alignment vertical="center" wrapText="1"/>
    </xf>
    <xf numFmtId="0" fontId="50" fillId="17" borderId="44" xfId="11" applyFont="1" applyFill="1" applyBorder="1" applyAlignment="1">
      <alignment vertical="center" wrapText="1"/>
    </xf>
    <xf numFmtId="0" fontId="50" fillId="0" borderId="11" xfId="11" applyFont="1" applyFill="1" applyBorder="1" applyAlignment="1">
      <alignment vertical="center" wrapText="1"/>
    </xf>
    <xf numFmtId="0" fontId="50" fillId="0" borderId="45" xfId="11" applyFont="1" applyFill="1" applyBorder="1" applyAlignment="1">
      <alignment vertical="center" wrapText="1"/>
    </xf>
    <xf numFmtId="0" fontId="45" fillId="3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5" fillId="4" borderId="1" xfId="0" applyFont="1" applyFill="1" applyBorder="1" applyAlignment="1">
      <alignment horizontal="left" vertical="center"/>
    </xf>
    <xf numFmtId="0" fontId="45" fillId="4" borderId="6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justify" vertical="center" wrapText="1"/>
    </xf>
    <xf numFmtId="0" fontId="10" fillId="2" borderId="4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9" fillId="14" borderId="29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justify" vertical="center" wrapText="1"/>
    </xf>
    <xf numFmtId="0" fontId="45" fillId="4" borderId="18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4" fillId="2" borderId="31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7" fillId="0" borderId="2" xfId="10" applyFont="1" applyFill="1" applyBorder="1" applyAlignment="1">
      <alignment horizontal="left" vertical="center"/>
    </xf>
    <xf numFmtId="0" fontId="47" fillId="0" borderId="4" xfId="10" applyFont="1" applyFill="1" applyBorder="1" applyAlignment="1">
      <alignment horizontal="left" vertical="center"/>
    </xf>
    <xf numFmtId="0" fontId="47" fillId="0" borderId="3" xfId="1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5" fillId="0" borderId="2" xfId="0" applyFont="1" applyBorder="1" applyAlignment="1">
      <alignment horizontal="left" vertical="center" wrapText="1"/>
    </xf>
    <xf numFmtId="0" fontId="45" fillId="0" borderId="4" xfId="0" applyFont="1" applyBorder="1" applyAlignment="1">
      <alignment horizontal="left" vertical="center" wrapText="1"/>
    </xf>
    <xf numFmtId="0" fontId="45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left" vertical="center"/>
    </xf>
    <xf numFmtId="0" fontId="45" fillId="0" borderId="16" xfId="0" applyFont="1" applyBorder="1" applyAlignment="1">
      <alignment horizontal="left" vertical="center"/>
    </xf>
    <xf numFmtId="0" fontId="45" fillId="0" borderId="17" xfId="0" applyFont="1" applyBorder="1" applyAlignment="1">
      <alignment horizontal="left" vertical="center"/>
    </xf>
    <xf numFmtId="0" fontId="45" fillId="0" borderId="9" xfId="0" applyFont="1" applyBorder="1" applyAlignment="1">
      <alignment horizontal="left" vertical="center"/>
    </xf>
    <xf numFmtId="0" fontId="45" fillId="0" borderId="11" xfId="0" applyFont="1" applyBorder="1" applyAlignment="1">
      <alignment horizontal="left" vertical="center"/>
    </xf>
    <xf numFmtId="0" fontId="45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5" fillId="0" borderId="2" xfId="0" applyFont="1" applyBorder="1" applyAlignment="1">
      <alignment horizontal="left" vertical="center"/>
    </xf>
    <xf numFmtId="0" fontId="45" fillId="0" borderId="4" xfId="0" applyFont="1" applyBorder="1" applyAlignment="1">
      <alignment horizontal="left" vertical="center"/>
    </xf>
    <xf numFmtId="0" fontId="45" fillId="0" borderId="3" xfId="0" applyFont="1" applyBorder="1" applyAlignment="1">
      <alignment horizontal="left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50" fillId="0" borderId="35" xfId="11" applyFont="1" applyBorder="1" applyAlignment="1">
      <alignment horizontal="center" vertical="center"/>
    </xf>
    <xf numFmtId="0" fontId="50" fillId="12" borderId="60" xfId="12" applyFont="1" applyFill="1" applyBorder="1" applyAlignment="1">
      <alignment horizontal="center" vertical="center"/>
    </xf>
    <xf numFmtId="0" fontId="50" fillId="12" borderId="47" xfId="12" applyFont="1" applyFill="1" applyBorder="1" applyAlignment="1">
      <alignment horizontal="center" vertical="center"/>
    </xf>
    <xf numFmtId="0" fontId="50" fillId="0" borderId="0" xfId="12" applyFont="1" applyAlignment="1">
      <alignment horizontal="center" vertical="center"/>
    </xf>
    <xf numFmtId="0" fontId="54" fillId="0" borderId="35" xfId="12" applyFont="1" applyBorder="1" applyAlignment="1">
      <alignment horizontal="center" vertical="center" wrapText="1"/>
    </xf>
    <xf numFmtId="0" fontId="54" fillId="0" borderId="46" xfId="12" applyFont="1" applyBorder="1" applyAlignment="1">
      <alignment horizontal="center" vertical="center" wrapText="1"/>
    </xf>
    <xf numFmtId="0" fontId="53" fillId="0" borderId="35" xfId="12" applyFont="1" applyBorder="1" applyAlignment="1">
      <alignment horizontal="center" vertical="center"/>
    </xf>
    <xf numFmtId="0" fontId="50" fillId="0" borderId="35" xfId="12" applyFont="1" applyBorder="1" applyAlignment="1">
      <alignment horizontal="center" vertical="center"/>
    </xf>
    <xf numFmtId="0" fontId="50" fillId="0" borderId="28" xfId="12" applyFont="1" applyBorder="1" applyAlignment="1">
      <alignment horizontal="center" vertical="center" wrapText="1"/>
    </xf>
    <xf numFmtId="0" fontId="50" fillId="0" borderId="29" xfId="12" applyFont="1" applyBorder="1" applyAlignment="1">
      <alignment horizontal="center" vertical="center" wrapText="1"/>
    </xf>
    <xf numFmtId="0" fontId="50" fillId="0" borderId="21" xfId="12" applyFont="1" applyBorder="1" applyAlignment="1">
      <alignment horizontal="center" vertical="center" wrapText="1"/>
    </xf>
    <xf numFmtId="0" fontId="50" fillId="0" borderId="7" xfId="12" applyFont="1" applyBorder="1" applyAlignment="1">
      <alignment horizontal="left" vertical="center"/>
    </xf>
    <xf numFmtId="0" fontId="51" fillId="0" borderId="34" xfId="12" applyFont="1" applyBorder="1" applyAlignment="1">
      <alignment horizontal="center" vertical="center" wrapText="1"/>
    </xf>
    <xf numFmtId="0" fontId="51" fillId="0" borderId="33" xfId="12" applyFont="1" applyBorder="1" applyAlignment="1">
      <alignment horizontal="center" vertical="center" wrapText="1"/>
    </xf>
    <xf numFmtId="0" fontId="50" fillId="0" borderId="34" xfId="12" applyFont="1" applyBorder="1" applyAlignment="1">
      <alignment horizontal="left" vertical="center"/>
    </xf>
    <xf numFmtId="0" fontId="50" fillId="0" borderId="38" xfId="12" applyFont="1" applyBorder="1" applyAlignment="1">
      <alignment horizontal="center" vertical="center" wrapText="1"/>
    </xf>
    <xf numFmtId="0" fontId="50" fillId="0" borderId="41" xfId="12" applyFont="1" applyBorder="1" applyAlignment="1">
      <alignment horizontal="center" vertical="center"/>
    </xf>
    <xf numFmtId="0" fontId="51" fillId="12" borderId="35" xfId="12" applyFont="1" applyFill="1" applyBorder="1" applyAlignment="1">
      <alignment horizontal="center" vertical="center" wrapText="1"/>
    </xf>
    <xf numFmtId="0" fontId="51" fillId="12" borderId="35" xfId="12" applyFont="1" applyFill="1" applyBorder="1" applyAlignment="1">
      <alignment horizontal="center" vertical="center"/>
    </xf>
    <xf numFmtId="0" fontId="50" fillId="0" borderId="35" xfId="12" applyFont="1" applyBorder="1" applyAlignment="1">
      <alignment horizontal="center" vertical="center" wrapText="1"/>
    </xf>
    <xf numFmtId="0" fontId="52" fillId="0" borderId="35" xfId="12" applyFont="1" applyBorder="1" applyAlignment="1">
      <alignment horizontal="center" vertical="center"/>
    </xf>
    <xf numFmtId="0" fontId="50" fillId="0" borderId="38" xfId="12" applyFont="1" applyBorder="1" applyAlignment="1">
      <alignment horizontal="center" vertical="center"/>
    </xf>
    <xf numFmtId="14" fontId="50" fillId="0" borderId="38" xfId="12" applyNumberFormat="1" applyFont="1" applyBorder="1" applyAlignment="1">
      <alignment horizontal="center" vertical="center"/>
    </xf>
    <xf numFmtId="14" fontId="50" fillId="0" borderId="41" xfId="12" applyNumberFormat="1" applyFont="1" applyBorder="1" applyAlignment="1">
      <alignment horizontal="center" vertical="center"/>
    </xf>
    <xf numFmtId="0" fontId="45" fillId="0" borderId="3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5" fillId="15" borderId="1" xfId="0" applyFont="1" applyFill="1" applyBorder="1" applyAlignment="1">
      <alignment horizontal="left" vertical="center"/>
    </xf>
    <xf numFmtId="0" fontId="45" fillId="15" borderId="6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3" fillId="2" borderId="1" xfId="0" applyFont="1" applyFill="1" applyBorder="1" applyAlignment="1">
      <alignment horizontal="left" vertical="center"/>
    </xf>
    <xf numFmtId="0" fontId="53" fillId="2" borderId="5" xfId="0" applyFont="1" applyFill="1" applyBorder="1" applyAlignment="1">
      <alignment horizontal="left" vertical="center"/>
    </xf>
    <xf numFmtId="0" fontId="53" fillId="2" borderId="2" xfId="0" applyFont="1" applyFill="1" applyBorder="1" applyAlignment="1">
      <alignment horizontal="left" vertical="center"/>
    </xf>
    <xf numFmtId="0" fontId="53" fillId="2" borderId="4" xfId="0" applyFont="1" applyFill="1" applyBorder="1" applyAlignment="1">
      <alignment horizontal="left" vertical="center"/>
    </xf>
    <xf numFmtId="0" fontId="53" fillId="2" borderId="3" xfId="0" applyFont="1" applyFill="1" applyBorder="1" applyAlignment="1">
      <alignment horizontal="left" vertical="center"/>
    </xf>
    <xf numFmtId="0" fontId="55" fillId="4" borderId="1" xfId="0" applyFont="1" applyFill="1" applyBorder="1" applyAlignment="1">
      <alignment horizontal="left" vertical="center"/>
    </xf>
    <xf numFmtId="0" fontId="51" fillId="12" borderId="35" xfId="11" applyFont="1" applyFill="1" applyBorder="1" applyAlignment="1">
      <alignment horizontal="center" vertical="center"/>
    </xf>
    <xf numFmtId="0" fontId="51" fillId="12" borderId="35" xfId="11" applyFont="1" applyFill="1" applyBorder="1" applyAlignment="1">
      <alignment horizontal="center" vertical="center" wrapText="1"/>
    </xf>
    <xf numFmtId="0" fontId="50" fillId="0" borderId="28" xfId="11" applyFont="1" applyBorder="1" applyAlignment="1">
      <alignment horizontal="center" vertical="center" wrapText="1"/>
    </xf>
    <xf numFmtId="0" fontId="50" fillId="0" borderId="29" xfId="11" applyFont="1" applyBorder="1" applyAlignment="1">
      <alignment horizontal="center" vertical="center" wrapText="1"/>
    </xf>
    <xf numFmtId="0" fontId="50" fillId="0" borderId="21" xfId="11" applyFont="1" applyBorder="1" applyAlignment="1">
      <alignment horizontal="center" vertical="center" wrapText="1"/>
    </xf>
    <xf numFmtId="0" fontId="51" fillId="12" borderId="38" xfId="11" applyFont="1" applyFill="1" applyBorder="1" applyAlignment="1">
      <alignment horizontal="center" vertical="center" wrapText="1"/>
    </xf>
    <xf numFmtId="0" fontId="51" fillId="12" borderId="66" xfId="11" applyFont="1" applyFill="1" applyBorder="1" applyAlignment="1">
      <alignment horizontal="center" vertical="center" wrapText="1"/>
    </xf>
    <xf numFmtId="0" fontId="51" fillId="12" borderId="41" xfId="11" applyFont="1" applyFill="1" applyBorder="1" applyAlignment="1">
      <alignment horizontal="center" vertical="center" wrapText="1"/>
    </xf>
    <xf numFmtId="0" fontId="50" fillId="0" borderId="38" xfId="11" applyFont="1" applyBorder="1" applyAlignment="1">
      <alignment horizontal="center" vertical="center" wrapText="1"/>
    </xf>
    <xf numFmtId="0" fontId="50" fillId="0" borderId="66" xfId="11" applyFont="1" applyBorder="1" applyAlignment="1">
      <alignment horizontal="center" vertical="center" wrapText="1"/>
    </xf>
    <xf numFmtId="0" fontId="50" fillId="0" borderId="41" xfId="11" applyFont="1" applyBorder="1" applyAlignment="1">
      <alignment horizontal="center" vertical="center" wrapText="1"/>
    </xf>
    <xf numFmtId="0" fontId="52" fillId="0" borderId="35" xfId="11" applyFont="1" applyBorder="1" applyAlignment="1">
      <alignment horizontal="center" vertical="center"/>
    </xf>
    <xf numFmtId="0" fontId="50" fillId="0" borderId="35" xfId="11" applyFont="1" applyBorder="1" applyAlignment="1">
      <alignment horizontal="center" vertical="center" wrapText="1"/>
    </xf>
    <xf numFmtId="0" fontId="50" fillId="12" borderId="60" xfId="11" applyFont="1" applyFill="1" applyBorder="1" applyAlignment="1">
      <alignment horizontal="center" vertical="center"/>
    </xf>
    <xf numFmtId="0" fontId="50" fillId="12" borderId="47" xfId="11" applyFont="1" applyFill="1" applyBorder="1" applyAlignment="1">
      <alignment horizontal="center" vertical="center"/>
    </xf>
    <xf numFmtId="0" fontId="50" fillId="0" borderId="0" xfId="11" applyFont="1" applyAlignment="1">
      <alignment horizontal="center" vertical="center"/>
    </xf>
    <xf numFmtId="0" fontId="50" fillId="0" borderId="38" xfId="11" applyFont="1" applyBorder="1" applyAlignment="1">
      <alignment horizontal="center" vertical="center"/>
    </xf>
    <xf numFmtId="0" fontId="50" fillId="0" borderId="41" xfId="11" applyFont="1" applyBorder="1" applyAlignment="1">
      <alignment horizontal="center" vertical="center"/>
    </xf>
    <xf numFmtId="14" fontId="50" fillId="0" borderId="38" xfId="11" applyNumberFormat="1" applyFont="1" applyBorder="1" applyAlignment="1">
      <alignment horizontal="center" vertical="center"/>
    </xf>
    <xf numFmtId="14" fontId="50" fillId="0" borderId="41" xfId="11" applyNumberFormat="1" applyFont="1" applyBorder="1" applyAlignment="1">
      <alignment horizontal="center" vertical="center"/>
    </xf>
    <xf numFmtId="0" fontId="50" fillId="0" borderId="7" xfId="11" applyFont="1" applyBorder="1" applyAlignment="1">
      <alignment horizontal="left" vertical="center"/>
    </xf>
    <xf numFmtId="0" fontId="53" fillId="0" borderId="35" xfId="11" applyFont="1" applyBorder="1" applyAlignment="1">
      <alignment horizontal="center" vertical="center"/>
    </xf>
    <xf numFmtId="0" fontId="54" fillId="0" borderId="35" xfId="11" applyFont="1" applyBorder="1" applyAlignment="1">
      <alignment horizontal="center" vertical="center" wrapText="1"/>
    </xf>
    <xf numFmtId="0" fontId="54" fillId="0" borderId="46" xfId="11" applyFont="1" applyBorder="1" applyAlignment="1">
      <alignment horizontal="center" vertical="center" wrapText="1"/>
    </xf>
    <xf numFmtId="0" fontId="50" fillId="0" borderId="7" xfId="11" applyFont="1" applyFill="1" applyBorder="1" applyAlignment="1">
      <alignment horizontal="left" vertical="center"/>
    </xf>
    <xf numFmtId="0" fontId="50" fillId="0" borderId="46" xfId="11" applyFont="1" applyBorder="1" applyAlignment="1">
      <alignment horizontal="center" vertical="center" wrapText="1"/>
    </xf>
    <xf numFmtId="0" fontId="50" fillId="0" borderId="56" xfId="11" applyFont="1" applyBorder="1" applyAlignment="1">
      <alignment horizontal="center" vertical="center" wrapText="1"/>
    </xf>
    <xf numFmtId="0" fontId="50" fillId="0" borderId="65" xfId="11" applyFont="1" applyBorder="1" applyAlignment="1">
      <alignment horizontal="center" vertical="center" wrapText="1"/>
    </xf>
    <xf numFmtId="0" fontId="51" fillId="13" borderId="46" xfId="11" applyFont="1" applyFill="1" applyBorder="1" applyAlignment="1">
      <alignment horizontal="center" vertical="center"/>
    </xf>
    <xf numFmtId="0" fontId="51" fillId="13" borderId="56" xfId="11" applyFont="1" applyFill="1" applyBorder="1" applyAlignment="1">
      <alignment horizontal="center" vertical="center"/>
    </xf>
    <xf numFmtId="0" fontId="51" fillId="13" borderId="35" xfId="11" applyFont="1" applyFill="1" applyBorder="1" applyAlignment="1">
      <alignment horizontal="center" vertical="center"/>
    </xf>
    <xf numFmtId="0" fontId="19" fillId="0" borderId="25" xfId="3" applyFont="1" applyBorder="1" applyAlignment="1">
      <alignment horizontal="center" vertical="center"/>
    </xf>
    <xf numFmtId="0" fontId="19" fillId="0" borderId="26" xfId="3" applyFont="1" applyBorder="1" applyAlignment="1">
      <alignment horizontal="center" vertical="center"/>
    </xf>
    <xf numFmtId="0" fontId="19" fillId="0" borderId="28" xfId="3" applyFont="1" applyBorder="1" applyAlignment="1">
      <alignment horizontal="center" vertical="center"/>
    </xf>
    <xf numFmtId="0" fontId="19" fillId="0" borderId="29" xfId="3" applyFont="1" applyBorder="1" applyAlignment="1">
      <alignment horizontal="center" vertical="center"/>
    </xf>
    <xf numFmtId="0" fontId="19" fillId="0" borderId="27" xfId="3" applyFont="1" applyBorder="1" applyAlignment="1">
      <alignment horizontal="center" vertical="center"/>
    </xf>
    <xf numFmtId="0" fontId="19" fillId="0" borderId="21" xfId="3" applyFont="1" applyBorder="1" applyAlignment="1">
      <alignment horizontal="center" vertical="center"/>
    </xf>
    <xf numFmtId="17" fontId="19" fillId="0" borderId="25" xfId="3" applyNumberFormat="1" applyFont="1" applyBorder="1" applyAlignment="1">
      <alignment horizontal="center" vertical="center"/>
    </xf>
    <xf numFmtId="0" fontId="23" fillId="0" borderId="0" xfId="4" applyFont="1" applyAlignment="1">
      <alignment horizontal="left" vertical="center" wrapText="1"/>
    </xf>
    <xf numFmtId="0" fontId="23" fillId="0" borderId="0" xfId="4" applyFont="1" applyAlignment="1">
      <alignment horizontal="left" vertical="center"/>
    </xf>
    <xf numFmtId="49" fontId="19" fillId="0" borderId="25" xfId="3" applyNumberFormat="1" applyFont="1" applyBorder="1" applyAlignment="1">
      <alignment horizontal="center" vertical="center"/>
    </xf>
    <xf numFmtId="49" fontId="19" fillId="0" borderId="26" xfId="3" applyNumberFormat="1" applyFont="1" applyBorder="1" applyAlignment="1">
      <alignment horizontal="center" vertical="center"/>
    </xf>
    <xf numFmtId="49" fontId="19" fillId="0" borderId="27" xfId="3" applyNumberFormat="1" applyFont="1" applyBorder="1" applyAlignment="1">
      <alignment horizontal="center" vertical="center"/>
    </xf>
    <xf numFmtId="49" fontId="19" fillId="0" borderId="28" xfId="3" applyNumberFormat="1" applyFont="1" applyBorder="1" applyAlignment="1">
      <alignment horizontal="center" vertical="center"/>
    </xf>
    <xf numFmtId="49" fontId="19" fillId="0" borderId="29" xfId="3" applyNumberFormat="1" applyFont="1" applyBorder="1" applyAlignment="1">
      <alignment horizontal="center" vertical="center"/>
    </xf>
    <xf numFmtId="49" fontId="19" fillId="0" borderId="21" xfId="3" applyNumberFormat="1" applyFont="1" applyBorder="1" applyAlignment="1">
      <alignment horizontal="center" vertical="center"/>
    </xf>
  </cellXfs>
  <cellStyles count="13">
    <cellStyle name="Activity" xfId="2"/>
    <cellStyle name="Hipervínculo" xfId="10" builtinId="8"/>
    <cellStyle name="Label" xfId="6"/>
    <cellStyle name="Moneda 2" xfId="1"/>
    <cellStyle name="Normal" xfId="0" builtinId="0"/>
    <cellStyle name="Normal 2" xfId="3"/>
    <cellStyle name="Normal 3" xfId="11"/>
    <cellStyle name="Normal 3 2" xfId="12"/>
    <cellStyle name="Percent Complete" xfId="9"/>
    <cellStyle name="Period Headers" xfId="8"/>
    <cellStyle name="Period Highlight Control" xfId="5"/>
    <cellStyle name="Project Headers" xfId="7"/>
    <cellStyle name="Título 1 2" xfId="4"/>
  </cellStyles>
  <dxfs count="12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15284</xdr:colOff>
      <xdr:row>0</xdr:row>
      <xdr:rowOff>33617</xdr:rowOff>
    </xdr:from>
    <xdr:to>
      <xdr:col>2</xdr:col>
      <xdr:colOff>155552</xdr:colOff>
      <xdr:row>2</xdr:row>
      <xdr:rowOff>188558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84" y="33617"/>
          <a:ext cx="1350503" cy="64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313766</xdr:colOff>
      <xdr:row>2</xdr:row>
      <xdr:rowOff>134470</xdr:rowOff>
    </xdr:from>
    <xdr:to>
      <xdr:col>0</xdr:col>
      <xdr:colOff>1664269</xdr:colOff>
      <xdr:row>4</xdr:row>
      <xdr:rowOff>154940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66" y="505945"/>
          <a:ext cx="1350503" cy="64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63500</xdr:rowOff>
    </xdr:from>
    <xdr:to>
      <xdr:col>2</xdr:col>
      <xdr:colOff>384735</xdr:colOff>
      <xdr:row>2</xdr:row>
      <xdr:rowOff>194235</xdr:rowOff>
    </xdr:to>
    <xdr:pic>
      <xdr:nvPicPr>
        <xdr:cNvPr id="3" name="Imagen 2" descr="C:\Users\emuer\Downloads\Logo IGP 2020 (5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63500"/>
          <a:ext cx="1781735" cy="6387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2</xdr:row>
      <xdr:rowOff>156883</xdr:rowOff>
    </xdr:from>
    <xdr:to>
      <xdr:col>0</xdr:col>
      <xdr:colOff>1949823</xdr:colOff>
      <xdr:row>4</xdr:row>
      <xdr:rowOff>168088</xdr:rowOff>
    </xdr:to>
    <xdr:pic>
      <xdr:nvPicPr>
        <xdr:cNvPr id="3" name="Imagen 2" descr="C:\Users\emuer\Downloads\Logo IGP 2020 (5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" y="526677"/>
          <a:ext cx="1781735" cy="6387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219075</xdr:colOff>
          <xdr:row>3</xdr:row>
          <xdr:rowOff>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odriguez/Desktop/Gantt%20INDECI%20-%20Plan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  <sheetName val="Gantt General"/>
      <sheetName val="Gantt General (2)"/>
    </sheetNames>
    <sheetDataSet>
      <sheetData sheetId="0">
        <row r="4">
          <cell r="Q4">
            <v>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1"/>
  <sheetViews>
    <sheetView zoomScaleNormal="100" workbookViewId="0">
      <selection activeCell="D8" sqref="D8:T8"/>
    </sheetView>
  </sheetViews>
  <sheetFormatPr baseColWidth="10" defaultColWidth="0" defaultRowHeight="14.25" x14ac:dyDescent="0.2"/>
  <cols>
    <col min="1" max="1" width="5.7109375" style="8" bestFit="1" customWidth="1"/>
    <col min="2" max="2" width="18.140625" style="8" customWidth="1"/>
    <col min="3" max="3" width="10.7109375" style="8" customWidth="1"/>
    <col min="4" max="4" width="7.7109375" style="8" customWidth="1"/>
    <col min="5" max="5" width="49.140625" style="8" customWidth="1"/>
    <col min="6" max="6" width="30.85546875" style="8" customWidth="1"/>
    <col min="7" max="7" width="18.7109375" style="8" customWidth="1"/>
    <col min="8" max="14" width="5.7109375" style="8" customWidth="1"/>
    <col min="15" max="19" width="5.7109375" style="7" customWidth="1"/>
    <col min="20" max="20" width="16.7109375" style="7" customWidth="1"/>
    <col min="21" max="23" width="10" style="1" hidden="1" customWidth="1"/>
    <col min="24" max="16384" width="9.140625" style="1" hidden="1"/>
  </cols>
  <sheetData>
    <row r="1" spans="1:20" s="153" customFormat="1" ht="20.100000000000001" customHeight="1" thickBot="1" x14ac:dyDescent="0.3">
      <c r="A1" s="316" t="s">
        <v>0</v>
      </c>
      <c r="B1" s="317"/>
      <c r="C1" s="318"/>
      <c r="D1" s="307" t="s">
        <v>130</v>
      </c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9"/>
      <c r="Q1" s="325" t="s">
        <v>190</v>
      </c>
      <c r="R1" s="325"/>
      <c r="S1" s="325"/>
      <c r="T1" s="139" t="s">
        <v>197</v>
      </c>
    </row>
    <row r="2" spans="1:20" s="153" customFormat="1" ht="20.100000000000001" customHeight="1" thickBot="1" x14ac:dyDescent="0.3">
      <c r="A2" s="319"/>
      <c r="B2" s="320"/>
      <c r="C2" s="321"/>
      <c r="D2" s="310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2"/>
      <c r="Q2" s="325" t="s">
        <v>188</v>
      </c>
      <c r="R2" s="325"/>
      <c r="S2" s="325"/>
      <c r="T2" s="139">
        <v>1</v>
      </c>
    </row>
    <row r="3" spans="1:20" s="152" customFormat="1" ht="20.100000000000001" customHeight="1" thickBot="1" x14ac:dyDescent="0.3">
      <c r="A3" s="322"/>
      <c r="B3" s="323"/>
      <c r="C3" s="324"/>
      <c r="D3" s="313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5"/>
      <c r="Q3" s="325" t="s">
        <v>187</v>
      </c>
      <c r="R3" s="325"/>
      <c r="S3" s="325"/>
      <c r="T3" s="140"/>
    </row>
    <row r="4" spans="1:20" s="6" customFormat="1" ht="15" customHeight="1" x14ac:dyDescent="0.2">
      <c r="A4" s="3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303"/>
      <c r="Q4" s="303"/>
      <c r="R4" s="5"/>
      <c r="S4" s="5"/>
      <c r="T4" s="5"/>
    </row>
    <row r="5" spans="1:20" s="2" customFormat="1" ht="12.2" customHeight="1" x14ac:dyDescent="0.2">
      <c r="A5" s="299" t="s">
        <v>1</v>
      </c>
      <c r="B5" s="300"/>
      <c r="C5" s="301"/>
      <c r="D5" s="299" t="s">
        <v>2</v>
      </c>
      <c r="E5" s="300"/>
      <c r="F5" s="300"/>
      <c r="G5" s="301"/>
      <c r="H5" s="302" t="s">
        <v>32</v>
      </c>
      <c r="I5" s="302"/>
      <c r="J5" s="302"/>
      <c r="K5" s="302"/>
      <c r="L5" s="302"/>
      <c r="M5" s="302"/>
      <c r="N5" s="302"/>
      <c r="O5" s="302"/>
      <c r="P5" s="302" t="s">
        <v>3</v>
      </c>
      <c r="Q5" s="302"/>
      <c r="R5" s="302"/>
      <c r="S5" s="302"/>
      <c r="T5" s="302"/>
    </row>
    <row r="6" spans="1:20" s="2" customFormat="1" ht="19.5" customHeight="1" x14ac:dyDescent="0.2">
      <c r="A6" s="293">
        <v>20131367008</v>
      </c>
      <c r="B6" s="294"/>
      <c r="C6" s="295"/>
      <c r="D6" s="283" t="s">
        <v>132</v>
      </c>
      <c r="E6" s="284"/>
      <c r="F6" s="284"/>
      <c r="G6" s="285"/>
      <c r="H6" s="276" t="s">
        <v>33</v>
      </c>
      <c r="I6" s="277"/>
      <c r="J6" s="277"/>
      <c r="K6" s="277"/>
      <c r="L6" s="277"/>
      <c r="M6" s="277"/>
      <c r="N6" s="277"/>
      <c r="O6" s="277"/>
      <c r="P6" s="278">
        <v>220</v>
      </c>
      <c r="Q6" s="278"/>
      <c r="R6" s="278"/>
      <c r="S6" s="278"/>
      <c r="T6" s="278"/>
    </row>
    <row r="7" spans="1:20" s="2" customFormat="1" ht="39" customHeight="1" x14ac:dyDescent="0.2">
      <c r="A7" s="296" t="s">
        <v>4</v>
      </c>
      <c r="B7" s="297"/>
      <c r="C7" s="298"/>
      <c r="D7" s="242" t="s">
        <v>200</v>
      </c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4"/>
    </row>
    <row r="8" spans="1:20" s="2" customFormat="1" ht="66.75" customHeight="1" x14ac:dyDescent="0.2">
      <c r="A8" s="279" t="s">
        <v>28</v>
      </c>
      <c r="B8" s="280"/>
      <c r="C8" s="281"/>
      <c r="D8" s="282" t="s">
        <v>199</v>
      </c>
      <c r="E8" s="282"/>
      <c r="F8" s="282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</row>
    <row r="9" spans="1:20" s="2" customFormat="1" ht="24.95" customHeight="1" x14ac:dyDescent="0.2">
      <c r="A9" s="279" t="s">
        <v>29</v>
      </c>
      <c r="B9" s="280"/>
      <c r="C9" s="281"/>
      <c r="D9" s="282" t="s">
        <v>201</v>
      </c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  <c r="S9" s="282"/>
      <c r="T9" s="282"/>
    </row>
    <row r="10" spans="1:20" s="2" customFormat="1" ht="15" customHeight="1" x14ac:dyDescent="0.2">
      <c r="A10" s="286" t="s">
        <v>5</v>
      </c>
      <c r="B10" s="287"/>
      <c r="C10" s="288"/>
      <c r="D10" s="256" t="s">
        <v>6</v>
      </c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</row>
    <row r="11" spans="1:20" s="2" customFormat="1" ht="15" customHeight="1" x14ac:dyDescent="0.2">
      <c r="A11" s="289" t="s">
        <v>7</v>
      </c>
      <c r="B11" s="290"/>
      <c r="C11" s="291"/>
      <c r="D11" s="292" t="s">
        <v>8</v>
      </c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</row>
    <row r="12" spans="1:20" s="2" customFormat="1" ht="15" customHeight="1" x14ac:dyDescent="0.2">
      <c r="A12" s="82"/>
      <c r="B12" s="82"/>
      <c r="C12" s="82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</row>
    <row r="13" spans="1:20" s="2" customFormat="1" ht="32.1" customHeight="1" x14ac:dyDescent="0.2">
      <c r="A13" s="251" t="s">
        <v>202</v>
      </c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</row>
    <row r="14" spans="1:20" s="2" customFormat="1" ht="15" customHeight="1" x14ac:dyDescent="0.2">
      <c r="A14" s="84" t="s">
        <v>9</v>
      </c>
      <c r="B14" s="241" t="s">
        <v>10</v>
      </c>
      <c r="C14" s="241"/>
      <c r="D14" s="241"/>
      <c r="E14" s="241"/>
      <c r="F14" s="85" t="s">
        <v>11</v>
      </c>
      <c r="G14" s="85" t="s">
        <v>126</v>
      </c>
      <c r="H14" s="84" t="s">
        <v>12</v>
      </c>
      <c r="I14" s="84" t="s">
        <v>13</v>
      </c>
      <c r="J14" s="84" t="s">
        <v>14</v>
      </c>
      <c r="K14" s="84" t="s">
        <v>15</v>
      </c>
      <c r="L14" s="84" t="s">
        <v>16</v>
      </c>
      <c r="M14" s="84" t="s">
        <v>17</v>
      </c>
      <c r="N14" s="84" t="s">
        <v>18</v>
      </c>
      <c r="O14" s="84" t="s">
        <v>19</v>
      </c>
      <c r="P14" s="84" t="s">
        <v>20</v>
      </c>
      <c r="Q14" s="84" t="s">
        <v>21</v>
      </c>
      <c r="R14" s="84" t="s">
        <v>22</v>
      </c>
      <c r="S14" s="84" t="s">
        <v>23</v>
      </c>
      <c r="T14" s="84" t="s">
        <v>24</v>
      </c>
    </row>
    <row r="15" spans="1:20" s="2" customFormat="1" ht="15" customHeight="1" x14ac:dyDescent="0.2">
      <c r="A15" s="245" t="s">
        <v>203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5"/>
      <c r="N15" s="245"/>
      <c r="O15" s="245"/>
      <c r="P15" s="245"/>
      <c r="Q15" s="245"/>
      <c r="R15" s="245"/>
      <c r="S15" s="245"/>
      <c r="T15" s="245"/>
    </row>
    <row r="16" spans="1:20" s="2" customFormat="1" ht="15" customHeight="1" x14ac:dyDescent="0.2">
      <c r="A16" s="80">
        <v>1</v>
      </c>
      <c r="B16" s="259" t="s">
        <v>204</v>
      </c>
      <c r="C16" s="259"/>
      <c r="D16" s="259"/>
      <c r="E16" s="259"/>
      <c r="F16" s="86" t="s">
        <v>34</v>
      </c>
      <c r="G16" s="87" t="s">
        <v>45</v>
      </c>
      <c r="H16" s="88"/>
      <c r="I16" s="80"/>
      <c r="J16" s="80"/>
      <c r="K16" s="80"/>
      <c r="L16" s="80"/>
      <c r="M16" s="80"/>
      <c r="N16" s="80"/>
      <c r="O16" s="80"/>
      <c r="P16" s="80"/>
      <c r="Q16" s="80"/>
      <c r="R16" s="80">
        <v>1</v>
      </c>
      <c r="S16" s="80"/>
      <c r="T16" s="81">
        <f>SUM(H16:S16)</f>
        <v>1</v>
      </c>
    </row>
    <row r="17" spans="1:21" s="79" customFormat="1" ht="15.75" customHeight="1" x14ac:dyDescent="0.25">
      <c r="A17" s="245" t="s">
        <v>131</v>
      </c>
      <c r="B17" s="245"/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spans="1:21" s="11" customFormat="1" ht="14.45" customHeight="1" x14ac:dyDescent="0.25">
      <c r="A18" s="80">
        <v>2</v>
      </c>
      <c r="B18" s="259" t="s">
        <v>25</v>
      </c>
      <c r="C18" s="259"/>
      <c r="D18" s="259"/>
      <c r="E18" s="259"/>
      <c r="F18" s="89" t="s">
        <v>26</v>
      </c>
      <c r="G18" s="87" t="s">
        <v>46</v>
      </c>
      <c r="H18" s="90"/>
      <c r="I18" s="80"/>
      <c r="J18" s="80"/>
      <c r="K18" s="80"/>
      <c r="L18" s="80"/>
      <c r="M18" s="80"/>
      <c r="N18" s="80"/>
      <c r="O18" s="80">
        <v>1</v>
      </c>
      <c r="P18" s="80">
        <v>1</v>
      </c>
      <c r="Q18" s="80">
        <v>1</v>
      </c>
      <c r="R18" s="80">
        <v>1</v>
      </c>
      <c r="S18" s="80">
        <v>1</v>
      </c>
      <c r="T18" s="81">
        <f>SUM(H18:S18)</f>
        <v>5</v>
      </c>
      <c r="U18" s="10"/>
    </row>
    <row r="19" spans="1:21" s="11" customFormat="1" ht="14.45" customHeight="1" x14ac:dyDescent="0.25">
      <c r="A19" s="80">
        <v>3</v>
      </c>
      <c r="B19" s="304" t="s">
        <v>129</v>
      </c>
      <c r="C19" s="305"/>
      <c r="D19" s="305"/>
      <c r="E19" s="306"/>
      <c r="F19" s="89" t="s">
        <v>26</v>
      </c>
      <c r="G19" s="87" t="s">
        <v>46</v>
      </c>
      <c r="H19" s="90"/>
      <c r="I19" s="80"/>
      <c r="J19" s="80"/>
      <c r="K19" s="80"/>
      <c r="L19" s="80"/>
      <c r="M19" s="80"/>
      <c r="N19" s="80"/>
      <c r="O19" s="80">
        <v>1</v>
      </c>
      <c r="P19" s="80"/>
      <c r="Q19" s="80"/>
      <c r="R19" s="80"/>
      <c r="S19" s="80"/>
      <c r="T19" s="81">
        <f>SUM(H19:S19)</f>
        <v>1</v>
      </c>
      <c r="U19" s="10"/>
    </row>
    <row r="20" spans="1:21" s="78" customFormat="1" ht="14.45" customHeight="1" x14ac:dyDescent="0.25">
      <c r="A20" s="245" t="s">
        <v>142</v>
      </c>
      <c r="B20" s="245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77"/>
    </row>
    <row r="21" spans="1:21" s="8" customFormat="1" ht="14.45" customHeight="1" x14ac:dyDescent="0.25">
      <c r="A21" s="86">
        <v>4</v>
      </c>
      <c r="B21" s="259" t="s">
        <v>208</v>
      </c>
      <c r="C21" s="259"/>
      <c r="D21" s="259"/>
      <c r="E21" s="259"/>
      <c r="F21" s="86" t="s">
        <v>141</v>
      </c>
      <c r="G21" s="86" t="s">
        <v>58</v>
      </c>
      <c r="H21" s="91"/>
      <c r="I21" s="91"/>
      <c r="J21" s="91"/>
      <c r="K21" s="91"/>
      <c r="L21" s="86"/>
      <c r="M21" s="91"/>
      <c r="N21" s="91"/>
      <c r="O21" s="92"/>
      <c r="P21" s="93"/>
      <c r="Q21" s="93"/>
      <c r="R21" s="92"/>
      <c r="S21" s="93"/>
      <c r="T21" s="81">
        <f>SUM(H21:S21)</f>
        <v>0</v>
      </c>
    </row>
    <row r="22" spans="1:21" s="8" customFormat="1" x14ac:dyDescent="0.25">
      <c r="A22" s="245" t="s">
        <v>134</v>
      </c>
      <c r="B22" s="245"/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</row>
    <row r="23" spans="1:21" s="8" customFormat="1" ht="14.45" customHeight="1" x14ac:dyDescent="0.25">
      <c r="A23" s="86">
        <v>5</v>
      </c>
      <c r="B23" s="259" t="s">
        <v>205</v>
      </c>
      <c r="C23" s="259"/>
      <c r="D23" s="259"/>
      <c r="E23" s="259"/>
      <c r="F23" s="86" t="s">
        <v>34</v>
      </c>
      <c r="G23" s="86" t="s">
        <v>47</v>
      </c>
      <c r="H23" s="91"/>
      <c r="I23" s="91"/>
      <c r="J23" s="91"/>
      <c r="K23" s="91"/>
      <c r="L23" s="86"/>
      <c r="M23" s="91"/>
      <c r="N23" s="91"/>
      <c r="O23" s="92"/>
      <c r="P23" s="93">
        <v>1</v>
      </c>
      <c r="Q23" s="93"/>
      <c r="R23" s="92">
        <v>1</v>
      </c>
      <c r="S23" s="93"/>
      <c r="T23" s="81">
        <f>SUM(H23:S23)</f>
        <v>2</v>
      </c>
    </row>
    <row r="24" spans="1:21" s="8" customFormat="1" x14ac:dyDescent="0.25">
      <c r="A24" s="86">
        <v>6</v>
      </c>
      <c r="B24" s="259" t="s">
        <v>38</v>
      </c>
      <c r="C24" s="259"/>
      <c r="D24" s="259"/>
      <c r="E24" s="259"/>
      <c r="F24" s="86" t="s">
        <v>35</v>
      </c>
      <c r="G24" s="86" t="s">
        <v>48</v>
      </c>
      <c r="H24" s="92"/>
      <c r="I24" s="92"/>
      <c r="J24" s="92"/>
      <c r="K24" s="92"/>
      <c r="L24" s="92"/>
      <c r="M24" s="92"/>
      <c r="N24" s="92"/>
      <c r="O24" s="92"/>
      <c r="P24" s="92"/>
      <c r="Q24" s="92">
        <v>1</v>
      </c>
      <c r="R24" s="92">
        <v>1</v>
      </c>
      <c r="S24" s="92"/>
      <c r="T24" s="81">
        <f t="shared" ref="T24:T31" si="0">SUM(H24:S24)</f>
        <v>2</v>
      </c>
    </row>
    <row r="25" spans="1:21" s="8" customFormat="1" x14ac:dyDescent="0.25">
      <c r="A25" s="86">
        <v>7</v>
      </c>
      <c r="B25" s="259" t="s">
        <v>27</v>
      </c>
      <c r="C25" s="259"/>
      <c r="D25" s="259"/>
      <c r="E25" s="259"/>
      <c r="F25" s="86" t="s">
        <v>216</v>
      </c>
      <c r="G25" s="86" t="s">
        <v>48</v>
      </c>
      <c r="H25" s="92"/>
      <c r="I25" s="92"/>
      <c r="J25" s="92"/>
      <c r="K25" s="92"/>
      <c r="L25" s="92"/>
      <c r="M25" s="92"/>
      <c r="N25" s="92"/>
      <c r="O25" s="92"/>
      <c r="P25" s="92"/>
      <c r="Q25" s="92">
        <v>1</v>
      </c>
      <c r="R25" s="92">
        <v>1</v>
      </c>
      <c r="S25" s="92"/>
      <c r="T25" s="81">
        <f t="shared" si="0"/>
        <v>2</v>
      </c>
    </row>
    <row r="26" spans="1:21" s="8" customFormat="1" x14ac:dyDescent="0.25">
      <c r="A26" s="86">
        <v>8</v>
      </c>
      <c r="B26" s="259" t="s">
        <v>39</v>
      </c>
      <c r="C26" s="259"/>
      <c r="D26" s="259"/>
      <c r="E26" s="259"/>
      <c r="F26" s="86" t="s">
        <v>216</v>
      </c>
      <c r="G26" s="86" t="s">
        <v>48</v>
      </c>
      <c r="H26" s="95"/>
      <c r="I26" s="96"/>
      <c r="J26" s="96"/>
      <c r="K26" s="96"/>
      <c r="L26" s="96"/>
      <c r="M26" s="92"/>
      <c r="N26" s="92"/>
      <c r="O26" s="92"/>
      <c r="P26" s="92"/>
      <c r="Q26" s="92">
        <v>1</v>
      </c>
      <c r="R26" s="92">
        <v>1</v>
      </c>
      <c r="S26" s="92"/>
      <c r="T26" s="81">
        <f t="shared" si="0"/>
        <v>2</v>
      </c>
    </row>
    <row r="27" spans="1:21" s="8" customFormat="1" x14ac:dyDescent="0.25">
      <c r="A27" s="86">
        <v>9</v>
      </c>
      <c r="B27" s="272" t="s">
        <v>128</v>
      </c>
      <c r="C27" s="272"/>
      <c r="D27" s="272"/>
      <c r="E27" s="272"/>
      <c r="F27" s="86" t="s">
        <v>216</v>
      </c>
      <c r="G27" s="110" t="s">
        <v>48</v>
      </c>
      <c r="H27" s="96"/>
      <c r="I27" s="96"/>
      <c r="J27" s="96"/>
      <c r="K27" s="96"/>
      <c r="L27" s="96"/>
      <c r="M27" s="96"/>
      <c r="N27" s="96"/>
      <c r="O27" s="96"/>
      <c r="P27" s="96"/>
      <c r="Q27" s="96">
        <v>1</v>
      </c>
      <c r="R27" s="96"/>
      <c r="S27" s="96"/>
      <c r="T27" s="114">
        <f t="shared" si="0"/>
        <v>1</v>
      </c>
    </row>
    <row r="28" spans="1:21" s="8" customFormat="1" x14ac:dyDescent="0.25">
      <c r="A28" s="86">
        <v>10</v>
      </c>
      <c r="B28" s="260" t="s">
        <v>206</v>
      </c>
      <c r="C28" s="261"/>
      <c r="D28" s="261"/>
      <c r="E28" s="262"/>
      <c r="F28" s="86" t="s">
        <v>216</v>
      </c>
      <c r="G28" s="18" t="s">
        <v>50</v>
      </c>
      <c r="H28" s="17"/>
      <c r="I28" s="20"/>
      <c r="J28" s="20"/>
      <c r="K28" s="16"/>
      <c r="L28" s="16"/>
      <c r="M28" s="15"/>
      <c r="N28" s="13"/>
      <c r="O28" s="16"/>
      <c r="P28" s="16"/>
      <c r="Q28" s="13"/>
      <c r="R28" s="13">
        <v>1</v>
      </c>
      <c r="S28" s="13"/>
      <c r="T28" s="12">
        <f>SUM(H28:S28)</f>
        <v>1</v>
      </c>
    </row>
    <row r="29" spans="1:21" s="8" customFormat="1" ht="16.5" customHeight="1" x14ac:dyDescent="0.25">
      <c r="A29" s="86">
        <v>11</v>
      </c>
      <c r="B29" s="263" t="s">
        <v>123</v>
      </c>
      <c r="C29" s="264"/>
      <c r="D29" s="264"/>
      <c r="E29" s="265"/>
      <c r="F29" s="86" t="s">
        <v>216</v>
      </c>
      <c r="G29" s="115" t="s">
        <v>49</v>
      </c>
      <c r="H29" s="98"/>
      <c r="I29" s="99"/>
      <c r="J29" s="100"/>
      <c r="K29" s="99"/>
      <c r="L29" s="99"/>
      <c r="M29" s="99"/>
      <c r="N29" s="99"/>
      <c r="O29" s="99"/>
      <c r="P29" s="116"/>
      <c r="Q29" s="117"/>
      <c r="R29" s="118">
        <v>1</v>
      </c>
      <c r="S29" s="99"/>
      <c r="T29" s="119">
        <f t="shared" si="0"/>
        <v>1</v>
      </c>
    </row>
    <row r="30" spans="1:21" s="8" customFormat="1" ht="12.75" customHeight="1" x14ac:dyDescent="0.25">
      <c r="A30" s="86">
        <v>12</v>
      </c>
      <c r="B30" s="266" t="s">
        <v>124</v>
      </c>
      <c r="C30" s="267"/>
      <c r="D30" s="267"/>
      <c r="E30" s="268"/>
      <c r="F30" s="86" t="s">
        <v>35</v>
      </c>
      <c r="G30" s="97" t="s">
        <v>49</v>
      </c>
      <c r="H30" s="92"/>
      <c r="I30" s="92"/>
      <c r="J30" s="92"/>
      <c r="K30" s="92"/>
      <c r="L30" s="92"/>
      <c r="M30" s="92"/>
      <c r="N30" s="92"/>
      <c r="O30" s="92"/>
      <c r="P30" s="112"/>
      <c r="Q30" s="20"/>
      <c r="R30" s="113">
        <v>1</v>
      </c>
      <c r="S30" s="92"/>
      <c r="T30" s="81">
        <f t="shared" si="0"/>
        <v>1</v>
      </c>
    </row>
    <row r="31" spans="1:21" s="8" customFormat="1" ht="17.25" customHeight="1" x14ac:dyDescent="0.25">
      <c r="A31" s="86">
        <v>13</v>
      </c>
      <c r="B31" s="266" t="s">
        <v>125</v>
      </c>
      <c r="C31" s="267"/>
      <c r="D31" s="267"/>
      <c r="E31" s="268"/>
      <c r="F31" s="86" t="s">
        <v>216</v>
      </c>
      <c r="G31" s="97" t="s">
        <v>49</v>
      </c>
      <c r="H31" s="92"/>
      <c r="I31" s="92"/>
      <c r="J31" s="92"/>
      <c r="K31" s="92"/>
      <c r="L31" s="92"/>
      <c r="M31" s="92"/>
      <c r="N31" s="92"/>
      <c r="O31" s="92"/>
      <c r="P31" s="112"/>
      <c r="Q31" s="20"/>
      <c r="R31" s="113">
        <v>1</v>
      </c>
      <c r="S31" s="92"/>
      <c r="T31" s="81">
        <f t="shared" si="0"/>
        <v>1</v>
      </c>
    </row>
    <row r="32" spans="1:21" s="8" customFormat="1" ht="13.35" customHeight="1" x14ac:dyDescent="0.25">
      <c r="A32" s="245" t="s">
        <v>135</v>
      </c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6"/>
      <c r="R32" s="245"/>
      <c r="S32" s="245"/>
      <c r="T32" s="245"/>
    </row>
    <row r="33" spans="1:20" s="8" customFormat="1" ht="15.95" customHeight="1" x14ac:dyDescent="0.25">
      <c r="A33" s="123">
        <v>14</v>
      </c>
      <c r="B33" s="273" t="s">
        <v>207</v>
      </c>
      <c r="C33" s="274"/>
      <c r="D33" s="274"/>
      <c r="E33" s="275"/>
      <c r="F33" s="9" t="s">
        <v>34</v>
      </c>
      <c r="G33" s="18" t="s">
        <v>48</v>
      </c>
      <c r="H33" s="165"/>
      <c r="I33" s="165"/>
      <c r="J33" s="165"/>
      <c r="K33" s="165"/>
      <c r="L33" s="165"/>
      <c r="M33" s="165"/>
      <c r="N33" s="165"/>
      <c r="O33" s="165">
        <v>1</v>
      </c>
      <c r="P33" s="165">
        <v>1</v>
      </c>
      <c r="Q33" s="165">
        <v>1</v>
      </c>
      <c r="R33" s="165">
        <v>1</v>
      </c>
      <c r="S33" s="165">
        <v>1</v>
      </c>
      <c r="T33" s="166">
        <f>SUM(H33:S33)</f>
        <v>5</v>
      </c>
    </row>
    <row r="34" spans="1:20" s="8" customFormat="1" ht="14.45" customHeight="1" x14ac:dyDescent="0.25">
      <c r="A34" s="86">
        <v>15</v>
      </c>
      <c r="B34" s="247" t="s">
        <v>30</v>
      </c>
      <c r="C34" s="247"/>
      <c r="D34" s="247"/>
      <c r="E34" s="247"/>
      <c r="F34" s="101" t="s">
        <v>35</v>
      </c>
      <c r="G34" s="103" t="s">
        <v>52</v>
      </c>
      <c r="H34" s="94"/>
      <c r="I34" s="94"/>
      <c r="J34" s="94"/>
      <c r="K34" s="94"/>
      <c r="L34" s="94"/>
      <c r="M34" s="94"/>
      <c r="N34" s="94"/>
      <c r="O34" s="86"/>
      <c r="P34" s="86">
        <v>1</v>
      </c>
      <c r="Q34" s="86"/>
      <c r="R34" s="86"/>
      <c r="S34" s="86">
        <v>1</v>
      </c>
      <c r="T34" s="81">
        <f>SUM(H34:S34)</f>
        <v>2</v>
      </c>
    </row>
    <row r="35" spans="1:20" s="8" customFormat="1" ht="15" customHeight="1" x14ac:dyDescent="0.25">
      <c r="A35" s="86">
        <v>16</v>
      </c>
      <c r="B35" s="266" t="s">
        <v>43</v>
      </c>
      <c r="C35" s="267"/>
      <c r="D35" s="267"/>
      <c r="E35" s="268"/>
      <c r="F35" s="101" t="s">
        <v>35</v>
      </c>
      <c r="G35" s="103" t="s">
        <v>51</v>
      </c>
      <c r="H35" s="94"/>
      <c r="I35" s="94"/>
      <c r="J35" s="94"/>
      <c r="K35" s="94"/>
      <c r="L35" s="94"/>
      <c r="M35" s="94"/>
      <c r="N35" s="94"/>
      <c r="O35" s="86"/>
      <c r="P35" s="86"/>
      <c r="Q35" s="86">
        <v>1</v>
      </c>
      <c r="R35" s="86"/>
      <c r="S35" s="86">
        <v>1</v>
      </c>
      <c r="T35" s="81">
        <f>SUM(H35:S35)</f>
        <v>2</v>
      </c>
    </row>
    <row r="36" spans="1:20" s="8" customFormat="1" ht="13.35" customHeight="1" x14ac:dyDescent="0.25">
      <c r="A36" s="245" t="s">
        <v>136</v>
      </c>
      <c r="B36" s="245"/>
      <c r="C36" s="245"/>
      <c r="D36" s="245"/>
      <c r="E36" s="245"/>
      <c r="F36" s="246"/>
      <c r="G36" s="258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</row>
    <row r="37" spans="1:20" s="19" customFormat="1" ht="15" x14ac:dyDescent="0.25">
      <c r="A37" s="104">
        <v>17</v>
      </c>
      <c r="B37" s="269" t="s">
        <v>143</v>
      </c>
      <c r="C37" s="270"/>
      <c r="D37" s="270"/>
      <c r="E37" s="271"/>
      <c r="F37" s="120" t="s">
        <v>34</v>
      </c>
      <c r="G37" s="122" t="s">
        <v>53</v>
      </c>
      <c r="H37" s="121"/>
      <c r="I37" s="106"/>
      <c r="J37" s="106"/>
      <c r="K37" s="106"/>
      <c r="L37" s="106"/>
      <c r="M37" s="106"/>
      <c r="N37" s="106"/>
      <c r="O37" s="106">
        <v>1</v>
      </c>
      <c r="P37" s="106">
        <v>1</v>
      </c>
      <c r="Q37" s="105">
        <v>1</v>
      </c>
      <c r="R37" s="105">
        <v>1</v>
      </c>
      <c r="S37" s="105">
        <v>1</v>
      </c>
      <c r="T37" s="107">
        <f>SUM(H37:S37)</f>
        <v>5</v>
      </c>
    </row>
    <row r="38" spans="1:20" s="8" customFormat="1" ht="14.45" customHeight="1" x14ac:dyDescent="0.25">
      <c r="A38" s="245" t="s">
        <v>138</v>
      </c>
      <c r="B38" s="245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</row>
    <row r="39" spans="1:20" s="8" customFormat="1" ht="15" customHeight="1" x14ac:dyDescent="0.25">
      <c r="A39" s="86">
        <v>19</v>
      </c>
      <c r="B39" s="247" t="s">
        <v>133</v>
      </c>
      <c r="C39" s="247"/>
      <c r="D39" s="247"/>
      <c r="E39" s="247"/>
      <c r="F39" s="86" t="s">
        <v>54</v>
      </c>
      <c r="G39" s="86" t="s">
        <v>48</v>
      </c>
      <c r="H39" s="86"/>
      <c r="I39" s="86"/>
      <c r="J39" s="86"/>
      <c r="K39" s="86"/>
      <c r="L39" s="86"/>
      <c r="M39" s="86"/>
      <c r="N39" s="86"/>
      <c r="O39" s="86">
        <v>1</v>
      </c>
      <c r="P39" s="86">
        <v>1</v>
      </c>
      <c r="Q39" s="86">
        <v>1</v>
      </c>
      <c r="R39" s="86">
        <v>1</v>
      </c>
      <c r="S39" s="86">
        <v>1</v>
      </c>
      <c r="T39" s="81">
        <f>SUM(H39:S39)</f>
        <v>5</v>
      </c>
    </row>
    <row r="40" spans="1:20" s="8" customFormat="1" ht="14.45" customHeight="1" x14ac:dyDescent="0.25">
      <c r="A40" s="86">
        <v>20</v>
      </c>
      <c r="B40" s="242" t="s">
        <v>127</v>
      </c>
      <c r="C40" s="243"/>
      <c r="D40" s="243"/>
      <c r="E40" s="244"/>
      <c r="F40" s="86" t="s">
        <v>54</v>
      </c>
      <c r="G40" s="86" t="s">
        <v>48</v>
      </c>
      <c r="H40" s="86"/>
      <c r="I40" s="86"/>
      <c r="J40" s="86"/>
      <c r="K40" s="86"/>
      <c r="L40" s="86"/>
      <c r="M40" s="86"/>
      <c r="N40" s="86"/>
      <c r="O40" s="86">
        <v>1</v>
      </c>
      <c r="P40" s="86"/>
      <c r="Q40" s="86"/>
      <c r="R40" s="86">
        <v>1</v>
      </c>
      <c r="S40" s="86"/>
      <c r="T40" s="81">
        <f>SUM(H40:S40)</f>
        <v>2</v>
      </c>
    </row>
    <row r="41" spans="1:20" s="129" customFormat="1" ht="19.5" customHeight="1" x14ac:dyDescent="0.25">
      <c r="A41" s="123">
        <v>21</v>
      </c>
      <c r="B41" s="248" t="s">
        <v>145</v>
      </c>
      <c r="C41" s="249"/>
      <c r="D41" s="249"/>
      <c r="E41" s="250"/>
      <c r="F41" s="124" t="s">
        <v>34</v>
      </c>
      <c r="G41" s="125" t="s">
        <v>144</v>
      </c>
      <c r="H41" s="126"/>
      <c r="I41" s="127"/>
      <c r="J41" s="127"/>
      <c r="K41" s="127"/>
      <c r="L41" s="127"/>
      <c r="M41" s="127"/>
      <c r="N41" s="127"/>
      <c r="O41" s="127">
        <v>1</v>
      </c>
      <c r="P41" s="127">
        <v>1</v>
      </c>
      <c r="Q41" s="127">
        <v>1</v>
      </c>
      <c r="R41" s="127">
        <v>1</v>
      </c>
      <c r="S41" s="127">
        <v>1</v>
      </c>
      <c r="T41" s="128">
        <f>SUM(H41:S41)</f>
        <v>5</v>
      </c>
    </row>
    <row r="42" spans="1:20" s="167" customFormat="1" ht="35.1" customHeight="1" x14ac:dyDescent="0.25">
      <c r="A42" s="251" t="s">
        <v>209</v>
      </c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</row>
    <row r="43" spans="1:20" s="2" customFormat="1" ht="15" customHeight="1" x14ac:dyDescent="0.2">
      <c r="A43" s="149" t="s">
        <v>9</v>
      </c>
      <c r="B43" s="241" t="s">
        <v>10</v>
      </c>
      <c r="C43" s="241"/>
      <c r="D43" s="241"/>
      <c r="E43" s="241"/>
      <c r="F43" s="85" t="s">
        <v>11</v>
      </c>
      <c r="G43" s="85" t="s">
        <v>126</v>
      </c>
      <c r="H43" s="149" t="s">
        <v>12</v>
      </c>
      <c r="I43" s="149" t="s">
        <v>13</v>
      </c>
      <c r="J43" s="149" t="s">
        <v>14</v>
      </c>
      <c r="K43" s="149" t="s">
        <v>15</v>
      </c>
      <c r="L43" s="149" t="s">
        <v>16</v>
      </c>
      <c r="M43" s="149" t="s">
        <v>17</v>
      </c>
      <c r="N43" s="149" t="s">
        <v>18</v>
      </c>
      <c r="O43" s="149" t="s">
        <v>19</v>
      </c>
      <c r="P43" s="149" t="s">
        <v>20</v>
      </c>
      <c r="Q43" s="149" t="s">
        <v>21</v>
      </c>
      <c r="R43" s="149" t="s">
        <v>22</v>
      </c>
      <c r="S43" s="149" t="s">
        <v>23</v>
      </c>
      <c r="T43" s="149" t="s">
        <v>24</v>
      </c>
    </row>
    <row r="44" spans="1:20" s="8" customFormat="1" ht="13.35" customHeight="1" x14ac:dyDescent="0.25">
      <c r="A44" s="245" t="s">
        <v>137</v>
      </c>
      <c r="B44" s="245"/>
      <c r="C44" s="245"/>
      <c r="D44" s="245"/>
      <c r="E44" s="245"/>
      <c r="F44" s="245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5"/>
    </row>
    <row r="45" spans="1:20" s="8" customFormat="1" ht="18" customHeight="1" x14ac:dyDescent="0.25">
      <c r="A45" s="86">
        <v>22</v>
      </c>
      <c r="B45" s="247" t="s">
        <v>31</v>
      </c>
      <c r="C45" s="247"/>
      <c r="D45" s="247"/>
      <c r="E45" s="247"/>
      <c r="F45" s="86" t="s">
        <v>216</v>
      </c>
      <c r="G45" s="86" t="s">
        <v>48</v>
      </c>
      <c r="H45" s="86"/>
      <c r="I45" s="86"/>
      <c r="J45" s="86"/>
      <c r="K45" s="86"/>
      <c r="L45" s="86"/>
      <c r="M45" s="86"/>
      <c r="N45" s="86"/>
      <c r="O45" s="86">
        <v>1</v>
      </c>
      <c r="P45" s="86"/>
      <c r="Q45" s="86">
        <v>1</v>
      </c>
      <c r="R45" s="86"/>
      <c r="S45" s="86"/>
      <c r="T45" s="81">
        <f t="shared" ref="T45:T52" si="1">SUM(H45:S45)</f>
        <v>2</v>
      </c>
    </row>
    <row r="46" spans="1:20" s="8" customFormat="1" ht="15" customHeight="1" x14ac:dyDescent="0.25">
      <c r="A46" s="86">
        <v>23</v>
      </c>
      <c r="B46" s="242" t="s">
        <v>44</v>
      </c>
      <c r="C46" s="243"/>
      <c r="D46" s="243"/>
      <c r="E46" s="244"/>
      <c r="F46" s="86" t="s">
        <v>35</v>
      </c>
      <c r="G46" s="86" t="s">
        <v>48</v>
      </c>
      <c r="H46" s="86"/>
      <c r="I46" s="86"/>
      <c r="J46" s="86"/>
      <c r="K46" s="86"/>
      <c r="L46" s="86"/>
      <c r="M46" s="86"/>
      <c r="N46" s="86"/>
      <c r="O46" s="86">
        <v>1</v>
      </c>
      <c r="P46" s="86"/>
      <c r="Q46" s="86">
        <v>1</v>
      </c>
      <c r="R46" s="86"/>
      <c r="S46" s="86"/>
      <c r="T46" s="81">
        <f>SUM(H46:S46)</f>
        <v>2</v>
      </c>
    </row>
    <row r="47" spans="1:20" s="8" customFormat="1" ht="16.5" customHeight="1" x14ac:dyDescent="0.25">
      <c r="A47" s="86">
        <v>24</v>
      </c>
      <c r="B47" s="247" t="s">
        <v>211</v>
      </c>
      <c r="C47" s="247"/>
      <c r="D47" s="247"/>
      <c r="E47" s="247"/>
      <c r="F47" s="86" t="s">
        <v>35</v>
      </c>
      <c r="G47" s="86" t="s">
        <v>48</v>
      </c>
      <c r="H47" s="91"/>
      <c r="I47" s="91"/>
      <c r="J47" s="91"/>
      <c r="K47" s="91"/>
      <c r="L47" s="91"/>
      <c r="M47" s="91"/>
      <c r="N47" s="86"/>
      <c r="O47" s="91"/>
      <c r="P47" s="86">
        <v>1</v>
      </c>
      <c r="Q47" s="91"/>
      <c r="R47" s="91"/>
      <c r="S47" s="91"/>
      <c r="T47" s="81">
        <f t="shared" si="1"/>
        <v>1</v>
      </c>
    </row>
    <row r="48" spans="1:20" s="8" customFormat="1" ht="16.5" customHeight="1" x14ac:dyDescent="0.25">
      <c r="A48" s="86">
        <v>25</v>
      </c>
      <c r="B48" s="242" t="s">
        <v>212</v>
      </c>
      <c r="C48" s="243"/>
      <c r="D48" s="243"/>
      <c r="E48" s="244"/>
      <c r="F48" s="86" t="s">
        <v>216</v>
      </c>
      <c r="G48" s="86" t="s">
        <v>48</v>
      </c>
      <c r="H48" s="91"/>
      <c r="I48" s="91"/>
      <c r="J48" s="91"/>
      <c r="K48" s="91"/>
      <c r="L48" s="91"/>
      <c r="M48" s="91"/>
      <c r="N48" s="91"/>
      <c r="O48" s="86">
        <v>1</v>
      </c>
      <c r="P48" s="91"/>
      <c r="Q48" s="86"/>
      <c r="R48" s="86">
        <v>1</v>
      </c>
      <c r="S48" s="91"/>
      <c r="T48" s="81">
        <f t="shared" si="1"/>
        <v>2</v>
      </c>
    </row>
    <row r="49" spans="1:20" s="8" customFormat="1" ht="16.5" customHeight="1" x14ac:dyDescent="0.25">
      <c r="A49" s="86">
        <v>26</v>
      </c>
      <c r="B49" s="242" t="s">
        <v>213</v>
      </c>
      <c r="C49" s="243"/>
      <c r="D49" s="243"/>
      <c r="E49" s="244"/>
      <c r="F49" s="86" t="s">
        <v>35</v>
      </c>
      <c r="G49" s="86" t="s">
        <v>48</v>
      </c>
      <c r="H49" s="91"/>
      <c r="I49" s="91"/>
      <c r="J49" s="91"/>
      <c r="K49" s="91"/>
      <c r="L49" s="91"/>
      <c r="M49" s="91"/>
      <c r="N49" s="91"/>
      <c r="O49" s="86">
        <v>1</v>
      </c>
      <c r="P49" s="91"/>
      <c r="Q49" s="86"/>
      <c r="R49" s="86">
        <v>1</v>
      </c>
      <c r="S49" s="91"/>
      <c r="T49" s="81">
        <f t="shared" si="1"/>
        <v>2</v>
      </c>
    </row>
    <row r="50" spans="1:20" s="8" customFormat="1" ht="16.5" customHeight="1" x14ac:dyDescent="0.25">
      <c r="A50" s="86">
        <v>27</v>
      </c>
      <c r="B50" s="242" t="s">
        <v>214</v>
      </c>
      <c r="C50" s="243"/>
      <c r="D50" s="243"/>
      <c r="E50" s="244"/>
      <c r="F50" s="86" t="s">
        <v>35</v>
      </c>
      <c r="G50" s="86" t="s">
        <v>48</v>
      </c>
      <c r="H50" s="91"/>
      <c r="I50" s="91"/>
      <c r="J50" s="91"/>
      <c r="K50" s="91"/>
      <c r="L50" s="91"/>
      <c r="M50" s="91"/>
      <c r="N50" s="91"/>
      <c r="O50" s="86">
        <v>1</v>
      </c>
      <c r="P50" s="91"/>
      <c r="Q50" s="86"/>
      <c r="R50" s="86">
        <v>1</v>
      </c>
      <c r="S50" s="91"/>
      <c r="T50" s="81">
        <f t="shared" si="1"/>
        <v>2</v>
      </c>
    </row>
    <row r="51" spans="1:20" s="8" customFormat="1" ht="16.5" customHeight="1" x14ac:dyDescent="0.25">
      <c r="A51" s="86">
        <v>28</v>
      </c>
      <c r="B51" s="242" t="s">
        <v>215</v>
      </c>
      <c r="C51" s="243"/>
      <c r="D51" s="243"/>
      <c r="E51" s="244"/>
      <c r="F51" s="86" t="s">
        <v>35</v>
      </c>
      <c r="G51" s="86" t="s">
        <v>48</v>
      </c>
      <c r="H51" s="91"/>
      <c r="I51" s="91"/>
      <c r="J51" s="91"/>
      <c r="K51" s="91"/>
      <c r="L51" s="91"/>
      <c r="M51" s="91"/>
      <c r="N51" s="91"/>
      <c r="O51" s="86">
        <v>1</v>
      </c>
      <c r="P51" s="91"/>
      <c r="Q51" s="86"/>
      <c r="R51" s="91">
        <v>1</v>
      </c>
      <c r="S51" s="91"/>
      <c r="T51" s="81">
        <f>SUM(H51:S51)</f>
        <v>2</v>
      </c>
    </row>
    <row r="52" spans="1:20" s="8" customFormat="1" ht="16.5" customHeight="1" x14ac:dyDescent="0.25">
      <c r="A52" s="86">
        <v>28</v>
      </c>
      <c r="B52" s="242" t="s">
        <v>219</v>
      </c>
      <c r="C52" s="243"/>
      <c r="D52" s="243"/>
      <c r="E52" s="244"/>
      <c r="F52" s="86" t="s">
        <v>34</v>
      </c>
      <c r="G52" s="86" t="s">
        <v>48</v>
      </c>
      <c r="H52" s="91"/>
      <c r="I52" s="91"/>
      <c r="J52" s="91"/>
      <c r="K52" s="91"/>
      <c r="L52" s="91"/>
      <c r="M52" s="91"/>
      <c r="N52" s="91"/>
      <c r="O52" s="86">
        <v>1</v>
      </c>
      <c r="P52" s="91"/>
      <c r="Q52" s="86"/>
      <c r="R52" s="91">
        <v>1</v>
      </c>
      <c r="S52" s="91"/>
      <c r="T52" s="81">
        <f t="shared" si="1"/>
        <v>2</v>
      </c>
    </row>
    <row r="53" spans="1:20" s="8" customFormat="1" ht="33" customHeight="1" x14ac:dyDescent="0.25">
      <c r="A53" s="251" t="s">
        <v>210</v>
      </c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</row>
    <row r="54" spans="1:20" s="2" customFormat="1" ht="15" customHeight="1" x14ac:dyDescent="0.2">
      <c r="A54" s="149" t="s">
        <v>9</v>
      </c>
      <c r="B54" s="241" t="s">
        <v>10</v>
      </c>
      <c r="C54" s="241"/>
      <c r="D54" s="241"/>
      <c r="E54" s="241"/>
      <c r="F54" s="85" t="s">
        <v>11</v>
      </c>
      <c r="G54" s="85" t="s">
        <v>126</v>
      </c>
      <c r="H54" s="149" t="s">
        <v>12</v>
      </c>
      <c r="I54" s="149" t="s">
        <v>13</v>
      </c>
      <c r="J54" s="149" t="s">
        <v>14</v>
      </c>
      <c r="K54" s="149" t="s">
        <v>15</v>
      </c>
      <c r="L54" s="149" t="s">
        <v>16</v>
      </c>
      <c r="M54" s="149" t="s">
        <v>17</v>
      </c>
      <c r="N54" s="149" t="s">
        <v>18</v>
      </c>
      <c r="O54" s="149" t="s">
        <v>19</v>
      </c>
      <c r="P54" s="149" t="s">
        <v>20</v>
      </c>
      <c r="Q54" s="149" t="s">
        <v>21</v>
      </c>
      <c r="R54" s="149" t="s">
        <v>22</v>
      </c>
      <c r="S54" s="149" t="s">
        <v>23</v>
      </c>
      <c r="T54" s="149" t="s">
        <v>24</v>
      </c>
    </row>
    <row r="55" spans="1:20" s="8" customFormat="1" ht="13.35" customHeight="1" x14ac:dyDescent="0.25">
      <c r="A55" s="246" t="s">
        <v>139</v>
      </c>
      <c r="B55" s="246"/>
      <c r="C55" s="246"/>
      <c r="D55" s="246"/>
      <c r="E55" s="246"/>
      <c r="F55" s="246"/>
      <c r="G55" s="258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</row>
    <row r="56" spans="1:20" s="19" customFormat="1" ht="24.95" customHeight="1" x14ac:dyDescent="0.25">
      <c r="A56" s="104">
        <v>29</v>
      </c>
      <c r="B56" s="257" t="s">
        <v>36</v>
      </c>
      <c r="C56" s="257"/>
      <c r="D56" s="257"/>
      <c r="E56" s="257"/>
      <c r="F56" s="105" t="s">
        <v>35</v>
      </c>
      <c r="G56" s="108" t="s">
        <v>56</v>
      </c>
      <c r="H56" s="102"/>
      <c r="I56" s="102"/>
      <c r="J56" s="102"/>
      <c r="K56" s="102"/>
      <c r="L56" s="102"/>
      <c r="M56" s="102"/>
      <c r="N56" s="102"/>
      <c r="O56" s="109"/>
      <c r="P56" s="102">
        <v>1</v>
      </c>
      <c r="Q56" s="102"/>
      <c r="R56" s="102"/>
      <c r="S56" s="102"/>
      <c r="T56" s="107">
        <f>SUM(H56:S56)</f>
        <v>1</v>
      </c>
    </row>
    <row r="57" spans="1:20" s="8" customFormat="1" ht="13.35" customHeight="1" x14ac:dyDescent="0.25">
      <c r="A57" s="245" t="s">
        <v>140</v>
      </c>
      <c r="B57" s="245"/>
      <c r="C57" s="245"/>
      <c r="D57" s="245"/>
      <c r="E57" s="245"/>
      <c r="F57" s="245"/>
      <c r="G57" s="245"/>
      <c r="H57" s="246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</row>
    <row r="58" spans="1:20" s="8" customFormat="1" ht="18.75" customHeight="1" x14ac:dyDescent="0.25">
      <c r="A58" s="110">
        <v>30</v>
      </c>
      <c r="B58" s="256" t="s">
        <v>37</v>
      </c>
      <c r="C58" s="256"/>
      <c r="D58" s="256"/>
      <c r="E58" s="256"/>
      <c r="F58" s="110" t="s">
        <v>216</v>
      </c>
      <c r="G58" s="111" t="s">
        <v>55</v>
      </c>
      <c r="H58" s="106"/>
      <c r="I58" s="106"/>
      <c r="J58" s="106"/>
      <c r="K58" s="106"/>
      <c r="L58" s="106"/>
      <c r="M58" s="106"/>
      <c r="N58" s="106"/>
      <c r="O58" s="106">
        <v>1</v>
      </c>
      <c r="P58" s="106">
        <v>1</v>
      </c>
      <c r="Q58" s="106">
        <v>1</v>
      </c>
      <c r="R58" s="106">
        <v>1</v>
      </c>
      <c r="S58" s="106">
        <v>1</v>
      </c>
      <c r="T58" s="81">
        <f>SUM(H58:S58)</f>
        <v>5</v>
      </c>
    </row>
    <row r="59" spans="1:20" s="2" customFormat="1" ht="16.7" customHeight="1" x14ac:dyDescent="0.2">
      <c r="A59" s="255" t="s">
        <v>24</v>
      </c>
      <c r="B59" s="255"/>
      <c r="C59" s="255"/>
      <c r="D59" s="255"/>
      <c r="E59" s="255"/>
      <c r="F59" s="255"/>
      <c r="G59" s="255"/>
      <c r="H59" s="14">
        <f>SUM(H16,H18:H19,H21,H23:H31,H33:H35,H37,H39:H41,H45:H52,H56)</f>
        <v>0</v>
      </c>
      <c r="I59" s="14" t="e">
        <f>SUM(I18:I19,I21:I21,I23:I31,I33:I35,I37:I37,I45:I52,#REF!,I56:I56,I58)</f>
        <v>#REF!</v>
      </c>
      <c r="J59" s="14" t="e">
        <f>SUM(J18:J19,J21:J21,J23:J31,J33:J35,J37:J37,J45:J52,#REF!,J56:J56,J58)</f>
        <v>#REF!</v>
      </c>
      <c r="K59" s="14" t="e">
        <f>SUM(K18:K19,K21:K21,K23:K31,K33:K35,K37:K37,K45:K52,#REF!,K56:K56,K58)</f>
        <v>#REF!</v>
      </c>
      <c r="L59" s="14" t="e">
        <f>SUM(L18:L19,L21:L21,L23:L31,L33:L35,L37:L37,L45:L52,#REF!,L56:L56,L58)</f>
        <v>#REF!</v>
      </c>
      <c r="M59" s="14" t="e">
        <f>SUM(M18:M19,M21:M21,M23:M31,M33:M35,M37:M37,M45:M52,#REF!,M56:M56,M58)</f>
        <v>#REF!</v>
      </c>
      <c r="N59" s="14" t="e">
        <f>SUM(N18:N19,N21:N21,N23:N31,N33:N35,N37:N37,N45:N52,#REF!,N56:N56,N58)</f>
        <v>#REF!</v>
      </c>
      <c r="O59" s="14" t="e">
        <f>SUM(O18:O19,O21:O21,O23:O31,O33:O35,O37:O37,O45:O52,#REF!,O56:O56,O58)</f>
        <v>#REF!</v>
      </c>
      <c r="P59" s="14" t="e">
        <f>SUM(P18:P19,P21:P21,P23:P31,P33:P35,P37:P37,P45:P52,#REF!,P56:P56,P58)</f>
        <v>#REF!</v>
      </c>
      <c r="Q59" s="14" t="e">
        <f>SUM(Q18:Q19,Q21:Q21,Q23:Q31,Q33:Q35,Q37:Q37,Q45:Q52,#REF!,Q56:Q56,Q58)</f>
        <v>#REF!</v>
      </c>
      <c r="R59" s="14" t="e">
        <f>SUM(R18:R19,R21:R21,R23:R31,R33:R35,R37:R37,R45:R52,#REF!,R56:R56,R58)</f>
        <v>#REF!</v>
      </c>
      <c r="S59" s="14" t="e">
        <f>SUM(S18:S19,S21:S21,S23:S31,S33:S35,S37:S37,S45:S52,#REF!,S56:S56,S58)</f>
        <v>#REF!</v>
      </c>
      <c r="T59" s="14" t="e">
        <f>SUM(T18:T19)+SUM(T24:T31)+SUM(T33:T35)+SUM(T37:T37)+SUM(T45:T52)+SUM(#REF!)+SUM(T56:T56)+SUM(T58:T58)</f>
        <v>#REF!</v>
      </c>
    </row>
    <row r="60" spans="1:20" s="76" customFormat="1" ht="16.7" customHeight="1" x14ac:dyDescent="0.2">
      <c r="A60" s="73"/>
      <c r="B60" s="73"/>
      <c r="C60" s="73"/>
      <c r="D60" s="73"/>
      <c r="E60" s="73"/>
      <c r="F60" s="73"/>
      <c r="G60" s="73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5"/>
    </row>
    <row r="61" spans="1:20" s="76" customForma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s="76" customForma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s="76" customForma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s="76" customFormat="1" ht="15" x14ac:dyDescent="0.2">
      <c r="A64" s="19"/>
      <c r="B64" s="19"/>
      <c r="C64" s="19"/>
      <c r="D64" s="19"/>
      <c r="E64" s="19"/>
      <c r="F64" s="19"/>
      <c r="G64" s="19"/>
      <c r="H64" s="72"/>
      <c r="I64" s="72"/>
      <c r="J64" s="72"/>
      <c r="K64" s="72"/>
      <c r="L64" s="72"/>
      <c r="M64" s="72"/>
      <c r="N64" s="72"/>
      <c r="O64" s="72"/>
      <c r="P64" s="72"/>
      <c r="Q64" s="19"/>
      <c r="R64" s="19"/>
      <c r="S64" s="19"/>
      <c r="T64" s="19"/>
    </row>
    <row r="65" spans="1:20" s="76" customFormat="1" ht="15" x14ac:dyDescent="0.2">
      <c r="A65" s="19"/>
      <c r="B65" s="19"/>
      <c r="C65" s="19"/>
      <c r="D65" s="19"/>
      <c r="E65" s="19"/>
      <c r="F65" s="19"/>
      <c r="G65" s="19"/>
      <c r="H65" s="72"/>
      <c r="I65" s="72"/>
      <c r="J65" s="72"/>
      <c r="K65" s="72"/>
      <c r="L65" s="72"/>
      <c r="M65" s="72"/>
      <c r="N65" s="72"/>
      <c r="O65" s="72"/>
      <c r="P65" s="72"/>
      <c r="Q65" s="19"/>
      <c r="R65" s="19"/>
      <c r="S65" s="19"/>
      <c r="T65" s="19"/>
    </row>
    <row r="66" spans="1:20" s="76" customFormat="1" ht="46.5" customHeight="1" x14ac:dyDescent="0.2">
      <c r="A66" s="19"/>
      <c r="B66" s="252" t="s">
        <v>40</v>
      </c>
      <c r="C66" s="253"/>
      <c r="D66" s="253"/>
      <c r="E66" s="254"/>
      <c r="F66" s="19">
        <v>3</v>
      </c>
      <c r="G66" s="19"/>
      <c r="H66" s="72"/>
      <c r="I66" s="72"/>
      <c r="J66" s="72"/>
      <c r="K66" s="72"/>
      <c r="L66" s="72"/>
      <c r="M66" s="72"/>
      <c r="N66" s="72"/>
      <c r="O66" s="72"/>
      <c r="P66" s="72"/>
      <c r="Q66" s="19"/>
      <c r="R66" s="19"/>
      <c r="S66" s="19"/>
      <c r="T66" s="19"/>
    </row>
    <row r="67" spans="1:20" s="76" customFormat="1" ht="44.25" customHeight="1" x14ac:dyDescent="0.2">
      <c r="A67" s="19"/>
      <c r="B67" s="252" t="s">
        <v>41</v>
      </c>
      <c r="C67" s="253"/>
      <c r="D67" s="253"/>
      <c r="E67" s="254"/>
      <c r="F67" s="19">
        <v>1</v>
      </c>
      <c r="G67" s="19"/>
      <c r="H67" s="72"/>
      <c r="I67" s="72"/>
      <c r="J67" s="72"/>
      <c r="K67" s="72"/>
      <c r="L67" s="72"/>
      <c r="M67" s="72"/>
      <c r="N67" s="72"/>
      <c r="O67" s="72"/>
      <c r="P67" s="72"/>
      <c r="Q67" s="19"/>
      <c r="R67" s="19"/>
      <c r="S67" s="19"/>
      <c r="T67" s="19"/>
    </row>
    <row r="68" spans="1:20" s="76" customFormat="1" ht="34.5" customHeight="1" x14ac:dyDescent="0.2">
      <c r="A68" s="19"/>
      <c r="B68" s="252" t="s">
        <v>42</v>
      </c>
      <c r="C68" s="253"/>
      <c r="D68" s="253"/>
      <c r="E68" s="254"/>
      <c r="F68" s="19">
        <v>2</v>
      </c>
      <c r="G68" s="19"/>
      <c r="H68" s="72"/>
      <c r="I68" s="72"/>
      <c r="J68" s="72"/>
      <c r="K68" s="72"/>
      <c r="L68" s="72"/>
      <c r="M68" s="72"/>
      <c r="N68" s="72"/>
      <c r="O68" s="72"/>
      <c r="P68" s="72"/>
      <c r="Q68" s="19"/>
      <c r="R68" s="19"/>
      <c r="S68" s="19"/>
      <c r="T68" s="19"/>
    </row>
    <row r="69" spans="1:20" s="76" customFormat="1" ht="15" x14ac:dyDescent="0.2">
      <c r="A69" s="19"/>
      <c r="B69" s="19"/>
      <c r="C69" s="19"/>
      <c r="D69" s="19"/>
      <c r="E69" s="19"/>
      <c r="F69" s="19"/>
      <c r="G69" s="19"/>
      <c r="H69" s="7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s="76" customFormat="1" ht="15" x14ac:dyDescent="0.2">
      <c r="A70" s="19"/>
      <c r="B70" s="19"/>
      <c r="C70" s="19"/>
      <c r="D70" s="19"/>
      <c r="E70" s="19"/>
      <c r="F70" s="19"/>
      <c r="G70" s="19"/>
      <c r="H70" s="72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s="76" customFormat="1" ht="15" x14ac:dyDescent="0.2">
      <c r="A71" s="19"/>
      <c r="B71" s="19"/>
      <c r="C71" s="19"/>
      <c r="D71" s="19"/>
      <c r="E71" s="19"/>
      <c r="F71" s="19"/>
      <c r="G71" s="19"/>
      <c r="H71" s="72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s="76" customFormat="1" ht="15" x14ac:dyDescent="0.2">
      <c r="A72" s="19"/>
      <c r="B72" s="19"/>
      <c r="C72" s="19"/>
      <c r="D72" s="19"/>
      <c r="E72" s="19"/>
      <c r="F72" s="19"/>
      <c r="G72" s="19"/>
      <c r="H72" s="7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s="76" customFormat="1" ht="15" x14ac:dyDescent="0.2">
      <c r="A73" s="19"/>
      <c r="B73" s="19"/>
      <c r="C73" s="19"/>
      <c r="D73" s="19"/>
      <c r="E73" s="19"/>
      <c r="F73" s="19"/>
      <c r="G73" s="19"/>
      <c r="H73" s="7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s="76" customFormat="1" ht="15" x14ac:dyDescent="0.2">
      <c r="A74" s="19"/>
      <c r="B74" s="19"/>
      <c r="C74" s="19"/>
      <c r="D74" s="19"/>
      <c r="E74" s="19"/>
      <c r="F74" s="19"/>
      <c r="G74" s="19"/>
      <c r="H74" s="7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s="76" customFormat="1" ht="15" x14ac:dyDescent="0.2">
      <c r="A75" s="19"/>
      <c r="B75" s="19"/>
      <c r="C75" s="19"/>
      <c r="D75" s="19"/>
      <c r="E75" s="19"/>
      <c r="F75" s="19"/>
      <c r="G75" s="19"/>
      <c r="H75" s="7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s="76" customForma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s="76" customForma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s="76" customForma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s="76" customForma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s="76" customForma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s="76" customForma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s="76" customForma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s="76" customForma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s="76" customForma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s="76" customForma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s="76" customForma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s="76" customForma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s="76" customForma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s="76" customForma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s="76" customForma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s="76" customForma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s="76" customForma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s="76" customForma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s="76" customForma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s="76" customForma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s="76" customForma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s="76" customForma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s="76" customForma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s="76" customForma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s="76" customForma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s="76" customForma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s="76" customForma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s="76" customForma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s="76" customForma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s="76" customForma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s="76" customForma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s="76" customForma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s="76" customForma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s="76" customForma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s="76" customForma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s="76" customForma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s="76" customForma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1:20" s="76" customForma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1:20" s="76" customForma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1:20" s="76" customForma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1:20" s="76" customForma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 s="76" customForma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1:20" s="76" customForma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1:20" s="76" customForma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1:20" s="76" customForma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1:20" s="76" customForma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1:20" s="76" customForma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1:20" s="76" customForma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1:20" s="76" customForma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1:20" s="76" customForma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1:20" s="76" customForma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1:20" s="76" customForma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1:20" s="76" customForma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1:20" s="76" customForma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1:20" s="76" customForma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1:20" s="76" customForma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1:20" s="76" customForma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1:20" s="76" customForma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1:20" s="76" customForma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1:20" s="76" customForma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1:20" s="76" customForma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1:20" s="76" customForma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1:20" s="76" customForma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1:20" s="76" customForma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1:20" s="76" customForma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1:20" s="76" customForma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1:20" s="76" customForma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1:20" s="76" customForma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1:20" s="76" customForma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1:20" s="76" customForma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1:20" s="76" customForma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1:20" s="76" customForma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1:20" s="76" customForma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1:20" s="76" customForma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1:20" s="76" customForma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1:20" s="76" customForma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1:20" s="76" customForma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1:20" s="76" customForma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1:20" s="76" customForma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1:20" s="76" customForma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1:20" s="76" customForma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1:20" s="76" customForma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1:20" s="76" customForma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1:20" s="76" customForma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1:20" s="76" customForma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1:20" s="76" customForma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1:20" s="76" customForma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1:20" s="76" customForma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1:20" s="76" customForma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1:20" s="76" customForma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1:20" s="76" customForma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1:20" s="76" customForma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1:20" s="76" customForma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1:20" s="76" customForma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1:20" s="76" customForma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1:20" s="76" customForma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1:20" s="76" customForma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1:20" s="76" customForma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1:20" s="76" customForma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1:20" s="76" customForma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1:20" s="76" customForma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1:20" s="76" customForma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1:20" s="76" customForma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1:20" s="76" customForma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1:20" s="76" customForma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1:20" s="76" customForma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</sheetData>
  <mergeCells count="74">
    <mergeCell ref="D1:P3"/>
    <mergeCell ref="A1:C3"/>
    <mergeCell ref="Q1:S1"/>
    <mergeCell ref="Q2:S2"/>
    <mergeCell ref="Q3:S3"/>
    <mergeCell ref="B24:E24"/>
    <mergeCell ref="B19:E19"/>
    <mergeCell ref="A22:T22"/>
    <mergeCell ref="B18:E18"/>
    <mergeCell ref="B23:E23"/>
    <mergeCell ref="A20:T20"/>
    <mergeCell ref="B21:E21"/>
    <mergeCell ref="D7:T7"/>
    <mergeCell ref="A8:C8"/>
    <mergeCell ref="D8:T8"/>
    <mergeCell ref="B14:E14"/>
    <mergeCell ref="A17:T17"/>
    <mergeCell ref="A5:C5"/>
    <mergeCell ref="H5:O5"/>
    <mergeCell ref="P5:T5"/>
    <mergeCell ref="P4:Q4"/>
    <mergeCell ref="D5:G5"/>
    <mergeCell ref="H6:O6"/>
    <mergeCell ref="P6:T6"/>
    <mergeCell ref="A9:C9"/>
    <mergeCell ref="B45:E45"/>
    <mergeCell ref="A36:T36"/>
    <mergeCell ref="D9:T9"/>
    <mergeCell ref="A13:T13"/>
    <mergeCell ref="A15:T15"/>
    <mergeCell ref="B16:E16"/>
    <mergeCell ref="D6:G6"/>
    <mergeCell ref="A10:C10"/>
    <mergeCell ref="D10:T10"/>
    <mergeCell ref="A11:C11"/>
    <mergeCell ref="D11:T11"/>
    <mergeCell ref="A6:C6"/>
    <mergeCell ref="A7:C7"/>
    <mergeCell ref="B31:E31"/>
    <mergeCell ref="B34:E34"/>
    <mergeCell ref="B35:E35"/>
    <mergeCell ref="B37:E37"/>
    <mergeCell ref="B27:E27"/>
    <mergeCell ref="A32:T32"/>
    <mergeCell ref="B33:E33"/>
    <mergeCell ref="B26:E26"/>
    <mergeCell ref="B28:E28"/>
    <mergeCell ref="B29:E29"/>
    <mergeCell ref="B25:E25"/>
    <mergeCell ref="B30:E30"/>
    <mergeCell ref="B68:E68"/>
    <mergeCell ref="A59:G59"/>
    <mergeCell ref="B46:E46"/>
    <mergeCell ref="A57:T57"/>
    <mergeCell ref="B58:E58"/>
    <mergeCell ref="B52:E52"/>
    <mergeCell ref="B48:E48"/>
    <mergeCell ref="B49:E49"/>
    <mergeCell ref="B56:E56"/>
    <mergeCell ref="B50:E50"/>
    <mergeCell ref="B47:E47"/>
    <mergeCell ref="A55:T55"/>
    <mergeCell ref="B66:E66"/>
    <mergeCell ref="B67:E67"/>
    <mergeCell ref="A53:T53"/>
    <mergeCell ref="B43:E43"/>
    <mergeCell ref="B54:E54"/>
    <mergeCell ref="B51:E51"/>
    <mergeCell ref="A44:T44"/>
    <mergeCell ref="A38:T38"/>
    <mergeCell ref="B39:E39"/>
    <mergeCell ref="B40:E40"/>
    <mergeCell ref="B41:E41"/>
    <mergeCell ref="A42:T42"/>
  </mergeCells>
  <hyperlinks>
    <hyperlink ref="B37:E37" location="'Gantt IPERC'!A1" display="Implementación de la Matriz IPERC"/>
  </hyperlink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6"/>
  <sheetViews>
    <sheetView topLeftCell="B7" zoomScale="115" zoomScaleNormal="115" workbookViewId="0">
      <selection activeCell="B3" sqref="B3:Z5"/>
    </sheetView>
  </sheetViews>
  <sheetFormatPr baseColWidth="10" defaultColWidth="11.42578125" defaultRowHeight="14.25" x14ac:dyDescent="0.2"/>
  <cols>
    <col min="1" max="1" width="29" style="178" customWidth="1"/>
    <col min="2" max="2" width="7.85546875" style="179" customWidth="1"/>
    <col min="3" max="3" width="55.7109375" style="180" customWidth="1"/>
    <col min="4" max="4" width="25.42578125" style="180" customWidth="1"/>
    <col min="5" max="5" width="11.42578125" style="180"/>
    <col min="6" max="29" width="5.28515625" style="180" customWidth="1"/>
    <col min="30" max="30" width="11.42578125" style="180"/>
    <col min="31" max="31" width="14.85546875" style="180" customWidth="1"/>
    <col min="32" max="16384" width="11.42578125" style="180"/>
  </cols>
  <sheetData>
    <row r="2" spans="1:31" ht="15" thickBot="1" x14ac:dyDescent="0.25"/>
    <row r="3" spans="1:31" ht="24.95" customHeight="1" thickBot="1" x14ac:dyDescent="0.25">
      <c r="A3" s="344"/>
      <c r="B3" s="345" t="s">
        <v>191</v>
      </c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32" t="s">
        <v>190</v>
      </c>
      <c r="AB3" s="332"/>
      <c r="AC3" s="332"/>
      <c r="AD3" s="346" t="s">
        <v>189</v>
      </c>
      <c r="AE3" s="341"/>
    </row>
    <row r="4" spans="1:31" ht="24.95" customHeight="1" thickBot="1" x14ac:dyDescent="0.25">
      <c r="A4" s="344"/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32" t="s">
        <v>188</v>
      </c>
      <c r="AB4" s="332"/>
      <c r="AC4" s="332"/>
      <c r="AD4" s="346">
        <v>1</v>
      </c>
      <c r="AE4" s="341"/>
    </row>
    <row r="5" spans="1:31" ht="24.95" customHeight="1" thickBot="1" x14ac:dyDescent="0.25">
      <c r="A5" s="344"/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32" t="s">
        <v>187</v>
      </c>
      <c r="AB5" s="332"/>
      <c r="AC5" s="332"/>
      <c r="AD5" s="347"/>
      <c r="AE5" s="348"/>
    </row>
    <row r="6" spans="1:31" s="182" customFormat="1" ht="33.75" customHeight="1" thickBot="1" x14ac:dyDescent="0.3">
      <c r="A6" s="342" t="s">
        <v>186</v>
      </c>
      <c r="B6" s="342"/>
      <c r="C6" s="342"/>
      <c r="D6" s="181" t="s">
        <v>1</v>
      </c>
      <c r="E6" s="343" t="s">
        <v>185</v>
      </c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 t="s">
        <v>184</v>
      </c>
      <c r="U6" s="343"/>
      <c r="V6" s="343"/>
      <c r="W6" s="343"/>
      <c r="X6" s="343"/>
      <c r="Y6" s="343"/>
      <c r="Z6" s="343"/>
      <c r="AA6" s="342" t="s">
        <v>183</v>
      </c>
      <c r="AB6" s="342"/>
      <c r="AC6" s="342"/>
      <c r="AD6" s="342"/>
      <c r="AE6" s="342"/>
    </row>
    <row r="7" spans="1:31" s="184" customFormat="1" ht="15" thickBot="1" x14ac:dyDescent="0.3">
      <c r="A7" s="344" t="s">
        <v>182</v>
      </c>
      <c r="B7" s="344"/>
      <c r="C7" s="344"/>
      <c r="D7" s="183">
        <v>20131367006</v>
      </c>
      <c r="E7" s="332" t="s">
        <v>181</v>
      </c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 t="s">
        <v>180</v>
      </c>
      <c r="U7" s="332"/>
      <c r="V7" s="332"/>
      <c r="W7" s="332"/>
      <c r="X7" s="332"/>
      <c r="Y7" s="332"/>
      <c r="Z7" s="332"/>
      <c r="AA7" s="332">
        <v>220</v>
      </c>
      <c r="AB7" s="332"/>
      <c r="AC7" s="332"/>
      <c r="AD7" s="332"/>
      <c r="AE7" s="332"/>
    </row>
    <row r="8" spans="1:31" s="185" customFormat="1" ht="7.5" customHeight="1" x14ac:dyDescent="0.25">
      <c r="A8" s="333"/>
      <c r="B8" s="334"/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4"/>
      <c r="AC8" s="334"/>
      <c r="AD8" s="334"/>
      <c r="AE8" s="335"/>
    </row>
    <row r="9" spans="1:31" s="185" customFormat="1" ht="15" x14ac:dyDescent="0.25">
      <c r="A9" s="186" t="s">
        <v>4</v>
      </c>
      <c r="B9" s="336" t="s">
        <v>200</v>
      </c>
      <c r="C9" s="336"/>
      <c r="D9" s="336"/>
      <c r="E9" s="336"/>
      <c r="F9" s="336"/>
      <c r="G9" s="336"/>
      <c r="H9" s="336"/>
      <c r="I9" s="336"/>
      <c r="J9" s="336"/>
      <c r="K9" s="336"/>
      <c r="L9" s="336"/>
      <c r="M9" s="336"/>
      <c r="N9" s="336"/>
      <c r="O9" s="336"/>
      <c r="P9" s="336"/>
      <c r="Q9" s="336"/>
      <c r="R9" s="336"/>
      <c r="S9" s="336"/>
      <c r="T9" s="336"/>
      <c r="U9" s="336"/>
      <c r="V9" s="336"/>
      <c r="W9" s="336"/>
      <c r="X9" s="336"/>
      <c r="Y9" s="336"/>
      <c r="Z9" s="336"/>
      <c r="AA9" s="336"/>
      <c r="AB9" s="336"/>
      <c r="AC9" s="336"/>
      <c r="AD9" s="336"/>
      <c r="AE9" s="336"/>
    </row>
    <row r="10" spans="1:31" s="185" customFormat="1" ht="15" x14ac:dyDescent="0.25">
      <c r="A10" s="186" t="s">
        <v>179</v>
      </c>
      <c r="B10" s="336" t="s">
        <v>223</v>
      </c>
      <c r="C10" s="336"/>
      <c r="D10" s="336"/>
      <c r="E10" s="336"/>
      <c r="F10" s="336"/>
      <c r="G10" s="336"/>
      <c r="H10" s="336"/>
      <c r="I10" s="336"/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36"/>
      <c r="Z10" s="336"/>
      <c r="AA10" s="336"/>
      <c r="AB10" s="336"/>
      <c r="AC10" s="336"/>
      <c r="AD10" s="336"/>
      <c r="AE10" s="336"/>
    </row>
    <row r="11" spans="1:31" s="185" customFormat="1" ht="15" x14ac:dyDescent="0.25">
      <c r="A11" s="186" t="s">
        <v>222</v>
      </c>
      <c r="B11" s="336" t="s">
        <v>178</v>
      </c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6"/>
      <c r="AA11" s="336"/>
      <c r="AB11" s="336"/>
      <c r="AC11" s="336"/>
      <c r="AD11" s="336"/>
      <c r="AE11" s="336"/>
    </row>
    <row r="12" spans="1:31" s="185" customFormat="1" x14ac:dyDescent="0.25">
      <c r="A12" s="337" t="s">
        <v>29</v>
      </c>
      <c r="B12" s="336" t="s">
        <v>177</v>
      </c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</row>
    <row r="13" spans="1:31" s="185" customFormat="1" x14ac:dyDescent="0.25">
      <c r="A13" s="338"/>
      <c r="B13" s="336" t="s">
        <v>176</v>
      </c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  <c r="Y13" s="336"/>
      <c r="Z13" s="336"/>
      <c r="AA13" s="336"/>
      <c r="AB13" s="336"/>
      <c r="AC13" s="336"/>
      <c r="AD13" s="336"/>
      <c r="AE13" s="336"/>
    </row>
    <row r="14" spans="1:31" s="185" customFormat="1" x14ac:dyDescent="0.25">
      <c r="A14" s="338"/>
      <c r="B14" s="336" t="s">
        <v>175</v>
      </c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36"/>
      <c r="Z14" s="336"/>
      <c r="AA14" s="336"/>
      <c r="AB14" s="336"/>
      <c r="AC14" s="336"/>
      <c r="AD14" s="336"/>
      <c r="AE14" s="336"/>
    </row>
    <row r="15" spans="1:31" s="185" customFormat="1" ht="15" thickBot="1" x14ac:dyDescent="0.3">
      <c r="A15" s="338"/>
      <c r="B15" s="339" t="s">
        <v>174</v>
      </c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39"/>
      <c r="R15" s="339"/>
      <c r="S15" s="339"/>
      <c r="T15" s="339"/>
      <c r="U15" s="339"/>
      <c r="V15" s="339"/>
      <c r="W15" s="339"/>
      <c r="X15" s="339"/>
      <c r="Y15" s="339"/>
      <c r="Z15" s="339"/>
      <c r="AA15" s="339"/>
      <c r="AB15" s="339"/>
      <c r="AC15" s="339"/>
      <c r="AD15" s="339"/>
      <c r="AE15" s="339"/>
    </row>
    <row r="16" spans="1:31" s="185" customFormat="1" ht="15" thickBot="1" x14ac:dyDescent="0.3">
      <c r="A16" s="340" t="s">
        <v>173</v>
      </c>
      <c r="B16" s="332" t="s">
        <v>172</v>
      </c>
      <c r="C16" s="341" t="s">
        <v>171</v>
      </c>
      <c r="D16" s="332" t="s">
        <v>170</v>
      </c>
      <c r="E16" s="332" t="s">
        <v>169</v>
      </c>
      <c r="F16" s="332" t="s">
        <v>168</v>
      </c>
      <c r="G16" s="332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29" t="s">
        <v>167</v>
      </c>
      <c r="AE16" s="329" t="s">
        <v>166</v>
      </c>
    </row>
    <row r="17" spans="1:31" s="185" customFormat="1" ht="15" thickBot="1" x14ac:dyDescent="0.3">
      <c r="A17" s="340"/>
      <c r="B17" s="332"/>
      <c r="C17" s="341"/>
      <c r="D17" s="332"/>
      <c r="E17" s="332"/>
      <c r="F17" s="331" t="s">
        <v>66</v>
      </c>
      <c r="G17" s="331"/>
      <c r="H17" s="331" t="s">
        <v>165</v>
      </c>
      <c r="I17" s="331"/>
      <c r="J17" s="331" t="s">
        <v>68</v>
      </c>
      <c r="K17" s="331"/>
      <c r="L17" s="331" t="s">
        <v>69</v>
      </c>
      <c r="M17" s="331"/>
      <c r="N17" s="331" t="s">
        <v>70</v>
      </c>
      <c r="O17" s="331"/>
      <c r="P17" s="331" t="s">
        <v>71</v>
      </c>
      <c r="Q17" s="331"/>
      <c r="R17" s="331" t="s">
        <v>72</v>
      </c>
      <c r="S17" s="331"/>
      <c r="T17" s="331" t="s">
        <v>73</v>
      </c>
      <c r="U17" s="331"/>
      <c r="V17" s="331" t="s">
        <v>164</v>
      </c>
      <c r="W17" s="331"/>
      <c r="X17" s="331" t="s">
        <v>75</v>
      </c>
      <c r="Y17" s="331"/>
      <c r="Z17" s="331" t="s">
        <v>64</v>
      </c>
      <c r="AA17" s="331"/>
      <c r="AB17" s="331" t="s">
        <v>65</v>
      </c>
      <c r="AC17" s="331"/>
      <c r="AD17" s="329"/>
      <c r="AE17" s="329"/>
    </row>
    <row r="18" spans="1:31" s="185" customFormat="1" ht="15" thickBot="1" x14ac:dyDescent="0.3">
      <c r="A18" s="340"/>
      <c r="B18" s="332"/>
      <c r="C18" s="341"/>
      <c r="D18" s="332"/>
      <c r="E18" s="332"/>
      <c r="F18" s="183" t="s">
        <v>163</v>
      </c>
      <c r="G18" s="183" t="s">
        <v>162</v>
      </c>
      <c r="H18" s="183" t="s">
        <v>163</v>
      </c>
      <c r="I18" s="183" t="s">
        <v>162</v>
      </c>
      <c r="J18" s="183" t="s">
        <v>163</v>
      </c>
      <c r="K18" s="183" t="s">
        <v>162</v>
      </c>
      <c r="L18" s="183" t="s">
        <v>163</v>
      </c>
      <c r="M18" s="183" t="s">
        <v>162</v>
      </c>
      <c r="N18" s="183" t="s">
        <v>163</v>
      </c>
      <c r="O18" s="183" t="s">
        <v>162</v>
      </c>
      <c r="P18" s="183" t="s">
        <v>163</v>
      </c>
      <c r="Q18" s="183" t="s">
        <v>162</v>
      </c>
      <c r="R18" s="183" t="s">
        <v>163</v>
      </c>
      <c r="S18" s="183" t="s">
        <v>162</v>
      </c>
      <c r="T18" s="183" t="s">
        <v>163</v>
      </c>
      <c r="U18" s="183" t="s">
        <v>162</v>
      </c>
      <c r="V18" s="183" t="s">
        <v>163</v>
      </c>
      <c r="W18" s="183" t="s">
        <v>162</v>
      </c>
      <c r="X18" s="183" t="s">
        <v>163</v>
      </c>
      <c r="Y18" s="183" t="s">
        <v>162</v>
      </c>
      <c r="Z18" s="183" t="s">
        <v>163</v>
      </c>
      <c r="AA18" s="183" t="s">
        <v>162</v>
      </c>
      <c r="AB18" s="183" t="s">
        <v>163</v>
      </c>
      <c r="AC18" s="183" t="s">
        <v>162</v>
      </c>
      <c r="AD18" s="330"/>
      <c r="AE18" s="329"/>
    </row>
    <row r="19" spans="1:31" s="185" customFormat="1" ht="30" customHeight="1" thickBot="1" x14ac:dyDescent="0.3">
      <c r="A19" s="187" t="s">
        <v>157</v>
      </c>
      <c r="B19" s="188">
        <v>1</v>
      </c>
      <c r="C19" s="189" t="s">
        <v>193</v>
      </c>
      <c r="D19" s="188" t="s">
        <v>152</v>
      </c>
      <c r="E19" s="188">
        <v>1</v>
      </c>
      <c r="F19" s="190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2"/>
      <c r="S19" s="191"/>
      <c r="T19" s="191">
        <v>1</v>
      </c>
      <c r="U19" s="191"/>
      <c r="V19" s="191">
        <v>1</v>
      </c>
      <c r="W19" s="191"/>
      <c r="X19" s="191"/>
      <c r="Y19" s="191"/>
      <c r="Z19" s="191">
        <v>1</v>
      </c>
      <c r="AA19" s="191"/>
      <c r="AB19" s="191"/>
      <c r="AC19" s="193"/>
      <c r="AD19" s="188">
        <f>SUM(F19:AC19)</f>
        <v>3</v>
      </c>
      <c r="AE19" s="188">
        <f>SUM(G19:AC19)</f>
        <v>3</v>
      </c>
    </row>
    <row r="20" spans="1:31" s="185" customFormat="1" ht="30" customHeight="1" thickBot="1" x14ac:dyDescent="0.3">
      <c r="A20" s="194" t="s">
        <v>157</v>
      </c>
      <c r="B20" s="195">
        <v>2</v>
      </c>
      <c r="C20" s="189" t="s">
        <v>192</v>
      </c>
      <c r="D20" s="195" t="s">
        <v>152</v>
      </c>
      <c r="E20" s="195">
        <v>1</v>
      </c>
      <c r="F20" s="196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8"/>
      <c r="S20" s="197"/>
      <c r="T20" s="197">
        <v>1</v>
      </c>
      <c r="U20" s="197"/>
      <c r="V20" s="197">
        <v>1</v>
      </c>
      <c r="W20" s="197"/>
      <c r="X20" s="197"/>
      <c r="Y20" s="197"/>
      <c r="Z20" s="197">
        <v>1</v>
      </c>
      <c r="AA20" s="197"/>
      <c r="AB20" s="197"/>
      <c r="AC20" s="199"/>
      <c r="AD20" s="195">
        <f t="shared" ref="AD20:AD30" si="0">SUM(F20:AC20)</f>
        <v>3</v>
      </c>
      <c r="AE20" s="188">
        <f t="shared" ref="AE20:AE30" si="1">SUM(G20:AC20)</f>
        <v>3</v>
      </c>
    </row>
    <row r="21" spans="1:31" s="185" customFormat="1" ht="30" customHeight="1" thickBot="1" x14ac:dyDescent="0.3">
      <c r="A21" s="194" t="s">
        <v>157</v>
      </c>
      <c r="B21" s="195">
        <v>3</v>
      </c>
      <c r="C21" s="200" t="s">
        <v>217</v>
      </c>
      <c r="D21" s="195" t="s">
        <v>152</v>
      </c>
      <c r="E21" s="195">
        <v>1</v>
      </c>
      <c r="F21" s="196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8"/>
      <c r="S21" s="197"/>
      <c r="T21" s="197">
        <v>1</v>
      </c>
      <c r="U21" s="197"/>
      <c r="V21" s="197">
        <v>1</v>
      </c>
      <c r="W21" s="197"/>
      <c r="X21" s="197"/>
      <c r="Y21" s="197"/>
      <c r="Z21" s="197">
        <v>1</v>
      </c>
      <c r="AA21" s="197"/>
      <c r="AB21" s="197"/>
      <c r="AC21" s="199"/>
      <c r="AD21" s="195">
        <f t="shared" si="0"/>
        <v>3</v>
      </c>
      <c r="AE21" s="188">
        <f t="shared" si="1"/>
        <v>3</v>
      </c>
    </row>
    <row r="22" spans="1:31" s="185" customFormat="1" ht="30" customHeight="1" thickBot="1" x14ac:dyDescent="0.3">
      <c r="A22" s="194" t="s">
        <v>218</v>
      </c>
      <c r="B22" s="195">
        <v>4</v>
      </c>
      <c r="C22" s="189" t="s">
        <v>194</v>
      </c>
      <c r="D22" s="195" t="s">
        <v>152</v>
      </c>
      <c r="E22" s="195">
        <v>1</v>
      </c>
      <c r="F22" s="196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8"/>
      <c r="S22" s="197"/>
      <c r="T22" s="197">
        <v>1</v>
      </c>
      <c r="U22" s="197"/>
      <c r="V22" s="197">
        <v>1</v>
      </c>
      <c r="W22" s="197"/>
      <c r="X22" s="197"/>
      <c r="Y22" s="197"/>
      <c r="Z22" s="197">
        <v>1</v>
      </c>
      <c r="AA22" s="197"/>
      <c r="AB22" s="197"/>
      <c r="AC22" s="199"/>
      <c r="AD22" s="195">
        <f t="shared" si="0"/>
        <v>3</v>
      </c>
      <c r="AE22" s="188">
        <f t="shared" si="1"/>
        <v>3</v>
      </c>
    </row>
    <row r="23" spans="1:31" s="185" customFormat="1" ht="30" customHeight="1" thickBot="1" x14ac:dyDescent="0.3">
      <c r="A23" s="194" t="s">
        <v>218</v>
      </c>
      <c r="B23" s="195">
        <v>5</v>
      </c>
      <c r="C23" s="185" t="s">
        <v>195</v>
      </c>
      <c r="D23" s="195" t="s">
        <v>152</v>
      </c>
      <c r="E23" s="195">
        <v>1</v>
      </c>
      <c r="F23" s="196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>
        <v>1</v>
      </c>
      <c r="W23" s="197"/>
      <c r="X23" s="197">
        <v>1</v>
      </c>
      <c r="Y23" s="197"/>
      <c r="Z23" s="197">
        <v>1</v>
      </c>
      <c r="AA23" s="197"/>
      <c r="AB23" s="197">
        <v>1</v>
      </c>
      <c r="AC23" s="199"/>
      <c r="AD23" s="195">
        <f t="shared" si="0"/>
        <v>4</v>
      </c>
      <c r="AE23" s="188">
        <f t="shared" si="1"/>
        <v>4</v>
      </c>
    </row>
    <row r="24" spans="1:31" s="185" customFormat="1" ht="30" customHeight="1" thickBot="1" x14ac:dyDescent="0.3">
      <c r="A24" s="194" t="s">
        <v>218</v>
      </c>
      <c r="B24" s="195">
        <v>8</v>
      </c>
      <c r="C24" s="201" t="s">
        <v>159</v>
      </c>
      <c r="D24" s="195" t="s">
        <v>152</v>
      </c>
      <c r="E24" s="195">
        <v>2</v>
      </c>
      <c r="F24" s="196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>
        <v>1</v>
      </c>
      <c r="Y24" s="197"/>
      <c r="Z24" s="197"/>
      <c r="AA24" s="197"/>
      <c r="AB24" s="197"/>
      <c r="AC24" s="199"/>
      <c r="AD24" s="195">
        <f t="shared" si="0"/>
        <v>1</v>
      </c>
      <c r="AE24" s="188">
        <f t="shared" si="1"/>
        <v>1</v>
      </c>
    </row>
    <row r="25" spans="1:31" s="185" customFormat="1" ht="30" customHeight="1" thickBot="1" x14ac:dyDescent="0.3">
      <c r="A25" s="194" t="s">
        <v>157</v>
      </c>
      <c r="B25" s="195">
        <v>9</v>
      </c>
      <c r="C25" s="189" t="s">
        <v>158</v>
      </c>
      <c r="D25" s="195" t="s">
        <v>152</v>
      </c>
      <c r="E25" s="195">
        <v>2</v>
      </c>
      <c r="F25" s="196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>
        <v>1</v>
      </c>
      <c r="Y25" s="197"/>
      <c r="Z25" s="197"/>
      <c r="AA25" s="197"/>
      <c r="AB25" s="197"/>
      <c r="AC25" s="199"/>
      <c r="AD25" s="195">
        <f t="shared" si="0"/>
        <v>1</v>
      </c>
      <c r="AE25" s="188">
        <f t="shared" si="1"/>
        <v>1</v>
      </c>
    </row>
    <row r="26" spans="1:31" s="185" customFormat="1" ht="30" customHeight="1" thickBot="1" x14ac:dyDescent="0.3">
      <c r="A26" s="194" t="s">
        <v>157</v>
      </c>
      <c r="B26" s="195">
        <v>11</v>
      </c>
      <c r="C26" s="189" t="s">
        <v>156</v>
      </c>
      <c r="D26" s="195" t="s">
        <v>152</v>
      </c>
      <c r="E26" s="195">
        <v>2</v>
      </c>
      <c r="F26" s="196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>
        <v>1</v>
      </c>
      <c r="W26" s="197"/>
      <c r="X26" s="197"/>
      <c r="Y26" s="197"/>
      <c r="Z26" s="197">
        <v>1</v>
      </c>
      <c r="AA26" s="197"/>
      <c r="AB26" s="197"/>
      <c r="AC26" s="199"/>
      <c r="AD26" s="195">
        <f t="shared" si="0"/>
        <v>2</v>
      </c>
      <c r="AE26" s="188">
        <f t="shared" si="1"/>
        <v>2</v>
      </c>
    </row>
    <row r="27" spans="1:31" s="185" customFormat="1" ht="30" customHeight="1" thickBot="1" x14ac:dyDescent="0.3">
      <c r="A27" s="194" t="s">
        <v>154</v>
      </c>
      <c r="B27" s="195">
        <v>12</v>
      </c>
      <c r="C27" s="189" t="s">
        <v>155</v>
      </c>
      <c r="D27" s="195" t="s">
        <v>152</v>
      </c>
      <c r="E27" s="195">
        <v>0.5</v>
      </c>
      <c r="F27" s="196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>
        <v>1</v>
      </c>
      <c r="W27" s="197"/>
      <c r="X27" s="197">
        <v>1</v>
      </c>
      <c r="Y27" s="197"/>
      <c r="Z27" s="197">
        <v>1</v>
      </c>
      <c r="AA27" s="197"/>
      <c r="AB27" s="197">
        <v>1</v>
      </c>
      <c r="AC27" s="199"/>
      <c r="AD27" s="195">
        <f t="shared" si="0"/>
        <v>4</v>
      </c>
      <c r="AE27" s="188">
        <f t="shared" si="1"/>
        <v>4</v>
      </c>
    </row>
    <row r="28" spans="1:31" s="185" customFormat="1" ht="30" customHeight="1" thickBot="1" x14ac:dyDescent="0.3">
      <c r="A28" s="194" t="s">
        <v>218</v>
      </c>
      <c r="B28" s="195">
        <v>13</v>
      </c>
      <c r="C28" s="200" t="s">
        <v>221</v>
      </c>
      <c r="D28" s="195" t="s">
        <v>148</v>
      </c>
      <c r="E28" s="195">
        <v>1</v>
      </c>
      <c r="F28" s="196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8"/>
      <c r="W28" s="197"/>
      <c r="X28" s="197"/>
      <c r="Y28" s="197"/>
      <c r="Z28" s="197">
        <v>1</v>
      </c>
      <c r="AA28" s="197"/>
      <c r="AB28" s="197"/>
      <c r="AC28" s="199"/>
      <c r="AD28" s="195">
        <f t="shared" si="0"/>
        <v>1</v>
      </c>
      <c r="AE28" s="188">
        <f t="shared" si="1"/>
        <v>1</v>
      </c>
    </row>
    <row r="29" spans="1:31" s="185" customFormat="1" ht="30" customHeight="1" thickBot="1" x14ac:dyDescent="0.3">
      <c r="A29" s="194" t="s">
        <v>157</v>
      </c>
      <c r="B29" s="195">
        <v>14</v>
      </c>
      <c r="C29" s="200" t="s">
        <v>150</v>
      </c>
      <c r="D29" s="195" t="s">
        <v>148</v>
      </c>
      <c r="E29" s="195">
        <v>2</v>
      </c>
      <c r="F29" s="196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8"/>
      <c r="W29" s="197"/>
      <c r="X29" s="197"/>
      <c r="Y29" s="197"/>
      <c r="Z29" s="197">
        <v>1</v>
      </c>
      <c r="AA29" s="197"/>
      <c r="AB29" s="197"/>
      <c r="AC29" s="199"/>
      <c r="AD29" s="195">
        <f t="shared" si="0"/>
        <v>1</v>
      </c>
      <c r="AE29" s="188">
        <f t="shared" si="1"/>
        <v>1</v>
      </c>
    </row>
    <row r="30" spans="1:31" s="185" customFormat="1" ht="30" customHeight="1" thickBot="1" x14ac:dyDescent="0.3">
      <c r="A30" s="194" t="s">
        <v>218</v>
      </c>
      <c r="B30" s="202">
        <v>15</v>
      </c>
      <c r="C30" s="203" t="s">
        <v>220</v>
      </c>
      <c r="D30" s="202" t="s">
        <v>148</v>
      </c>
      <c r="E30" s="202">
        <v>1</v>
      </c>
      <c r="F30" s="204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6"/>
      <c r="W30" s="205"/>
      <c r="X30" s="205"/>
      <c r="Y30" s="205"/>
      <c r="Z30" s="205">
        <v>1</v>
      </c>
      <c r="AA30" s="205"/>
      <c r="AB30" s="205"/>
      <c r="AC30" s="207"/>
      <c r="AD30" s="202">
        <f t="shared" si="0"/>
        <v>1</v>
      </c>
      <c r="AE30" s="188">
        <f t="shared" si="1"/>
        <v>1</v>
      </c>
    </row>
    <row r="31" spans="1:31" s="185" customFormat="1" ht="30" customHeight="1" thickBot="1" x14ac:dyDescent="0.3">
      <c r="A31" s="178"/>
      <c r="B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326" t="s">
        <v>147</v>
      </c>
      <c r="AD31" s="327"/>
      <c r="AE31" s="208">
        <f>SUM(AE19:AE30)</f>
        <v>27</v>
      </c>
    </row>
    <row r="32" spans="1:31" s="185" customFormat="1" x14ac:dyDescent="0.25">
      <c r="A32" s="178"/>
      <c r="B32" s="184"/>
    </row>
    <row r="33" spans="1:4" s="185" customFormat="1" x14ac:dyDescent="0.25">
      <c r="A33" s="178"/>
      <c r="B33" s="328" t="s">
        <v>146</v>
      </c>
      <c r="C33" s="328"/>
      <c r="D33" s="328"/>
    </row>
    <row r="34" spans="1:4" s="185" customFormat="1" x14ac:dyDescent="0.25">
      <c r="A34" s="178"/>
      <c r="B34" s="184"/>
    </row>
    <row r="35" spans="1:4" s="185" customFormat="1" x14ac:dyDescent="0.25">
      <c r="A35" s="178"/>
      <c r="B35" s="184"/>
    </row>
    <row r="36" spans="1:4" s="185" customFormat="1" x14ac:dyDescent="0.25">
      <c r="A36" s="178"/>
      <c r="B36" s="184"/>
    </row>
  </sheetData>
  <mergeCells count="47">
    <mergeCell ref="A3:A5"/>
    <mergeCell ref="B3:Z5"/>
    <mergeCell ref="AA3:AC3"/>
    <mergeCell ref="AD3:AE3"/>
    <mergeCell ref="AA4:AC4"/>
    <mergeCell ref="AD4:AE4"/>
    <mergeCell ref="AA5:AC5"/>
    <mergeCell ref="AD5:AE5"/>
    <mergeCell ref="A6:C6"/>
    <mergeCell ref="E6:S6"/>
    <mergeCell ref="T6:Z6"/>
    <mergeCell ref="AA6:AE6"/>
    <mergeCell ref="A7:C7"/>
    <mergeCell ref="E7:S7"/>
    <mergeCell ref="T7:Z7"/>
    <mergeCell ref="AA7:AE7"/>
    <mergeCell ref="AB17:AC17"/>
    <mergeCell ref="A8:AE8"/>
    <mergeCell ref="B9:AE9"/>
    <mergeCell ref="B10:AE10"/>
    <mergeCell ref="B11:AE11"/>
    <mergeCell ref="A12:A15"/>
    <mergeCell ref="B12:AE12"/>
    <mergeCell ref="B13:AE13"/>
    <mergeCell ref="B14:AE14"/>
    <mergeCell ref="B15:AE15"/>
    <mergeCell ref="A16:A18"/>
    <mergeCell ref="B16:B18"/>
    <mergeCell ref="C16:C18"/>
    <mergeCell ref="D16:D18"/>
    <mergeCell ref="E16:E18"/>
    <mergeCell ref="AC31:AD31"/>
    <mergeCell ref="B33:D33"/>
    <mergeCell ref="AD16:AD18"/>
    <mergeCell ref="AE16:AE18"/>
    <mergeCell ref="F17:G17"/>
    <mergeCell ref="H17:I17"/>
    <mergeCell ref="J17:K17"/>
    <mergeCell ref="L17:M17"/>
    <mergeCell ref="N17:O17"/>
    <mergeCell ref="P17:Q17"/>
    <mergeCell ref="R17:S17"/>
    <mergeCell ref="T17:U17"/>
    <mergeCell ref="F16:AC16"/>
    <mergeCell ref="V17:W17"/>
    <mergeCell ref="X17:Y17"/>
    <mergeCell ref="Z17:AA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E3" sqref="E3"/>
    </sheetView>
  </sheetViews>
  <sheetFormatPr baseColWidth="10" defaultRowHeight="15" x14ac:dyDescent="0.25"/>
  <cols>
    <col min="2" max="2" width="20.7109375" customWidth="1"/>
    <col min="3" max="3" width="24.140625" customWidth="1"/>
    <col min="4" max="4" width="28.140625" customWidth="1"/>
    <col min="5" max="5" width="19.42578125" customWidth="1"/>
    <col min="6" max="6" width="26.28515625" customWidth="1"/>
  </cols>
  <sheetData>
    <row r="1" spans="2:6" ht="15.75" thickBot="1" x14ac:dyDescent="0.3"/>
    <row r="2" spans="2:6" ht="26.25" thickBot="1" x14ac:dyDescent="0.3">
      <c r="B2" s="176" t="s">
        <v>4</v>
      </c>
      <c r="C2" s="177" t="s">
        <v>28</v>
      </c>
      <c r="D2" s="177" t="s">
        <v>29</v>
      </c>
      <c r="E2" s="177" t="s">
        <v>224</v>
      </c>
      <c r="F2" s="177" t="s">
        <v>225</v>
      </c>
    </row>
    <row r="3" spans="2:6" ht="77.099999999999994" customHeight="1" thickBot="1" x14ac:dyDescent="0.3">
      <c r="B3" s="349" t="s">
        <v>200</v>
      </c>
      <c r="C3" s="211" t="s">
        <v>226</v>
      </c>
      <c r="D3" s="211" t="s">
        <v>247</v>
      </c>
      <c r="E3" s="211" t="s">
        <v>6</v>
      </c>
      <c r="F3" s="211" t="s">
        <v>26</v>
      </c>
    </row>
    <row r="4" spans="2:6" ht="90" thickBot="1" x14ac:dyDescent="0.3">
      <c r="B4" s="349"/>
      <c r="C4" s="211" t="s">
        <v>256</v>
      </c>
      <c r="D4" s="211" t="s">
        <v>248</v>
      </c>
      <c r="E4" s="211" t="s">
        <v>241</v>
      </c>
      <c r="F4" s="211" t="s">
        <v>231</v>
      </c>
    </row>
    <row r="5" spans="2:6" ht="189" customHeight="1" thickBot="1" x14ac:dyDescent="0.3">
      <c r="B5" s="349"/>
      <c r="C5" s="211" t="s">
        <v>257</v>
      </c>
      <c r="D5" s="211" t="s">
        <v>249</v>
      </c>
      <c r="E5" s="211" t="s">
        <v>6</v>
      </c>
      <c r="F5" s="211" t="s">
        <v>250</v>
      </c>
    </row>
  </sheetData>
  <mergeCells count="1">
    <mergeCell ref="B3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tabSelected="1" zoomScale="75" zoomScaleNormal="100" workbookViewId="0">
      <selection sqref="A1:C3"/>
    </sheetView>
  </sheetViews>
  <sheetFormatPr baseColWidth="10" defaultColWidth="0" defaultRowHeight="14.25" x14ac:dyDescent="0.2"/>
  <cols>
    <col min="1" max="1" width="5.7109375" style="8" bestFit="1" customWidth="1"/>
    <col min="2" max="2" width="18.140625" style="8" customWidth="1"/>
    <col min="3" max="3" width="10.7109375" style="8" customWidth="1"/>
    <col min="4" max="4" width="7.7109375" style="8" customWidth="1"/>
    <col min="5" max="5" width="47.85546875" style="8" customWidth="1"/>
    <col min="6" max="6" width="30.85546875" style="8" customWidth="1"/>
    <col min="7" max="7" width="18.7109375" style="8" customWidth="1"/>
    <col min="8" max="14" width="5.7109375" style="8" customWidth="1"/>
    <col min="15" max="19" width="5.7109375" style="7" customWidth="1"/>
    <col min="20" max="20" width="16.7109375" style="7" customWidth="1"/>
    <col min="21" max="23" width="10" style="1" hidden="1" customWidth="1"/>
    <col min="24" max="16384" width="9.140625" style="1" hidden="1"/>
  </cols>
  <sheetData>
    <row r="1" spans="1:21" s="153" customFormat="1" ht="20.100000000000001" customHeight="1" thickBot="1" x14ac:dyDescent="0.3">
      <c r="A1" s="316" t="s">
        <v>0</v>
      </c>
      <c r="B1" s="317"/>
      <c r="C1" s="318"/>
      <c r="D1" s="307" t="s">
        <v>130</v>
      </c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9"/>
      <c r="Q1" s="325" t="s">
        <v>190</v>
      </c>
      <c r="R1" s="325"/>
      <c r="S1" s="325"/>
      <c r="T1" s="175" t="s">
        <v>197</v>
      </c>
    </row>
    <row r="2" spans="1:21" s="153" customFormat="1" ht="20.100000000000001" customHeight="1" thickBot="1" x14ac:dyDescent="0.3">
      <c r="A2" s="319"/>
      <c r="B2" s="320"/>
      <c r="C2" s="321"/>
      <c r="D2" s="310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2"/>
      <c r="Q2" s="325" t="s">
        <v>188</v>
      </c>
      <c r="R2" s="325"/>
      <c r="S2" s="325"/>
      <c r="T2" s="175">
        <v>1</v>
      </c>
    </row>
    <row r="3" spans="1:21" s="152" customFormat="1" ht="20.100000000000001" customHeight="1" thickBot="1" x14ac:dyDescent="0.3">
      <c r="A3" s="322"/>
      <c r="B3" s="323"/>
      <c r="C3" s="324"/>
      <c r="D3" s="313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5"/>
      <c r="Q3" s="325" t="s">
        <v>187</v>
      </c>
      <c r="R3" s="325"/>
      <c r="S3" s="325"/>
      <c r="T3" s="140"/>
    </row>
    <row r="4" spans="1:21" s="6" customFormat="1" ht="15" customHeight="1" x14ac:dyDescent="0.2">
      <c r="A4" s="3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303"/>
      <c r="Q4" s="303"/>
      <c r="R4" s="5"/>
      <c r="S4" s="5"/>
      <c r="T4" s="5"/>
    </row>
    <row r="5" spans="1:21" s="2" customFormat="1" ht="12.2" customHeight="1" x14ac:dyDescent="0.2">
      <c r="A5" s="299" t="s">
        <v>1</v>
      </c>
      <c r="B5" s="300"/>
      <c r="C5" s="301"/>
      <c r="D5" s="299" t="s">
        <v>2</v>
      </c>
      <c r="E5" s="300"/>
      <c r="F5" s="300"/>
      <c r="G5" s="301"/>
      <c r="H5" s="302" t="s">
        <v>32</v>
      </c>
      <c r="I5" s="302"/>
      <c r="J5" s="302"/>
      <c r="K5" s="302"/>
      <c r="L5" s="302"/>
      <c r="M5" s="302"/>
      <c r="N5" s="302"/>
      <c r="O5" s="302"/>
      <c r="P5" s="302" t="s">
        <v>3</v>
      </c>
      <c r="Q5" s="302"/>
      <c r="R5" s="302"/>
      <c r="S5" s="302"/>
      <c r="T5" s="302"/>
    </row>
    <row r="6" spans="1:21" s="2" customFormat="1" ht="19.5" customHeight="1" x14ac:dyDescent="0.2">
      <c r="A6" s="293">
        <v>20131367008</v>
      </c>
      <c r="B6" s="294"/>
      <c r="C6" s="295"/>
      <c r="D6" s="283" t="s">
        <v>132</v>
      </c>
      <c r="E6" s="284"/>
      <c r="F6" s="284"/>
      <c r="G6" s="285"/>
      <c r="H6" s="276" t="s">
        <v>33</v>
      </c>
      <c r="I6" s="277"/>
      <c r="J6" s="277"/>
      <c r="K6" s="277"/>
      <c r="L6" s="277"/>
      <c r="M6" s="277"/>
      <c r="N6" s="277"/>
      <c r="O6" s="277"/>
      <c r="P6" s="278">
        <v>220</v>
      </c>
      <c r="Q6" s="278"/>
      <c r="R6" s="278"/>
      <c r="S6" s="278"/>
      <c r="T6" s="278"/>
    </row>
    <row r="7" spans="1:21" s="2" customFormat="1" ht="27.75" customHeight="1" x14ac:dyDescent="0.2">
      <c r="A7" s="296" t="s">
        <v>4</v>
      </c>
      <c r="B7" s="297"/>
      <c r="C7" s="298"/>
      <c r="D7" s="242" t="s">
        <v>200</v>
      </c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4"/>
    </row>
    <row r="8" spans="1:21" s="2" customFormat="1" ht="51" customHeight="1" x14ac:dyDescent="0.2">
      <c r="A8" s="279" t="s">
        <v>28</v>
      </c>
      <c r="B8" s="280"/>
      <c r="C8" s="281"/>
      <c r="D8" s="282" t="s">
        <v>246</v>
      </c>
      <c r="E8" s="282"/>
      <c r="F8" s="282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</row>
    <row r="9" spans="1:21" s="2" customFormat="1" ht="15" customHeight="1" x14ac:dyDescent="0.2">
      <c r="A9" s="251" t="s">
        <v>244</v>
      </c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</row>
    <row r="10" spans="1:21" s="2" customFormat="1" ht="15" customHeight="1" x14ac:dyDescent="0.2">
      <c r="A10" s="279" t="s">
        <v>29</v>
      </c>
      <c r="B10" s="280"/>
      <c r="C10" s="281"/>
      <c r="D10" s="356" t="s">
        <v>269</v>
      </c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</row>
    <row r="11" spans="1:21" s="2" customFormat="1" ht="15" customHeight="1" x14ac:dyDescent="0.2">
      <c r="A11" s="286" t="s">
        <v>5</v>
      </c>
      <c r="B11" s="287"/>
      <c r="C11" s="288"/>
      <c r="D11" s="256" t="s">
        <v>6</v>
      </c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</row>
    <row r="12" spans="1:21" s="2" customFormat="1" ht="15" customHeight="1" x14ac:dyDescent="0.2">
      <c r="A12" s="289" t="s">
        <v>7</v>
      </c>
      <c r="B12" s="290"/>
      <c r="C12" s="291"/>
      <c r="D12" s="350" t="s">
        <v>8</v>
      </c>
      <c r="E12" s="351"/>
      <c r="F12" s="351"/>
      <c r="G12" s="351"/>
      <c r="H12" s="351"/>
      <c r="I12" s="351"/>
      <c r="J12" s="351"/>
      <c r="K12" s="351"/>
      <c r="L12" s="351"/>
      <c r="M12" s="351"/>
      <c r="N12" s="351"/>
      <c r="O12" s="351"/>
      <c r="P12" s="351"/>
      <c r="Q12" s="351"/>
      <c r="R12" s="351"/>
      <c r="S12" s="351"/>
      <c r="T12" s="352"/>
    </row>
    <row r="13" spans="1:21" s="2" customFormat="1" ht="15" customHeight="1" x14ac:dyDescent="0.2">
      <c r="A13" s="174" t="s">
        <v>9</v>
      </c>
      <c r="B13" s="241" t="s">
        <v>10</v>
      </c>
      <c r="C13" s="241"/>
      <c r="D13" s="241"/>
      <c r="E13" s="241"/>
      <c r="F13" s="85" t="s">
        <v>11</v>
      </c>
      <c r="G13" s="85" t="s">
        <v>126</v>
      </c>
      <c r="H13" s="174" t="s">
        <v>12</v>
      </c>
      <c r="I13" s="174" t="s">
        <v>13</v>
      </c>
      <c r="J13" s="174" t="s">
        <v>14</v>
      </c>
      <c r="K13" s="174" t="s">
        <v>15</v>
      </c>
      <c r="L13" s="174" t="s">
        <v>16</v>
      </c>
      <c r="M13" s="174" t="s">
        <v>17</v>
      </c>
      <c r="N13" s="174" t="s">
        <v>18</v>
      </c>
      <c r="O13" s="174" t="s">
        <v>19</v>
      </c>
      <c r="P13" s="174" t="s">
        <v>20</v>
      </c>
      <c r="Q13" s="174" t="s">
        <v>21</v>
      </c>
      <c r="R13" s="174" t="s">
        <v>22</v>
      </c>
      <c r="S13" s="174" t="s">
        <v>23</v>
      </c>
      <c r="T13" s="174" t="s">
        <v>24</v>
      </c>
    </row>
    <row r="14" spans="1:21" s="79" customFormat="1" ht="15.75" customHeight="1" x14ac:dyDescent="0.25">
      <c r="A14" s="245" t="s">
        <v>131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</row>
    <row r="15" spans="1:21" s="11" customFormat="1" ht="14.45" customHeight="1" x14ac:dyDescent="0.25">
      <c r="A15" s="80">
        <v>1</v>
      </c>
      <c r="B15" s="259" t="s">
        <v>25</v>
      </c>
      <c r="C15" s="259"/>
      <c r="D15" s="259"/>
      <c r="E15" s="259"/>
      <c r="F15" s="89" t="s">
        <v>26</v>
      </c>
      <c r="G15" s="87" t="s">
        <v>46</v>
      </c>
      <c r="H15" s="90"/>
      <c r="I15" s="80"/>
      <c r="J15" s="80"/>
      <c r="K15" s="80"/>
      <c r="L15" s="80"/>
      <c r="M15" s="80"/>
      <c r="N15" s="80"/>
      <c r="O15" s="80">
        <v>1</v>
      </c>
      <c r="P15" s="80">
        <v>1</v>
      </c>
      <c r="Q15" s="80">
        <v>1</v>
      </c>
      <c r="R15" s="80">
        <v>1</v>
      </c>
      <c r="S15" s="80">
        <v>1</v>
      </c>
      <c r="T15" s="81">
        <f>SUM(H15:S15)</f>
        <v>5</v>
      </c>
      <c r="U15" s="10"/>
    </row>
    <row r="16" spans="1:21" s="11" customFormat="1" ht="14.45" customHeight="1" x14ac:dyDescent="0.25">
      <c r="A16" s="80">
        <v>2</v>
      </c>
      <c r="B16" s="304" t="s">
        <v>129</v>
      </c>
      <c r="C16" s="305"/>
      <c r="D16" s="305"/>
      <c r="E16" s="306"/>
      <c r="F16" s="89" t="s">
        <v>26</v>
      </c>
      <c r="G16" s="87" t="s">
        <v>46</v>
      </c>
      <c r="H16" s="90"/>
      <c r="I16" s="80"/>
      <c r="J16" s="80"/>
      <c r="K16" s="80"/>
      <c r="L16" s="80"/>
      <c r="M16" s="80"/>
      <c r="N16" s="80"/>
      <c r="O16" s="80">
        <v>1</v>
      </c>
      <c r="P16" s="80"/>
      <c r="Q16" s="80"/>
      <c r="R16" s="80"/>
      <c r="S16" s="80"/>
      <c r="T16" s="81">
        <f>SUM(H16:S16)</f>
        <v>1</v>
      </c>
      <c r="U16" s="10"/>
    </row>
    <row r="17" spans="1:21" s="78" customFormat="1" ht="14.45" customHeight="1" x14ac:dyDescent="0.25">
      <c r="A17" s="245" t="s">
        <v>142</v>
      </c>
      <c r="B17" s="245"/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77"/>
    </row>
    <row r="18" spans="1:21" s="79" customFormat="1" ht="14.45" customHeight="1" x14ac:dyDescent="0.25">
      <c r="A18" s="213">
        <v>3</v>
      </c>
      <c r="B18" s="357" t="s">
        <v>232</v>
      </c>
      <c r="C18" s="357"/>
      <c r="D18" s="357"/>
      <c r="E18" s="357"/>
      <c r="F18" s="213" t="s">
        <v>233</v>
      </c>
      <c r="G18" s="213" t="s">
        <v>252</v>
      </c>
      <c r="H18" s="214"/>
      <c r="I18" s="215"/>
      <c r="J18" s="215"/>
      <c r="K18" s="215"/>
      <c r="L18" s="213"/>
      <c r="M18" s="215"/>
      <c r="N18" s="215"/>
      <c r="O18" s="216">
        <v>1</v>
      </c>
      <c r="P18" s="217"/>
      <c r="Q18" s="217">
        <v>1</v>
      </c>
      <c r="R18" s="216"/>
      <c r="S18" s="217">
        <v>1</v>
      </c>
      <c r="T18" s="218">
        <f>SUM(H18:S18)</f>
        <v>3</v>
      </c>
    </row>
    <row r="19" spans="1:21" s="8" customFormat="1" ht="14.45" customHeight="1" x14ac:dyDescent="0.25">
      <c r="A19" s="213">
        <v>4</v>
      </c>
      <c r="B19" s="359" t="s">
        <v>251</v>
      </c>
      <c r="C19" s="360"/>
      <c r="D19" s="360"/>
      <c r="E19" s="361"/>
      <c r="F19" s="213" t="s">
        <v>235</v>
      </c>
      <c r="G19" s="213" t="s">
        <v>236</v>
      </c>
      <c r="H19" s="215"/>
      <c r="I19" s="215"/>
      <c r="J19" s="215"/>
      <c r="K19" s="215"/>
      <c r="L19" s="213"/>
      <c r="M19" s="215"/>
      <c r="N19" s="215"/>
      <c r="O19" s="216">
        <v>1</v>
      </c>
      <c r="P19" s="217">
        <v>1</v>
      </c>
      <c r="Q19" s="217">
        <v>1</v>
      </c>
      <c r="R19" s="216">
        <v>1</v>
      </c>
      <c r="S19" s="217">
        <v>1</v>
      </c>
      <c r="T19" s="218">
        <f t="shared" ref="T19:T24" si="0">SUM(H19:S19)</f>
        <v>5</v>
      </c>
    </row>
    <row r="20" spans="1:21" s="8" customFormat="1" ht="14.45" customHeight="1" x14ac:dyDescent="0.25">
      <c r="A20" s="213">
        <v>5</v>
      </c>
      <c r="B20" s="359" t="s">
        <v>260</v>
      </c>
      <c r="C20" s="360"/>
      <c r="D20" s="360"/>
      <c r="E20" s="361"/>
      <c r="F20" s="213" t="s">
        <v>233</v>
      </c>
      <c r="G20" s="213" t="s">
        <v>259</v>
      </c>
      <c r="H20" s="215"/>
      <c r="I20" s="215"/>
      <c r="J20" s="215"/>
      <c r="K20" s="215"/>
      <c r="L20" s="213"/>
      <c r="M20" s="215"/>
      <c r="N20" s="215"/>
      <c r="O20" s="216">
        <v>1</v>
      </c>
      <c r="P20" s="217"/>
      <c r="Q20" s="217"/>
      <c r="R20" s="216"/>
      <c r="S20" s="217"/>
      <c r="T20" s="218">
        <v>1</v>
      </c>
    </row>
    <row r="21" spans="1:21" s="8" customFormat="1" ht="14.45" customHeight="1" x14ac:dyDescent="0.25">
      <c r="A21" s="213">
        <v>6</v>
      </c>
      <c r="B21" s="359" t="s">
        <v>261</v>
      </c>
      <c r="C21" s="360"/>
      <c r="D21" s="360"/>
      <c r="E21" s="361"/>
      <c r="F21" s="213" t="s">
        <v>233</v>
      </c>
      <c r="G21" s="213" t="s">
        <v>259</v>
      </c>
      <c r="H21" s="215"/>
      <c r="I21" s="215"/>
      <c r="J21" s="215"/>
      <c r="K21" s="215"/>
      <c r="L21" s="213"/>
      <c r="M21" s="215"/>
      <c r="N21" s="215"/>
      <c r="O21" s="216">
        <v>1</v>
      </c>
      <c r="P21" s="217"/>
      <c r="Q21" s="217"/>
      <c r="R21" s="216"/>
      <c r="S21" s="217"/>
      <c r="T21" s="218">
        <f t="shared" si="0"/>
        <v>1</v>
      </c>
    </row>
    <row r="22" spans="1:21" s="8" customFormat="1" ht="14.45" customHeight="1" x14ac:dyDescent="0.25">
      <c r="A22" s="213">
        <v>7</v>
      </c>
      <c r="B22" s="359" t="s">
        <v>262</v>
      </c>
      <c r="C22" s="360"/>
      <c r="D22" s="360"/>
      <c r="E22" s="361"/>
      <c r="F22" s="213" t="s">
        <v>265</v>
      </c>
      <c r="G22" s="213" t="s">
        <v>259</v>
      </c>
      <c r="H22" s="215"/>
      <c r="I22" s="215"/>
      <c r="J22" s="215"/>
      <c r="K22" s="215"/>
      <c r="L22" s="213"/>
      <c r="M22" s="215"/>
      <c r="N22" s="215"/>
      <c r="O22" s="216">
        <v>1</v>
      </c>
      <c r="P22" s="217"/>
      <c r="Q22" s="217"/>
      <c r="R22" s="216"/>
      <c r="S22" s="217"/>
      <c r="T22" s="218">
        <f t="shared" si="0"/>
        <v>1</v>
      </c>
    </row>
    <row r="23" spans="1:21" s="8" customFormat="1" ht="14.45" customHeight="1" x14ac:dyDescent="0.25">
      <c r="A23" s="213">
        <v>8</v>
      </c>
      <c r="B23" s="359" t="s">
        <v>264</v>
      </c>
      <c r="C23" s="360"/>
      <c r="D23" s="360"/>
      <c r="E23" s="361"/>
      <c r="F23" s="213" t="s">
        <v>235</v>
      </c>
      <c r="G23" s="213" t="s">
        <v>259</v>
      </c>
      <c r="H23" s="215"/>
      <c r="I23" s="215"/>
      <c r="J23" s="215"/>
      <c r="K23" s="215"/>
      <c r="L23" s="213"/>
      <c r="M23" s="215"/>
      <c r="N23" s="215"/>
      <c r="O23" s="216">
        <v>1</v>
      </c>
      <c r="P23" s="217"/>
      <c r="Q23" s="217"/>
      <c r="R23" s="216"/>
      <c r="S23" s="217"/>
      <c r="T23" s="218">
        <f t="shared" si="0"/>
        <v>1</v>
      </c>
    </row>
    <row r="24" spans="1:21" s="8" customFormat="1" ht="14.45" customHeight="1" x14ac:dyDescent="0.25">
      <c r="A24" s="213">
        <v>9</v>
      </c>
      <c r="B24" s="359" t="s">
        <v>263</v>
      </c>
      <c r="C24" s="360"/>
      <c r="D24" s="360"/>
      <c r="E24" s="361"/>
      <c r="F24" s="213" t="s">
        <v>265</v>
      </c>
      <c r="G24" s="213" t="s">
        <v>259</v>
      </c>
      <c r="H24" s="215"/>
      <c r="I24" s="215"/>
      <c r="J24" s="215"/>
      <c r="K24" s="215"/>
      <c r="L24" s="213"/>
      <c r="M24" s="215"/>
      <c r="N24" s="215"/>
      <c r="O24" s="216">
        <v>1</v>
      </c>
      <c r="P24" s="217"/>
      <c r="Q24" s="217"/>
      <c r="R24" s="216"/>
      <c r="S24" s="217"/>
      <c r="T24" s="218">
        <f t="shared" si="0"/>
        <v>1</v>
      </c>
    </row>
    <row r="25" spans="1:21" s="8" customFormat="1" x14ac:dyDescent="0.25">
      <c r="A25" s="362" t="s">
        <v>134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</row>
    <row r="26" spans="1:21" s="8" customFormat="1" ht="14.45" customHeight="1" x14ac:dyDescent="0.25">
      <c r="A26" s="213">
        <v>10</v>
      </c>
      <c r="B26" s="357" t="s">
        <v>205</v>
      </c>
      <c r="C26" s="357"/>
      <c r="D26" s="357"/>
      <c r="E26" s="357"/>
      <c r="F26" s="213" t="s">
        <v>34</v>
      </c>
      <c r="G26" s="213" t="s">
        <v>47</v>
      </c>
      <c r="H26" s="215"/>
      <c r="I26" s="215"/>
      <c r="J26" s="215"/>
      <c r="K26" s="215"/>
      <c r="L26" s="213"/>
      <c r="M26" s="215"/>
      <c r="N26" s="215"/>
      <c r="O26" s="216">
        <v>1</v>
      </c>
      <c r="P26" s="217"/>
      <c r="Q26" s="217"/>
      <c r="R26" s="216"/>
      <c r="S26" s="217"/>
      <c r="T26" s="218">
        <f>SUM(H26:S26)</f>
        <v>1</v>
      </c>
    </row>
    <row r="27" spans="1:21" s="8" customFormat="1" x14ac:dyDescent="0.25">
      <c r="A27" s="213">
        <v>11</v>
      </c>
      <c r="B27" s="357" t="s">
        <v>38</v>
      </c>
      <c r="C27" s="357"/>
      <c r="D27" s="357"/>
      <c r="E27" s="357"/>
      <c r="F27" s="213" t="s">
        <v>35</v>
      </c>
      <c r="G27" s="213" t="s">
        <v>48</v>
      </c>
      <c r="H27" s="216"/>
      <c r="I27" s="216"/>
      <c r="J27" s="216"/>
      <c r="K27" s="216"/>
      <c r="L27" s="216"/>
      <c r="M27" s="216"/>
      <c r="N27" s="216"/>
      <c r="O27" s="216"/>
      <c r="P27" s="216">
        <v>1</v>
      </c>
      <c r="Q27" s="216"/>
      <c r="R27" s="216">
        <v>1</v>
      </c>
      <c r="S27" s="216"/>
      <c r="T27" s="218">
        <f t="shared" ref="T27:T30" si="1">SUM(H27:S27)</f>
        <v>2</v>
      </c>
    </row>
    <row r="28" spans="1:21" s="8" customFormat="1" x14ac:dyDescent="0.25">
      <c r="A28" s="213">
        <v>12</v>
      </c>
      <c r="B28" s="357" t="s">
        <v>27</v>
      </c>
      <c r="C28" s="357"/>
      <c r="D28" s="357"/>
      <c r="E28" s="357"/>
      <c r="F28" s="213" t="s">
        <v>216</v>
      </c>
      <c r="G28" s="213" t="s">
        <v>48</v>
      </c>
      <c r="H28" s="216"/>
      <c r="I28" s="216"/>
      <c r="J28" s="216"/>
      <c r="K28" s="216"/>
      <c r="L28" s="216"/>
      <c r="M28" s="216"/>
      <c r="N28" s="216"/>
      <c r="O28" s="216">
        <v>1</v>
      </c>
      <c r="P28" s="216"/>
      <c r="Q28" s="216">
        <v>1</v>
      </c>
      <c r="R28" s="216"/>
      <c r="S28" s="216"/>
      <c r="T28" s="218">
        <f t="shared" si="1"/>
        <v>2</v>
      </c>
    </row>
    <row r="29" spans="1:21" s="8" customFormat="1" x14ac:dyDescent="0.25">
      <c r="A29" s="213">
        <v>13</v>
      </c>
      <c r="B29" s="357" t="s">
        <v>39</v>
      </c>
      <c r="C29" s="357"/>
      <c r="D29" s="357"/>
      <c r="E29" s="357"/>
      <c r="F29" s="213" t="s">
        <v>216</v>
      </c>
      <c r="G29" s="213" t="s">
        <v>48</v>
      </c>
      <c r="H29" s="219"/>
      <c r="I29" s="220"/>
      <c r="J29" s="220"/>
      <c r="K29" s="220"/>
      <c r="L29" s="220"/>
      <c r="M29" s="216"/>
      <c r="N29" s="216"/>
      <c r="O29" s="216"/>
      <c r="P29" s="216">
        <v>1</v>
      </c>
      <c r="Q29" s="216"/>
      <c r="R29" s="216">
        <v>1</v>
      </c>
      <c r="S29" s="216"/>
      <c r="T29" s="218">
        <f t="shared" si="1"/>
        <v>2</v>
      </c>
    </row>
    <row r="30" spans="1:21" s="8" customFormat="1" x14ac:dyDescent="0.25">
      <c r="A30" s="213">
        <v>14</v>
      </c>
      <c r="B30" s="358" t="s">
        <v>128</v>
      </c>
      <c r="C30" s="358"/>
      <c r="D30" s="358"/>
      <c r="E30" s="358"/>
      <c r="F30" s="213" t="s">
        <v>216</v>
      </c>
      <c r="G30" s="221" t="s">
        <v>48</v>
      </c>
      <c r="H30" s="220"/>
      <c r="I30" s="220"/>
      <c r="J30" s="220"/>
      <c r="K30" s="220"/>
      <c r="L30" s="220"/>
      <c r="M30" s="220"/>
      <c r="N30" s="220"/>
      <c r="O30" s="220">
        <v>1</v>
      </c>
      <c r="P30" s="220"/>
      <c r="Q30" s="220">
        <v>1</v>
      </c>
      <c r="R30" s="220"/>
      <c r="S30" s="220"/>
      <c r="T30" s="222">
        <f t="shared" si="1"/>
        <v>2</v>
      </c>
    </row>
    <row r="31" spans="1:21" s="79" customFormat="1" x14ac:dyDescent="0.25">
      <c r="A31" s="213">
        <v>15</v>
      </c>
      <c r="B31" s="359" t="s">
        <v>206</v>
      </c>
      <c r="C31" s="360"/>
      <c r="D31" s="360"/>
      <c r="E31" s="361"/>
      <c r="F31" s="213" t="s">
        <v>216</v>
      </c>
      <c r="G31" s="223" t="s">
        <v>50</v>
      </c>
      <c r="H31" s="224"/>
      <c r="I31" s="225"/>
      <c r="J31" s="225"/>
      <c r="K31" s="226"/>
      <c r="L31" s="226"/>
      <c r="M31" s="227"/>
      <c r="N31" s="216"/>
      <c r="O31" s="226"/>
      <c r="P31" s="226"/>
      <c r="Q31" s="216"/>
      <c r="R31" s="216">
        <v>1</v>
      </c>
      <c r="S31" s="216"/>
      <c r="T31" s="218">
        <f>SUM(H31:S31)</f>
        <v>1</v>
      </c>
    </row>
    <row r="32" spans="1:21" s="8" customFormat="1" ht="13.35" customHeight="1" x14ac:dyDescent="0.25">
      <c r="A32" s="245" t="s">
        <v>135</v>
      </c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6"/>
      <c r="R32" s="245"/>
      <c r="S32" s="245"/>
      <c r="T32" s="245"/>
    </row>
    <row r="33" spans="1:20" s="8" customFormat="1" ht="14.45" customHeight="1" x14ac:dyDescent="0.25">
      <c r="A33" s="86">
        <v>16</v>
      </c>
      <c r="B33" s="247" t="s">
        <v>266</v>
      </c>
      <c r="C33" s="247"/>
      <c r="D33" s="247"/>
      <c r="E33" s="247"/>
      <c r="F33" s="101" t="s">
        <v>35</v>
      </c>
      <c r="G33" s="103" t="s">
        <v>52</v>
      </c>
      <c r="H33" s="94"/>
      <c r="I33" s="94"/>
      <c r="J33" s="94"/>
      <c r="K33" s="94"/>
      <c r="L33" s="94"/>
      <c r="M33" s="94"/>
      <c r="N33" s="94"/>
      <c r="O33" s="86"/>
      <c r="P33" s="86">
        <v>1</v>
      </c>
      <c r="Q33" s="86"/>
      <c r="R33" s="86">
        <v>1</v>
      </c>
      <c r="S33" s="86"/>
      <c r="T33" s="81">
        <f>SUM(H33:S33)</f>
        <v>2</v>
      </c>
    </row>
    <row r="34" spans="1:20" s="8" customFormat="1" ht="15" customHeight="1" x14ac:dyDescent="0.25">
      <c r="A34" s="86">
        <v>17</v>
      </c>
      <c r="B34" s="266" t="s">
        <v>43</v>
      </c>
      <c r="C34" s="267"/>
      <c r="D34" s="267"/>
      <c r="E34" s="268"/>
      <c r="F34" s="101" t="s">
        <v>35</v>
      </c>
      <c r="G34" s="103" t="s">
        <v>51</v>
      </c>
      <c r="H34" s="94"/>
      <c r="I34" s="94"/>
      <c r="J34" s="94"/>
      <c r="K34" s="94"/>
      <c r="L34" s="94"/>
      <c r="M34" s="94"/>
      <c r="N34" s="94"/>
      <c r="O34" s="86"/>
      <c r="P34" s="86"/>
      <c r="Q34" s="86">
        <v>1</v>
      </c>
      <c r="R34" s="86"/>
      <c r="S34" s="86">
        <v>1</v>
      </c>
      <c r="T34" s="81">
        <f>SUM(H34:S34)</f>
        <v>2</v>
      </c>
    </row>
    <row r="35" spans="1:20" s="8" customFormat="1" ht="13.35" customHeight="1" x14ac:dyDescent="0.25">
      <c r="A35" s="245" t="s">
        <v>136</v>
      </c>
      <c r="B35" s="245"/>
      <c r="C35" s="245"/>
      <c r="D35" s="245"/>
      <c r="E35" s="245"/>
      <c r="F35" s="246"/>
      <c r="G35" s="258"/>
      <c r="H35" s="245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</row>
    <row r="36" spans="1:20" s="19" customFormat="1" ht="15" x14ac:dyDescent="0.25">
      <c r="A36" s="104">
        <v>18</v>
      </c>
      <c r="B36" s="269" t="s">
        <v>234</v>
      </c>
      <c r="C36" s="270"/>
      <c r="D36" s="270"/>
      <c r="E36" s="271"/>
      <c r="F36" s="120" t="s">
        <v>34</v>
      </c>
      <c r="G36" s="122" t="s">
        <v>53</v>
      </c>
      <c r="H36" s="121"/>
      <c r="I36" s="106"/>
      <c r="J36" s="106"/>
      <c r="K36" s="106"/>
      <c r="L36" s="106"/>
      <c r="M36" s="106"/>
      <c r="N36" s="106"/>
      <c r="O36" s="106">
        <v>1</v>
      </c>
      <c r="P36" s="106">
        <v>1</v>
      </c>
      <c r="Q36" s="105">
        <v>1</v>
      </c>
      <c r="R36" s="105">
        <v>1</v>
      </c>
      <c r="S36" s="105">
        <v>1</v>
      </c>
      <c r="T36" s="107">
        <f>SUM(H36:S36)</f>
        <v>5</v>
      </c>
    </row>
    <row r="37" spans="1:20" s="167" customFormat="1" ht="35.1" customHeight="1" x14ac:dyDescent="0.25">
      <c r="A37" s="251" t="s">
        <v>255</v>
      </c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</row>
    <row r="38" spans="1:20" s="167" customFormat="1" x14ac:dyDescent="0.25">
      <c r="A38" s="279" t="s">
        <v>29</v>
      </c>
      <c r="B38" s="280"/>
      <c r="C38" s="281"/>
      <c r="D38" s="356" t="s">
        <v>270</v>
      </c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</row>
    <row r="39" spans="1:20" s="167" customFormat="1" x14ac:dyDescent="0.25">
      <c r="A39" s="286" t="s">
        <v>5</v>
      </c>
      <c r="B39" s="287"/>
      <c r="C39" s="288"/>
      <c r="D39" s="256" t="s">
        <v>241</v>
      </c>
      <c r="E39" s="256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</row>
    <row r="40" spans="1:20" s="167" customFormat="1" x14ac:dyDescent="0.25">
      <c r="A40" s="289" t="s">
        <v>7</v>
      </c>
      <c r="B40" s="290"/>
      <c r="C40" s="291"/>
      <c r="D40" s="350" t="s">
        <v>8</v>
      </c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2"/>
    </row>
    <row r="41" spans="1:20" s="2" customFormat="1" ht="15" customHeight="1" x14ac:dyDescent="0.2">
      <c r="A41" s="174" t="s">
        <v>9</v>
      </c>
      <c r="B41" s="241" t="s">
        <v>10</v>
      </c>
      <c r="C41" s="241"/>
      <c r="D41" s="241"/>
      <c r="E41" s="241"/>
      <c r="F41" s="85" t="s">
        <v>11</v>
      </c>
      <c r="G41" s="85" t="s">
        <v>126</v>
      </c>
      <c r="H41" s="174" t="s">
        <v>12</v>
      </c>
      <c r="I41" s="174" t="s">
        <v>13</v>
      </c>
      <c r="J41" s="174" t="s">
        <v>14</v>
      </c>
      <c r="K41" s="174" t="s">
        <v>15</v>
      </c>
      <c r="L41" s="174" t="s">
        <v>16</v>
      </c>
      <c r="M41" s="174" t="s">
        <v>17</v>
      </c>
      <c r="N41" s="174" t="s">
        <v>18</v>
      </c>
      <c r="O41" s="174" t="s">
        <v>19</v>
      </c>
      <c r="P41" s="174" t="s">
        <v>20</v>
      </c>
      <c r="Q41" s="174" t="s">
        <v>21</v>
      </c>
      <c r="R41" s="174" t="s">
        <v>22</v>
      </c>
      <c r="S41" s="174" t="s">
        <v>23</v>
      </c>
      <c r="T41" s="174" t="s">
        <v>24</v>
      </c>
    </row>
    <row r="42" spans="1:20" s="8" customFormat="1" ht="13.35" customHeight="1" x14ac:dyDescent="0.25">
      <c r="A42" s="245" t="s">
        <v>137</v>
      </c>
      <c r="B42" s="245"/>
      <c r="C42" s="245"/>
      <c r="D42" s="245"/>
      <c r="E42" s="245"/>
      <c r="F42" s="245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5"/>
    </row>
    <row r="43" spans="1:20" s="8" customFormat="1" x14ac:dyDescent="0.25">
      <c r="A43" s="86">
        <v>19</v>
      </c>
      <c r="B43" s="355" t="s">
        <v>253</v>
      </c>
      <c r="C43" s="355"/>
      <c r="D43" s="355"/>
      <c r="E43" s="355"/>
      <c r="F43" s="86" t="s">
        <v>216</v>
      </c>
      <c r="G43" s="86" t="s">
        <v>48</v>
      </c>
      <c r="H43" s="86"/>
      <c r="I43" s="86"/>
      <c r="J43" s="86"/>
      <c r="K43" s="86"/>
      <c r="L43" s="86"/>
      <c r="M43" s="86"/>
      <c r="N43" s="86"/>
      <c r="O43" s="86">
        <v>1</v>
      </c>
      <c r="P43" s="86"/>
      <c r="Q43" s="86"/>
      <c r="R43" s="86">
        <v>1</v>
      </c>
      <c r="S43" s="86"/>
      <c r="T43" s="81">
        <f t="shared" ref="T43" si="2">SUM(H43:S43)</f>
        <v>2</v>
      </c>
    </row>
    <row r="44" spans="1:20" s="8" customFormat="1" ht="33" customHeight="1" x14ac:dyDescent="0.25">
      <c r="A44" s="251" t="s">
        <v>254</v>
      </c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</row>
    <row r="45" spans="1:20" s="2" customFormat="1" ht="15" customHeight="1" x14ac:dyDescent="0.2">
      <c r="A45" s="279" t="s">
        <v>29</v>
      </c>
      <c r="B45" s="280"/>
      <c r="C45" s="281"/>
      <c r="D45" s="356" t="s">
        <v>271</v>
      </c>
      <c r="E45" s="356"/>
      <c r="F45" s="356"/>
      <c r="G45" s="356"/>
      <c r="H45" s="356"/>
      <c r="I45" s="356"/>
      <c r="J45" s="356"/>
      <c r="K45" s="356"/>
      <c r="L45" s="356"/>
      <c r="M45" s="356"/>
      <c r="N45" s="356"/>
      <c r="O45" s="356"/>
      <c r="P45" s="356"/>
      <c r="Q45" s="356"/>
      <c r="R45" s="356"/>
      <c r="S45" s="356"/>
      <c r="T45" s="356"/>
    </row>
    <row r="46" spans="1:20" s="2" customFormat="1" ht="15" customHeight="1" x14ac:dyDescent="0.2">
      <c r="A46" s="286" t="s">
        <v>5</v>
      </c>
      <c r="B46" s="287"/>
      <c r="C46" s="288"/>
      <c r="D46" s="256" t="s">
        <v>6</v>
      </c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</row>
    <row r="47" spans="1:20" s="2" customFormat="1" ht="15" customHeight="1" x14ac:dyDescent="0.2">
      <c r="A47" s="289" t="s">
        <v>7</v>
      </c>
      <c r="B47" s="290"/>
      <c r="C47" s="291"/>
      <c r="D47" s="350" t="s">
        <v>8</v>
      </c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2"/>
    </row>
    <row r="48" spans="1:20" s="2" customFormat="1" ht="15" customHeight="1" x14ac:dyDescent="0.2">
      <c r="A48" s="174" t="s">
        <v>9</v>
      </c>
      <c r="B48" s="241" t="s">
        <v>10</v>
      </c>
      <c r="C48" s="241"/>
      <c r="D48" s="241"/>
      <c r="E48" s="241"/>
      <c r="F48" s="85" t="s">
        <v>11</v>
      </c>
      <c r="G48" s="85" t="s">
        <v>126</v>
      </c>
      <c r="H48" s="174" t="s">
        <v>12</v>
      </c>
      <c r="I48" s="174" t="s">
        <v>13</v>
      </c>
      <c r="J48" s="174" t="s">
        <v>14</v>
      </c>
      <c r="K48" s="174" t="s">
        <v>15</v>
      </c>
      <c r="L48" s="174" t="s">
        <v>16</v>
      </c>
      <c r="M48" s="174" t="s">
        <v>17</v>
      </c>
      <c r="N48" s="174" t="s">
        <v>18</v>
      </c>
      <c r="O48" s="174" t="s">
        <v>19</v>
      </c>
      <c r="P48" s="174" t="s">
        <v>20</v>
      </c>
      <c r="Q48" s="174" t="s">
        <v>21</v>
      </c>
      <c r="R48" s="174" t="s">
        <v>22</v>
      </c>
      <c r="S48" s="174" t="s">
        <v>23</v>
      </c>
      <c r="T48" s="174" t="s">
        <v>24</v>
      </c>
    </row>
    <row r="49" spans="1:20" s="8" customFormat="1" ht="13.35" customHeight="1" x14ac:dyDescent="0.25">
      <c r="A49" s="246" t="s">
        <v>245</v>
      </c>
      <c r="B49" s="246"/>
      <c r="C49" s="246"/>
      <c r="D49" s="246"/>
      <c r="E49" s="246"/>
      <c r="F49" s="246"/>
      <c r="G49" s="258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</row>
    <row r="50" spans="1:20" s="19" customFormat="1" ht="15" x14ac:dyDescent="0.25">
      <c r="A50" s="104">
        <v>20</v>
      </c>
      <c r="B50" s="257" t="s">
        <v>36</v>
      </c>
      <c r="C50" s="257"/>
      <c r="D50" s="257"/>
      <c r="E50" s="257"/>
      <c r="F50" s="105" t="s">
        <v>35</v>
      </c>
      <c r="G50" s="108" t="s">
        <v>56</v>
      </c>
      <c r="H50" s="102"/>
      <c r="I50" s="102"/>
      <c r="J50" s="102"/>
      <c r="K50" s="102"/>
      <c r="L50" s="102"/>
      <c r="M50" s="102"/>
      <c r="N50" s="102"/>
      <c r="O50" s="212">
        <v>1</v>
      </c>
      <c r="P50" s="102">
        <v>1</v>
      </c>
      <c r="Q50" s="102">
        <v>1</v>
      </c>
      <c r="R50" s="102">
        <v>1</v>
      </c>
      <c r="S50" s="102">
        <v>1</v>
      </c>
      <c r="T50" s="107">
        <f>SUM(H50:S50)</f>
        <v>5</v>
      </c>
    </row>
    <row r="51" spans="1:20" s="19" customFormat="1" ht="19.5" customHeight="1" x14ac:dyDescent="0.25">
      <c r="A51" s="245" t="s">
        <v>243</v>
      </c>
      <c r="B51" s="245"/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0" s="19" customFormat="1" x14ac:dyDescent="0.25">
      <c r="A52" s="86">
        <v>21</v>
      </c>
      <c r="B52" s="242" t="s">
        <v>268</v>
      </c>
      <c r="C52" s="243"/>
      <c r="D52" s="243"/>
      <c r="E52" s="244"/>
      <c r="F52" s="86" t="s">
        <v>54</v>
      </c>
      <c r="G52" s="86" t="s">
        <v>48</v>
      </c>
      <c r="H52" s="86"/>
      <c r="I52" s="86"/>
      <c r="J52" s="86"/>
      <c r="K52" s="86"/>
      <c r="L52" s="86"/>
      <c r="M52" s="86"/>
      <c r="N52" s="86"/>
      <c r="O52" s="86">
        <v>1</v>
      </c>
      <c r="P52" s="86"/>
      <c r="Q52" s="86">
        <v>1</v>
      </c>
      <c r="R52" s="86"/>
      <c r="S52" s="86">
        <v>1</v>
      </c>
      <c r="T52" s="81">
        <f>SUM(H52:S52)</f>
        <v>3</v>
      </c>
    </row>
    <row r="53" spans="1:20" s="19" customFormat="1" x14ac:dyDescent="0.25">
      <c r="A53" s="86">
        <v>22</v>
      </c>
      <c r="B53" s="247" t="s">
        <v>267</v>
      </c>
      <c r="C53" s="247"/>
      <c r="D53" s="247"/>
      <c r="E53" s="247"/>
      <c r="F53" s="86" t="s">
        <v>54</v>
      </c>
      <c r="G53" s="86" t="s">
        <v>48</v>
      </c>
      <c r="H53" s="86"/>
      <c r="I53" s="86"/>
      <c r="J53" s="86"/>
      <c r="K53" s="86"/>
      <c r="L53" s="86"/>
      <c r="M53" s="86"/>
      <c r="N53" s="86"/>
      <c r="O53" s="86">
        <v>1</v>
      </c>
      <c r="P53" s="86">
        <v>1</v>
      </c>
      <c r="Q53" s="86">
        <v>1</v>
      </c>
      <c r="R53" s="86">
        <v>1</v>
      </c>
      <c r="S53" s="86">
        <v>1</v>
      </c>
      <c r="T53" s="81">
        <f>SUM(H53:S53)</f>
        <v>5</v>
      </c>
    </row>
    <row r="54" spans="1:20" s="19" customFormat="1" x14ac:dyDescent="0.25">
      <c r="A54" s="86">
        <v>23</v>
      </c>
      <c r="B54" s="247" t="s">
        <v>242</v>
      </c>
      <c r="C54" s="247"/>
      <c r="D54" s="247"/>
      <c r="E54" s="247"/>
      <c r="F54" s="86" t="s">
        <v>54</v>
      </c>
      <c r="G54" s="86" t="s">
        <v>48</v>
      </c>
      <c r="H54" s="86"/>
      <c r="I54" s="86"/>
      <c r="J54" s="86"/>
      <c r="K54" s="86"/>
      <c r="L54" s="86"/>
      <c r="M54" s="86"/>
      <c r="N54" s="86"/>
      <c r="O54" s="86">
        <v>1</v>
      </c>
      <c r="P54" s="86"/>
      <c r="Q54" s="86">
        <v>1</v>
      </c>
      <c r="R54" s="86"/>
      <c r="S54" s="86">
        <v>1</v>
      </c>
      <c r="T54" s="81">
        <f>SUM(H54:S54)</f>
        <v>3</v>
      </c>
    </row>
    <row r="55" spans="1:20" s="228" customFormat="1" ht="19.5" customHeight="1" x14ac:dyDescent="0.25">
      <c r="A55" s="353" t="s">
        <v>140</v>
      </c>
      <c r="B55" s="353"/>
      <c r="C55" s="353"/>
      <c r="D55" s="353"/>
      <c r="E55" s="353"/>
      <c r="F55" s="353"/>
      <c r="G55" s="353"/>
      <c r="H55" s="354"/>
      <c r="I55" s="353"/>
      <c r="J55" s="353"/>
      <c r="K55" s="353"/>
      <c r="L55" s="353"/>
      <c r="M55" s="353"/>
      <c r="N55" s="353"/>
      <c r="O55" s="353"/>
      <c r="P55" s="353"/>
      <c r="Q55" s="353"/>
      <c r="R55" s="353"/>
      <c r="S55" s="353"/>
      <c r="T55" s="353"/>
    </row>
    <row r="56" spans="1:20" s="8" customFormat="1" ht="18.75" customHeight="1" x14ac:dyDescent="0.25">
      <c r="A56" s="110">
        <v>24</v>
      </c>
      <c r="B56" s="256" t="s">
        <v>37</v>
      </c>
      <c r="C56" s="256"/>
      <c r="D56" s="256"/>
      <c r="E56" s="256"/>
      <c r="F56" s="110" t="s">
        <v>216</v>
      </c>
      <c r="G56" s="111" t="s">
        <v>45</v>
      </c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>
        <v>1</v>
      </c>
      <c r="T56" s="81">
        <f>SUM(H56:S56)</f>
        <v>1</v>
      </c>
    </row>
    <row r="57" spans="1:20" s="2" customFormat="1" ht="16.7" customHeight="1" x14ac:dyDescent="0.2">
      <c r="A57" s="255" t="s">
        <v>24</v>
      </c>
      <c r="B57" s="255"/>
      <c r="C57" s="255"/>
      <c r="D57" s="255"/>
      <c r="E57" s="255"/>
      <c r="F57" s="255"/>
      <c r="G57" s="255"/>
      <c r="H57" s="14">
        <f>SUM(H15:H16,H18:H24,H26:H31,H33:H34,H36,H43:H43,H50,H52:H54:H56)</f>
        <v>0</v>
      </c>
      <c r="I57" s="14">
        <f>SUM(I15:I16,I18:I24,I26:I31,I33:I34,I36,I43:I43,I50,I52:I54:I56)</f>
        <v>0</v>
      </c>
      <c r="J57" s="14">
        <f>SUM(J15:J16,J18:J24,J26:J31,J33:J34,J36,J43:J43,J50,J52:J54:J56)</f>
        <v>0</v>
      </c>
      <c r="K57" s="14">
        <f>SUM(K15:K16,K18:K24,K26:K31,K33:K34,K36,K43:K43,K50,K52:K54:K56)</f>
        <v>0</v>
      </c>
      <c r="L57" s="14">
        <f>SUM(L15:L16,L18:L24,L26:L31,L33:L34,L36,L43:L43,L50,L52:L54:L56)</f>
        <v>0</v>
      </c>
      <c r="M57" s="14">
        <f>SUM(M15:M16,M18:M24,M26:M31,M33:M34,M36,M43:M43,M50,M52:M54:M56)</f>
        <v>0</v>
      </c>
      <c r="N57" s="14">
        <f>SUM(N15:N16,N18:N24,N26:N31,N33:N34,N36,N43:N43,N50,N52:N54:N56)</f>
        <v>0</v>
      </c>
      <c r="O57" s="14">
        <f>SUM(O15:O16,O18:O24,O26:O31,O33:O34,O36,O43:O43,O50,O52:O54:O56)</f>
        <v>18</v>
      </c>
      <c r="P57" s="14">
        <f>SUM(P15:P16,P18:P24,P26:P31,P33:P34,P36,P43:P43,P50,P52:P54:P56)</f>
        <v>8</v>
      </c>
      <c r="Q57" s="14">
        <f>SUM(Q15:Q16,Q18:Q24,Q26:Q31,Q33:Q34,Q36,Q43:Q43,Q50,Q52:Q54:Q56)</f>
        <v>11</v>
      </c>
      <c r="R57" s="14">
        <f>SUM(R15:R16,R18:R24,R26:R31,R33:R34,R36,R43:R43,R50,R52:R54:R56)</f>
        <v>10</v>
      </c>
      <c r="S57" s="14">
        <f>SUM(S15:S16,S18:S24,S26:S31,S33:S34,S36,S43:S43,S50,S52:S54:S56)</f>
        <v>10</v>
      </c>
      <c r="T57" s="14">
        <f>SUM(T15:T16,T18:T24,T26:T31,T33:T34,T36,T43:T43,T50,T52:T54:T56)</f>
        <v>57</v>
      </c>
    </row>
    <row r="58" spans="1:20" s="76" customFormat="1" ht="16.7" customHeight="1" x14ac:dyDescent="0.2">
      <c r="A58" s="73"/>
      <c r="B58" s="73"/>
      <c r="C58" s="73"/>
      <c r="D58" s="73"/>
      <c r="E58" s="73"/>
      <c r="F58" s="73"/>
      <c r="G58" s="73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5"/>
    </row>
    <row r="59" spans="1:20" s="76" customForma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s="76" customForma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s="76" customForma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s="76" customFormat="1" ht="15" x14ac:dyDescent="0.2">
      <c r="A62" s="19"/>
      <c r="B62" s="19"/>
      <c r="C62" s="19"/>
      <c r="D62" s="19"/>
      <c r="E62" s="19"/>
      <c r="F62" s="19"/>
      <c r="G62" s="19"/>
      <c r="H62" s="72"/>
      <c r="I62" s="72"/>
      <c r="J62" s="72"/>
      <c r="K62" s="72"/>
      <c r="L62" s="72"/>
      <c r="M62" s="72"/>
      <c r="N62" s="72"/>
      <c r="O62" s="72"/>
      <c r="P62" s="72"/>
      <c r="Q62" s="19"/>
      <c r="R62" s="19"/>
      <c r="S62" s="19"/>
      <c r="T62" s="19"/>
    </row>
    <row r="63" spans="1:20" s="76" customFormat="1" ht="15" x14ac:dyDescent="0.2">
      <c r="A63" s="19"/>
      <c r="B63" s="19"/>
      <c r="C63" s="19"/>
      <c r="D63" s="19"/>
      <c r="E63" s="19"/>
      <c r="F63" s="19"/>
      <c r="G63" s="19"/>
      <c r="H63" s="72"/>
      <c r="I63" s="72"/>
      <c r="J63" s="72"/>
      <c r="K63" s="72"/>
      <c r="L63" s="72"/>
      <c r="M63" s="72"/>
      <c r="N63" s="72"/>
      <c r="O63" s="72"/>
      <c r="P63" s="72"/>
      <c r="Q63" s="19"/>
      <c r="R63" s="19"/>
      <c r="S63" s="19"/>
      <c r="T63" s="19"/>
    </row>
    <row r="64" spans="1:20" s="76" customFormat="1" ht="46.5" customHeight="1" x14ac:dyDescent="0.2">
      <c r="A64" s="19"/>
      <c r="B64" s="252" t="s">
        <v>40</v>
      </c>
      <c r="C64" s="253"/>
      <c r="D64" s="253"/>
      <c r="E64" s="254"/>
      <c r="F64" s="19">
        <v>3</v>
      </c>
      <c r="G64" s="19"/>
      <c r="H64" s="72"/>
      <c r="I64" s="72"/>
      <c r="J64" s="72"/>
      <c r="K64" s="72"/>
      <c r="L64" s="72"/>
      <c r="M64" s="72"/>
      <c r="N64" s="72"/>
      <c r="O64" s="72"/>
      <c r="P64" s="72"/>
      <c r="Q64" s="19"/>
      <c r="R64" s="19"/>
      <c r="S64" s="19"/>
      <c r="T64" s="19"/>
    </row>
    <row r="65" spans="1:20" s="76" customFormat="1" ht="44.25" customHeight="1" x14ac:dyDescent="0.2">
      <c r="A65" s="19"/>
      <c r="B65" s="252" t="s">
        <v>41</v>
      </c>
      <c r="C65" s="253"/>
      <c r="D65" s="253"/>
      <c r="E65" s="254"/>
      <c r="F65" s="19">
        <v>1</v>
      </c>
      <c r="G65" s="19"/>
      <c r="H65" s="72"/>
      <c r="I65" s="72"/>
      <c r="J65" s="72"/>
      <c r="K65" s="72"/>
      <c r="L65" s="72"/>
      <c r="M65" s="72"/>
      <c r="N65" s="72"/>
      <c r="O65" s="72"/>
      <c r="P65" s="72"/>
      <c r="Q65" s="19"/>
      <c r="R65" s="19"/>
      <c r="S65" s="19"/>
      <c r="T65" s="19"/>
    </row>
    <row r="66" spans="1:20" s="76" customFormat="1" ht="34.5" customHeight="1" x14ac:dyDescent="0.2">
      <c r="A66" s="19"/>
      <c r="B66" s="252" t="s">
        <v>42</v>
      </c>
      <c r="C66" s="253"/>
      <c r="D66" s="253"/>
      <c r="E66" s="254"/>
      <c r="F66" s="19">
        <v>2</v>
      </c>
      <c r="G66" s="19"/>
      <c r="H66" s="72"/>
      <c r="I66" s="72"/>
      <c r="J66" s="72"/>
      <c r="K66" s="72"/>
      <c r="L66" s="72"/>
      <c r="M66" s="72"/>
      <c r="N66" s="72"/>
      <c r="O66" s="72"/>
      <c r="P66" s="72"/>
      <c r="Q66" s="19"/>
      <c r="R66" s="19"/>
      <c r="S66" s="19"/>
      <c r="T66" s="19"/>
    </row>
    <row r="67" spans="1:20" s="76" customFormat="1" ht="15" x14ac:dyDescent="0.2">
      <c r="A67" s="19"/>
      <c r="B67" s="19"/>
      <c r="C67" s="19"/>
      <c r="D67" s="19"/>
      <c r="E67" s="19"/>
      <c r="F67" s="19"/>
      <c r="G67" s="19"/>
      <c r="H67" s="72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s="76" customFormat="1" ht="15" x14ac:dyDescent="0.2">
      <c r="A68" s="19"/>
      <c r="B68" s="19"/>
      <c r="C68" s="19"/>
      <c r="D68" s="19"/>
      <c r="E68" s="19"/>
      <c r="F68" s="19"/>
      <c r="G68" s="19"/>
      <c r="H68" s="72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s="76" customFormat="1" ht="15" x14ac:dyDescent="0.2">
      <c r="A69" s="19"/>
      <c r="B69" s="19"/>
      <c r="C69" s="19"/>
      <c r="D69" s="19"/>
      <c r="E69" s="19"/>
      <c r="F69" s="19"/>
      <c r="G69" s="19"/>
      <c r="H69" s="7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s="76" customFormat="1" ht="15" x14ac:dyDescent="0.2">
      <c r="A70" s="19"/>
      <c r="B70" s="19"/>
      <c r="C70" s="19"/>
      <c r="D70" s="19"/>
      <c r="E70" s="19"/>
      <c r="F70" s="19"/>
      <c r="G70" s="19"/>
      <c r="H70" s="72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s="76" customFormat="1" ht="15" x14ac:dyDescent="0.2">
      <c r="A71" s="19"/>
      <c r="B71" s="19"/>
      <c r="C71" s="19"/>
      <c r="D71" s="19"/>
      <c r="E71" s="19"/>
      <c r="F71" s="19"/>
      <c r="G71" s="19"/>
      <c r="H71" s="72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s="76" customFormat="1" ht="15" x14ac:dyDescent="0.2">
      <c r="A72" s="19"/>
      <c r="B72" s="19"/>
      <c r="C72" s="19"/>
      <c r="D72" s="19"/>
      <c r="E72" s="19"/>
      <c r="F72" s="19"/>
      <c r="G72" s="19"/>
      <c r="H72" s="7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s="76" customFormat="1" ht="15" x14ac:dyDescent="0.2">
      <c r="A73" s="19"/>
      <c r="B73" s="19"/>
      <c r="C73" s="19"/>
      <c r="D73" s="19"/>
      <c r="E73" s="19"/>
      <c r="F73" s="19"/>
      <c r="G73" s="19"/>
      <c r="H73" s="7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s="76" customForma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s="76" customForma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s="76" customForma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s="76" customForma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s="76" customForma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s="76" customForma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s="76" customForma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s="76" customForma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s="76" customForma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s="76" customForma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s="76" customForma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s="76" customForma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s="76" customForma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s="76" customForma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s="76" customForma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s="76" customForma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s="76" customForma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s="76" customForma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s="76" customForma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s="76" customForma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s="76" customForma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s="76" customForma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s="76" customForma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s="76" customForma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s="76" customForma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s="76" customForma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s="76" customForma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s="76" customForma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s="76" customForma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s="76" customForma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s="76" customForma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s="76" customForma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s="76" customForma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s="76" customForma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s="76" customForma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s="76" customForma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s="76" customForma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s="76" customForma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s="76" customForma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1:20" s="76" customForma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1:20" s="76" customForma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1:20" s="76" customForma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1:20" s="76" customForma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 s="76" customForma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1:20" s="76" customForma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1:20" s="76" customForma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1:20" s="76" customForma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1:20" s="76" customForma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1:20" s="76" customForma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1:20" s="76" customForma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1:20" s="76" customForma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1:20" s="76" customForma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1:20" s="76" customForma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1:20" s="76" customForma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1:20" s="76" customForma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1:20" s="76" customForma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1:20" s="76" customForma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1:20" s="76" customForma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1:20" s="76" customForma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1:20" s="76" customForma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1:20" s="76" customForma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1:20" s="76" customForma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1:20" s="76" customForma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1:20" s="76" customForma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1:20" s="76" customForma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1:20" s="76" customForma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1:20" s="76" customForma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1:20" s="76" customForma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1:20" s="76" customForma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1:20" s="76" customForma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1:20" s="76" customForma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1:20" s="76" customForma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1:20" s="76" customForma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1:20" s="76" customForma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1:20" s="76" customForma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1:20" s="76" customForma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1:20" s="76" customForma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1:20" s="76" customForma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1:20" s="76" customForma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1:20" s="76" customForma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1:20" s="76" customForma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1:20" s="76" customForma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1:20" s="76" customForma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1:20" s="76" customForma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1:20" s="76" customForma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1:20" s="76" customForma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1:20" s="76" customForma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1:20" s="76" customForma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1:20" s="76" customForma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1:20" s="76" customForma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1:20" s="76" customForma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1:20" s="76" customForma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1:20" s="76" customForma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1:20" s="76" customForma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1:20" s="76" customForma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1:20" s="76" customForma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1:20" s="76" customForma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1:20" s="76" customForma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1:20" s="76" customForma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1:20" s="76" customForma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1:20" s="76" customForma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1:20" s="76" customForma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1:20" s="76" customForma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1:20" s="76" customForma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1:20" s="76" customForma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1:20" s="76" customForma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</sheetData>
  <mergeCells count="79">
    <mergeCell ref="A35:T35"/>
    <mergeCell ref="B36:E36"/>
    <mergeCell ref="B28:E28"/>
    <mergeCell ref="A5:C5"/>
    <mergeCell ref="D5:G5"/>
    <mergeCell ref="H5:O5"/>
    <mergeCell ref="P5:T5"/>
    <mergeCell ref="A6:C6"/>
    <mergeCell ref="D6:G6"/>
    <mergeCell ref="H6:O6"/>
    <mergeCell ref="A9:T9"/>
    <mergeCell ref="P6:T6"/>
    <mergeCell ref="A7:C7"/>
    <mergeCell ref="D7:T7"/>
    <mergeCell ref="A8:C8"/>
    <mergeCell ref="D8:T8"/>
    <mergeCell ref="P4:Q4"/>
    <mergeCell ref="A1:C3"/>
    <mergeCell ref="D1:P3"/>
    <mergeCell ref="Q1:S1"/>
    <mergeCell ref="Q2:S2"/>
    <mergeCell ref="Q3:S3"/>
    <mergeCell ref="D12:T12"/>
    <mergeCell ref="A12:C12"/>
    <mergeCell ref="A10:C10"/>
    <mergeCell ref="D10:T10"/>
    <mergeCell ref="A11:C11"/>
    <mergeCell ref="D11:T11"/>
    <mergeCell ref="A32:T32"/>
    <mergeCell ref="B33:E33"/>
    <mergeCell ref="B34:E34"/>
    <mergeCell ref="B13:E13"/>
    <mergeCell ref="A14:T14"/>
    <mergeCell ref="B15:E15"/>
    <mergeCell ref="B16:E16"/>
    <mergeCell ref="B18:E18"/>
    <mergeCell ref="A17:T17"/>
    <mergeCell ref="B19:E19"/>
    <mergeCell ref="B21:E21"/>
    <mergeCell ref="B22:E22"/>
    <mergeCell ref="B24:E24"/>
    <mergeCell ref="B23:E23"/>
    <mergeCell ref="B20:E20"/>
    <mergeCell ref="A25:T25"/>
    <mergeCell ref="B26:E26"/>
    <mergeCell ref="B27:E27"/>
    <mergeCell ref="B30:E30"/>
    <mergeCell ref="B31:E31"/>
    <mergeCell ref="B29:E29"/>
    <mergeCell ref="A37:T37"/>
    <mergeCell ref="B41:E41"/>
    <mergeCell ref="A42:T42"/>
    <mergeCell ref="B43:E43"/>
    <mergeCell ref="A51:T51"/>
    <mergeCell ref="A45:C45"/>
    <mergeCell ref="D45:T45"/>
    <mergeCell ref="A46:C46"/>
    <mergeCell ref="D46:T46"/>
    <mergeCell ref="A38:C38"/>
    <mergeCell ref="D38:T38"/>
    <mergeCell ref="A39:C39"/>
    <mergeCell ref="D39:T39"/>
    <mergeCell ref="A47:C47"/>
    <mergeCell ref="D47:T47"/>
    <mergeCell ref="B54:E54"/>
    <mergeCell ref="A40:C40"/>
    <mergeCell ref="D40:T40"/>
    <mergeCell ref="B66:E66"/>
    <mergeCell ref="A44:T44"/>
    <mergeCell ref="B48:E48"/>
    <mergeCell ref="A49:T49"/>
    <mergeCell ref="B50:E50"/>
    <mergeCell ref="A55:T55"/>
    <mergeCell ref="B56:E56"/>
    <mergeCell ref="A57:G57"/>
    <mergeCell ref="B64:E64"/>
    <mergeCell ref="B65:E65"/>
    <mergeCell ref="B53:E53"/>
    <mergeCell ref="B52:E52"/>
  </mergeCells>
  <hyperlinks>
    <hyperlink ref="B36:E36" location="'Gantt IPERC'!A1" display="Implementación de la Matriz IPERC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1"/>
  <sheetViews>
    <sheetView zoomScale="85" zoomScaleNormal="85" workbookViewId="0">
      <selection activeCell="C19" sqref="C19"/>
    </sheetView>
  </sheetViews>
  <sheetFormatPr baseColWidth="10" defaultColWidth="11.42578125" defaultRowHeight="14.25" x14ac:dyDescent="0.2"/>
  <cols>
    <col min="1" max="1" width="32.140625" style="131" customWidth="1"/>
    <col min="2" max="2" width="7.85546875" style="132" customWidth="1"/>
    <col min="3" max="3" width="55.7109375" style="130" customWidth="1"/>
    <col min="4" max="4" width="12.28515625" style="130" customWidth="1"/>
    <col min="5" max="5" width="25.42578125" style="130" customWidth="1"/>
    <col min="6" max="6" width="8.7109375" style="130" customWidth="1"/>
    <col min="7" max="30" width="5.28515625" style="130" customWidth="1"/>
    <col min="31" max="31" width="11.42578125" style="130"/>
    <col min="32" max="32" width="14.85546875" style="130" customWidth="1"/>
    <col min="33" max="16384" width="11.42578125" style="130"/>
  </cols>
  <sheetData>
    <row r="2" spans="1:32" ht="15" thickBot="1" x14ac:dyDescent="0.25"/>
    <row r="3" spans="1:32" ht="24.95" customHeight="1" thickBot="1" x14ac:dyDescent="0.25">
      <c r="A3" s="375"/>
      <c r="B3" s="374" t="s">
        <v>191</v>
      </c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374"/>
      <c r="Z3" s="374"/>
      <c r="AA3" s="374"/>
      <c r="AB3" s="325" t="s">
        <v>190</v>
      </c>
      <c r="AC3" s="325"/>
      <c r="AD3" s="325"/>
      <c r="AE3" s="379" t="s">
        <v>189</v>
      </c>
      <c r="AF3" s="380"/>
    </row>
    <row r="4" spans="1:32" ht="24.95" customHeight="1" thickBot="1" x14ac:dyDescent="0.25">
      <c r="A4" s="375"/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25" t="s">
        <v>188</v>
      </c>
      <c r="AC4" s="325"/>
      <c r="AD4" s="325"/>
      <c r="AE4" s="379">
        <v>1</v>
      </c>
      <c r="AF4" s="380"/>
    </row>
    <row r="5" spans="1:32" ht="24.95" customHeight="1" thickBot="1" x14ac:dyDescent="0.25">
      <c r="A5" s="375"/>
      <c r="B5" s="374"/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374"/>
      <c r="Z5" s="374"/>
      <c r="AA5" s="374"/>
      <c r="AB5" s="325" t="s">
        <v>187</v>
      </c>
      <c r="AC5" s="325"/>
      <c r="AD5" s="325"/>
      <c r="AE5" s="381"/>
      <c r="AF5" s="382"/>
    </row>
    <row r="6" spans="1:32" s="137" customFormat="1" ht="33.75" customHeight="1" thickBot="1" x14ac:dyDescent="0.3">
      <c r="A6" s="368" t="s">
        <v>186</v>
      </c>
      <c r="B6" s="369"/>
      <c r="C6" s="369"/>
      <c r="D6" s="370"/>
      <c r="E6" s="141" t="s">
        <v>1</v>
      </c>
      <c r="F6" s="363" t="s">
        <v>185</v>
      </c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 t="s">
        <v>184</v>
      </c>
      <c r="V6" s="363"/>
      <c r="W6" s="363"/>
      <c r="X6" s="363"/>
      <c r="Y6" s="363"/>
      <c r="Z6" s="363"/>
      <c r="AA6" s="363"/>
      <c r="AB6" s="364" t="s">
        <v>183</v>
      </c>
      <c r="AC6" s="364"/>
      <c r="AD6" s="364"/>
      <c r="AE6" s="364"/>
      <c r="AF6" s="364"/>
    </row>
    <row r="7" spans="1:32" s="135" customFormat="1" ht="15" customHeight="1" thickBot="1" x14ac:dyDescent="0.3">
      <c r="A7" s="371" t="s">
        <v>182</v>
      </c>
      <c r="B7" s="372"/>
      <c r="C7" s="372"/>
      <c r="D7" s="373"/>
      <c r="E7" s="139">
        <v>20131367006</v>
      </c>
      <c r="F7" s="325" t="s">
        <v>181</v>
      </c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 t="s">
        <v>180</v>
      </c>
      <c r="V7" s="325"/>
      <c r="W7" s="325"/>
      <c r="X7" s="325"/>
      <c r="Y7" s="325"/>
      <c r="Z7" s="325"/>
      <c r="AA7" s="325"/>
      <c r="AB7" s="325">
        <v>220</v>
      </c>
      <c r="AC7" s="325"/>
      <c r="AD7" s="325"/>
      <c r="AE7" s="325"/>
      <c r="AF7" s="325"/>
    </row>
    <row r="8" spans="1:32" s="133" customFormat="1" ht="7.5" customHeight="1" x14ac:dyDescent="0.25">
      <c r="A8" s="365"/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366"/>
      <c r="S8" s="366"/>
      <c r="T8" s="366"/>
      <c r="U8" s="366"/>
      <c r="V8" s="366"/>
      <c r="W8" s="366"/>
      <c r="X8" s="366"/>
      <c r="Y8" s="366"/>
      <c r="Z8" s="366"/>
      <c r="AA8" s="366"/>
      <c r="AB8" s="366"/>
      <c r="AC8" s="366"/>
      <c r="AD8" s="366"/>
      <c r="AE8" s="366"/>
      <c r="AF8" s="367"/>
    </row>
    <row r="9" spans="1:32" s="133" customFormat="1" ht="15" x14ac:dyDescent="0.25">
      <c r="A9" s="138" t="s">
        <v>4</v>
      </c>
      <c r="B9" s="383" t="s">
        <v>200</v>
      </c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383"/>
      <c r="Q9" s="383"/>
      <c r="R9" s="383"/>
      <c r="S9" s="383"/>
      <c r="T9" s="383"/>
      <c r="U9" s="383"/>
      <c r="V9" s="383"/>
      <c r="W9" s="383"/>
      <c r="X9" s="383"/>
      <c r="Y9" s="383"/>
      <c r="Z9" s="383"/>
      <c r="AA9" s="383"/>
      <c r="AB9" s="383"/>
      <c r="AC9" s="383"/>
      <c r="AD9" s="383"/>
      <c r="AE9" s="383"/>
      <c r="AF9" s="383"/>
    </row>
    <row r="10" spans="1:32" s="133" customFormat="1" ht="15" x14ac:dyDescent="0.25">
      <c r="A10" s="138" t="s">
        <v>179</v>
      </c>
      <c r="B10" s="383" t="s">
        <v>258</v>
      </c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3"/>
      <c r="P10" s="383"/>
      <c r="Q10" s="383"/>
      <c r="R10" s="383"/>
      <c r="S10" s="383"/>
      <c r="T10" s="383"/>
      <c r="U10" s="383"/>
      <c r="V10" s="383"/>
      <c r="W10" s="383"/>
      <c r="X10" s="383"/>
      <c r="Y10" s="383"/>
      <c r="Z10" s="383"/>
      <c r="AA10" s="383"/>
      <c r="AB10" s="383"/>
      <c r="AC10" s="383"/>
      <c r="AD10" s="383"/>
      <c r="AE10" s="383"/>
      <c r="AF10" s="383"/>
    </row>
    <row r="11" spans="1:32" s="133" customFormat="1" ht="15" x14ac:dyDescent="0.25">
      <c r="A11" s="138" t="s">
        <v>222</v>
      </c>
      <c r="B11" s="383" t="s">
        <v>241</v>
      </c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3"/>
      <c r="P11" s="383"/>
      <c r="Q11" s="383"/>
      <c r="R11" s="383"/>
      <c r="S11" s="383"/>
      <c r="T11" s="383"/>
      <c r="U11" s="383"/>
      <c r="V11" s="383"/>
      <c r="W11" s="383"/>
      <c r="X11" s="383"/>
      <c r="Y11" s="383"/>
      <c r="Z11" s="383"/>
      <c r="AA11" s="383"/>
      <c r="AB11" s="383"/>
      <c r="AC11" s="383"/>
      <c r="AD11" s="383"/>
      <c r="AE11" s="383"/>
      <c r="AF11" s="383"/>
    </row>
    <row r="12" spans="1:32" s="133" customFormat="1" ht="14.25" customHeight="1" thickBot="1" x14ac:dyDescent="0.3">
      <c r="A12" s="209" t="s">
        <v>29</v>
      </c>
      <c r="B12" s="387" t="s">
        <v>270</v>
      </c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M12" s="387"/>
      <c r="N12" s="387"/>
      <c r="O12" s="387"/>
      <c r="P12" s="387"/>
      <c r="Q12" s="387"/>
      <c r="R12" s="387"/>
      <c r="S12" s="387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</row>
    <row r="13" spans="1:32" s="133" customFormat="1" ht="15" thickBot="1" x14ac:dyDescent="0.3">
      <c r="A13" s="371" t="s">
        <v>173</v>
      </c>
      <c r="B13" s="325" t="s">
        <v>172</v>
      </c>
      <c r="C13" s="380" t="s">
        <v>171</v>
      </c>
      <c r="D13" s="388" t="s">
        <v>272</v>
      </c>
      <c r="E13" s="325" t="s">
        <v>170</v>
      </c>
      <c r="F13" s="325" t="s">
        <v>169</v>
      </c>
      <c r="G13" s="325" t="s">
        <v>168</v>
      </c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85" t="s">
        <v>240</v>
      </c>
      <c r="AF13" s="385" t="s">
        <v>166</v>
      </c>
    </row>
    <row r="14" spans="1:32" s="133" customFormat="1" ht="15.75" customHeight="1" thickBot="1" x14ac:dyDescent="0.3">
      <c r="A14" s="371"/>
      <c r="B14" s="325"/>
      <c r="C14" s="380"/>
      <c r="D14" s="389"/>
      <c r="E14" s="325"/>
      <c r="F14" s="325"/>
      <c r="G14" s="384" t="s">
        <v>66</v>
      </c>
      <c r="H14" s="384"/>
      <c r="I14" s="384" t="s">
        <v>165</v>
      </c>
      <c r="J14" s="384"/>
      <c r="K14" s="384" t="s">
        <v>68</v>
      </c>
      <c r="L14" s="384"/>
      <c r="M14" s="384" t="s">
        <v>69</v>
      </c>
      <c r="N14" s="384"/>
      <c r="O14" s="384" t="s">
        <v>70</v>
      </c>
      <c r="P14" s="384"/>
      <c r="Q14" s="384" t="s">
        <v>71</v>
      </c>
      <c r="R14" s="384"/>
      <c r="S14" s="384" t="s">
        <v>72</v>
      </c>
      <c r="T14" s="384"/>
      <c r="U14" s="384" t="s">
        <v>73</v>
      </c>
      <c r="V14" s="384"/>
      <c r="W14" s="384" t="s">
        <v>164</v>
      </c>
      <c r="X14" s="384"/>
      <c r="Y14" s="384" t="s">
        <v>75</v>
      </c>
      <c r="Z14" s="384"/>
      <c r="AA14" s="384" t="s">
        <v>64</v>
      </c>
      <c r="AB14" s="384"/>
      <c r="AC14" s="384" t="s">
        <v>65</v>
      </c>
      <c r="AD14" s="384"/>
      <c r="AE14" s="385"/>
      <c r="AF14" s="385"/>
    </row>
    <row r="15" spans="1:32" s="133" customFormat="1" ht="15.75" customHeight="1" thickBot="1" x14ac:dyDescent="0.3">
      <c r="A15" s="371"/>
      <c r="B15" s="325"/>
      <c r="C15" s="380"/>
      <c r="D15" s="390"/>
      <c r="E15" s="325"/>
      <c r="F15" s="325"/>
      <c r="G15" s="139" t="s">
        <v>163</v>
      </c>
      <c r="H15" s="139" t="s">
        <v>162</v>
      </c>
      <c r="I15" s="139" t="s">
        <v>163</v>
      </c>
      <c r="J15" s="139" t="s">
        <v>162</v>
      </c>
      <c r="K15" s="139" t="s">
        <v>163</v>
      </c>
      <c r="L15" s="139" t="s">
        <v>162</v>
      </c>
      <c r="M15" s="139" t="s">
        <v>163</v>
      </c>
      <c r="N15" s="139" t="s">
        <v>162</v>
      </c>
      <c r="O15" s="139" t="s">
        <v>163</v>
      </c>
      <c r="P15" s="139" t="s">
        <v>162</v>
      </c>
      <c r="Q15" s="139" t="s">
        <v>163</v>
      </c>
      <c r="R15" s="139" t="s">
        <v>162</v>
      </c>
      <c r="S15" s="150" t="s">
        <v>163</v>
      </c>
      <c r="T15" s="139" t="s">
        <v>162</v>
      </c>
      <c r="U15" s="139" t="s">
        <v>163</v>
      </c>
      <c r="V15" s="139" t="s">
        <v>162</v>
      </c>
      <c r="W15" s="139" t="s">
        <v>163</v>
      </c>
      <c r="X15" s="139" t="s">
        <v>162</v>
      </c>
      <c r="Y15" s="139" t="s">
        <v>163</v>
      </c>
      <c r="Z15" s="139" t="s">
        <v>162</v>
      </c>
      <c r="AA15" s="139" t="s">
        <v>163</v>
      </c>
      <c r="AB15" s="139" t="s">
        <v>162</v>
      </c>
      <c r="AC15" s="139" t="s">
        <v>163</v>
      </c>
      <c r="AD15" s="139" t="s">
        <v>162</v>
      </c>
      <c r="AE15" s="386"/>
      <c r="AF15" s="385"/>
    </row>
    <row r="16" spans="1:32" s="133" customFormat="1" ht="38.25" customHeight="1" thickBot="1" x14ac:dyDescent="0.3">
      <c r="A16" s="231" t="s">
        <v>157</v>
      </c>
      <c r="B16" s="145">
        <v>1</v>
      </c>
      <c r="C16" s="239" t="s">
        <v>193</v>
      </c>
      <c r="D16" s="235"/>
      <c r="E16" s="145" t="s">
        <v>152</v>
      </c>
      <c r="F16" s="145">
        <v>1</v>
      </c>
      <c r="G16" s="155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69"/>
      <c r="T16" s="142"/>
      <c r="U16" s="142">
        <v>1</v>
      </c>
      <c r="V16" s="142"/>
      <c r="W16" s="142"/>
      <c r="X16" s="142"/>
      <c r="Y16" s="142"/>
      <c r="Z16" s="142"/>
      <c r="AA16" s="142">
        <v>1</v>
      </c>
      <c r="AB16" s="142"/>
      <c r="AC16" s="142"/>
      <c r="AD16" s="170"/>
      <c r="AE16" s="145">
        <f>SUM(H16,J16,L16,N16,P16,R16,T16,V16,X16,Z16,AB16,AD16)</f>
        <v>0</v>
      </c>
      <c r="AF16" s="145">
        <f>SUM(G16,I16,K16,M16,O16,Q16,S16,U16,W16,Y16,AA16,AC16)</f>
        <v>2</v>
      </c>
    </row>
    <row r="17" spans="1:32" s="133" customFormat="1" ht="30" customHeight="1" thickBot="1" x14ac:dyDescent="0.3">
      <c r="A17" s="232" t="s">
        <v>157</v>
      </c>
      <c r="B17" s="233">
        <v>2</v>
      </c>
      <c r="C17" s="239" t="s">
        <v>227</v>
      </c>
      <c r="D17" s="236"/>
      <c r="E17" s="146" t="s">
        <v>152</v>
      </c>
      <c r="F17" s="146">
        <v>1</v>
      </c>
      <c r="G17" s="156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68"/>
      <c r="T17" s="134"/>
      <c r="U17" s="134">
        <v>1</v>
      </c>
      <c r="V17" s="134"/>
      <c r="W17" s="134"/>
      <c r="X17" s="134"/>
      <c r="Y17" s="134"/>
      <c r="Z17" s="134"/>
      <c r="AA17" s="134">
        <v>1</v>
      </c>
      <c r="AB17" s="134"/>
      <c r="AC17" s="134"/>
      <c r="AD17" s="171"/>
      <c r="AE17" s="145">
        <f t="shared" ref="AE17:AE25" si="0">SUM(H17,J17,L17,N17,P17,R17,T17,V17,X17,Z17,AB17,AD17)</f>
        <v>0</v>
      </c>
      <c r="AF17" s="145">
        <f t="shared" ref="AF17:AF25" si="1">SUM(G17,I17,K17,M17,O17,Q17,S17,U17,W17,Y17,AA17,AC17)</f>
        <v>2</v>
      </c>
    </row>
    <row r="18" spans="1:32" s="133" customFormat="1" ht="30" customHeight="1" thickBot="1" x14ac:dyDescent="0.3">
      <c r="A18" s="229" t="s">
        <v>157</v>
      </c>
      <c r="B18" s="146">
        <v>3</v>
      </c>
      <c r="C18" s="239" t="s">
        <v>228</v>
      </c>
      <c r="D18" s="236"/>
      <c r="E18" s="146" t="s">
        <v>152</v>
      </c>
      <c r="F18" s="146">
        <v>1</v>
      </c>
      <c r="G18" s="156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68"/>
      <c r="T18" s="134"/>
      <c r="U18" s="134">
        <v>1</v>
      </c>
      <c r="V18" s="134"/>
      <c r="W18" s="134"/>
      <c r="X18" s="134"/>
      <c r="Y18" s="134"/>
      <c r="Z18" s="134"/>
      <c r="AA18" s="134">
        <v>1</v>
      </c>
      <c r="AB18" s="134"/>
      <c r="AC18" s="134"/>
      <c r="AD18" s="171"/>
      <c r="AE18" s="145">
        <f t="shared" si="0"/>
        <v>0</v>
      </c>
      <c r="AF18" s="145">
        <f t="shared" si="1"/>
        <v>2</v>
      </c>
    </row>
    <row r="19" spans="1:32" s="133" customFormat="1" ht="30" customHeight="1" thickBot="1" x14ac:dyDescent="0.3">
      <c r="A19" s="144" t="s">
        <v>157</v>
      </c>
      <c r="B19" s="233">
        <v>4</v>
      </c>
      <c r="C19" s="239" t="s">
        <v>192</v>
      </c>
      <c r="D19" s="236"/>
      <c r="E19" s="146" t="s">
        <v>152</v>
      </c>
      <c r="F19" s="146">
        <v>1</v>
      </c>
      <c r="G19" s="156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68"/>
      <c r="T19" s="134"/>
      <c r="U19" s="134">
        <v>1</v>
      </c>
      <c r="V19" s="134"/>
      <c r="W19" s="134"/>
      <c r="X19" s="134"/>
      <c r="Y19" s="134"/>
      <c r="Z19" s="134"/>
      <c r="AA19" s="134">
        <v>1</v>
      </c>
      <c r="AB19" s="134"/>
      <c r="AC19" s="134"/>
      <c r="AD19" s="171"/>
      <c r="AE19" s="145">
        <f t="shared" si="0"/>
        <v>0</v>
      </c>
      <c r="AF19" s="145">
        <f t="shared" si="1"/>
        <v>2</v>
      </c>
    </row>
    <row r="20" spans="1:32" s="133" customFormat="1" ht="30" customHeight="1" thickBot="1" x14ac:dyDescent="0.3">
      <c r="A20" s="144" t="s">
        <v>157</v>
      </c>
      <c r="B20" s="146">
        <v>5</v>
      </c>
      <c r="C20" s="239" t="s">
        <v>217</v>
      </c>
      <c r="D20" s="236"/>
      <c r="E20" s="146" t="s">
        <v>152</v>
      </c>
      <c r="F20" s="146">
        <v>1</v>
      </c>
      <c r="G20" s="156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68"/>
      <c r="T20" s="134"/>
      <c r="U20" s="134">
        <v>1</v>
      </c>
      <c r="V20" s="134"/>
      <c r="W20" s="134"/>
      <c r="X20" s="134"/>
      <c r="Y20" s="134"/>
      <c r="Z20" s="134"/>
      <c r="AA20" s="134">
        <v>1</v>
      </c>
      <c r="AB20" s="134"/>
      <c r="AC20" s="134"/>
      <c r="AD20" s="171"/>
      <c r="AE20" s="145">
        <f t="shared" si="0"/>
        <v>0</v>
      </c>
      <c r="AF20" s="145">
        <f t="shared" si="1"/>
        <v>2</v>
      </c>
    </row>
    <row r="21" spans="1:32" s="133" customFormat="1" ht="30" customHeight="1" thickBot="1" x14ac:dyDescent="0.3">
      <c r="A21" s="164" t="s">
        <v>231</v>
      </c>
      <c r="B21" s="233">
        <v>6</v>
      </c>
      <c r="C21" s="239" t="s">
        <v>229</v>
      </c>
      <c r="D21" s="234"/>
      <c r="E21" s="146" t="s">
        <v>152</v>
      </c>
      <c r="F21" s="146">
        <v>0.5</v>
      </c>
      <c r="G21" s="156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68"/>
      <c r="T21" s="134"/>
      <c r="U21" s="134">
        <v>1</v>
      </c>
      <c r="V21" s="134"/>
      <c r="W21" s="134"/>
      <c r="X21" s="134"/>
      <c r="Y21" s="134"/>
      <c r="Z21" s="134"/>
      <c r="AA21" s="134">
        <v>1</v>
      </c>
      <c r="AB21" s="134"/>
      <c r="AC21" s="134"/>
      <c r="AD21" s="171"/>
      <c r="AE21" s="145">
        <f t="shared" si="0"/>
        <v>0</v>
      </c>
      <c r="AF21" s="145">
        <f t="shared" si="1"/>
        <v>2</v>
      </c>
    </row>
    <row r="22" spans="1:32" s="133" customFormat="1" ht="30" customHeight="1" thickBot="1" x14ac:dyDescent="0.3">
      <c r="A22" s="151" t="s">
        <v>218</v>
      </c>
      <c r="B22" s="146">
        <v>7</v>
      </c>
      <c r="C22" s="239" t="s">
        <v>237</v>
      </c>
      <c r="D22" s="234"/>
      <c r="E22" s="146" t="s">
        <v>152</v>
      </c>
      <c r="F22" s="146">
        <v>2</v>
      </c>
      <c r="G22" s="156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>
        <v>1</v>
      </c>
      <c r="X22" s="134"/>
      <c r="Y22" s="134"/>
      <c r="Z22" s="134"/>
      <c r="AA22" s="134"/>
      <c r="AB22" s="134"/>
      <c r="AC22" s="134"/>
      <c r="AD22" s="171"/>
      <c r="AE22" s="145">
        <f t="shared" si="0"/>
        <v>0</v>
      </c>
      <c r="AF22" s="145">
        <f t="shared" si="1"/>
        <v>1</v>
      </c>
    </row>
    <row r="23" spans="1:32" s="133" customFormat="1" ht="30" customHeight="1" thickBot="1" x14ac:dyDescent="0.3">
      <c r="A23" s="144" t="s">
        <v>157</v>
      </c>
      <c r="B23" s="233">
        <v>8</v>
      </c>
      <c r="C23" s="239" t="s">
        <v>238</v>
      </c>
      <c r="D23" s="234"/>
      <c r="E23" s="146" t="s">
        <v>152</v>
      </c>
      <c r="F23" s="146">
        <v>2</v>
      </c>
      <c r="G23" s="156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>
        <v>1</v>
      </c>
      <c r="X23" s="134"/>
      <c r="Y23" s="134">
        <v>1</v>
      </c>
      <c r="Z23" s="134"/>
      <c r="AA23" s="134">
        <v>1</v>
      </c>
      <c r="AB23" s="134"/>
      <c r="AC23" s="134"/>
      <c r="AD23" s="171"/>
      <c r="AE23" s="145">
        <f t="shared" si="0"/>
        <v>0</v>
      </c>
      <c r="AF23" s="145">
        <f t="shared" si="1"/>
        <v>3</v>
      </c>
    </row>
    <row r="24" spans="1:32" s="133" customFormat="1" ht="30" customHeight="1" thickBot="1" x14ac:dyDescent="0.3">
      <c r="A24" s="164" t="s">
        <v>157</v>
      </c>
      <c r="B24" s="146">
        <v>9</v>
      </c>
      <c r="C24" s="239" t="s">
        <v>239</v>
      </c>
      <c r="D24" s="237"/>
      <c r="E24" s="229" t="s">
        <v>148</v>
      </c>
      <c r="F24" s="146">
        <v>2</v>
      </c>
      <c r="G24" s="156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68"/>
      <c r="X24" s="134"/>
      <c r="Y24" s="134"/>
      <c r="Z24" s="134"/>
      <c r="AA24" s="134">
        <v>1</v>
      </c>
      <c r="AB24" s="134"/>
      <c r="AC24" s="134"/>
      <c r="AD24" s="171"/>
      <c r="AE24" s="145">
        <f t="shared" si="0"/>
        <v>0</v>
      </c>
      <c r="AF24" s="145">
        <f t="shared" si="1"/>
        <v>1</v>
      </c>
    </row>
    <row r="25" spans="1:32" s="133" customFormat="1" ht="30" customHeight="1" thickBot="1" x14ac:dyDescent="0.3">
      <c r="A25" s="164" t="s">
        <v>218</v>
      </c>
      <c r="B25" s="146">
        <v>10</v>
      </c>
      <c r="C25" s="240" t="s">
        <v>230</v>
      </c>
      <c r="D25" s="238"/>
      <c r="E25" s="230" t="s">
        <v>148</v>
      </c>
      <c r="F25" s="147">
        <v>2</v>
      </c>
      <c r="G25" s="157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72"/>
      <c r="X25" s="143"/>
      <c r="Y25" s="143"/>
      <c r="Z25" s="143"/>
      <c r="AA25" s="143">
        <v>1</v>
      </c>
      <c r="AB25" s="143"/>
      <c r="AC25" s="143"/>
      <c r="AD25" s="173"/>
      <c r="AE25" s="145">
        <f t="shared" si="0"/>
        <v>0</v>
      </c>
      <c r="AF25" s="145">
        <f t="shared" si="1"/>
        <v>1</v>
      </c>
    </row>
    <row r="26" spans="1:32" s="133" customFormat="1" ht="30" customHeight="1" thickBot="1" x14ac:dyDescent="0.3">
      <c r="A26" s="131"/>
      <c r="B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376" t="s">
        <v>147</v>
      </c>
      <c r="AE26" s="377"/>
      <c r="AF26" s="148">
        <f>SUM(AF16:AF25)</f>
        <v>18</v>
      </c>
    </row>
    <row r="27" spans="1:32" s="133" customFormat="1" x14ac:dyDescent="0.25">
      <c r="A27" s="131"/>
      <c r="B27" s="135"/>
    </row>
    <row r="28" spans="1:32" s="133" customFormat="1" x14ac:dyDescent="0.25">
      <c r="A28" s="131"/>
      <c r="B28" s="378" t="s">
        <v>146</v>
      </c>
      <c r="C28" s="378"/>
      <c r="D28" s="378"/>
      <c r="E28" s="378"/>
    </row>
    <row r="29" spans="1:32" s="133" customFormat="1" x14ac:dyDescent="0.25">
      <c r="A29" s="131"/>
      <c r="B29" s="135"/>
    </row>
    <row r="30" spans="1:32" s="133" customFormat="1" x14ac:dyDescent="0.25">
      <c r="A30" s="131"/>
      <c r="B30" s="135"/>
    </row>
    <row r="31" spans="1:32" s="133" customFormat="1" x14ac:dyDescent="0.25">
      <c r="A31" s="131"/>
      <c r="B31" s="135"/>
    </row>
  </sheetData>
  <mergeCells count="44">
    <mergeCell ref="B12:S12"/>
    <mergeCell ref="A13:A15"/>
    <mergeCell ref="I14:J14"/>
    <mergeCell ref="K14:L14"/>
    <mergeCell ref="D13:D15"/>
    <mergeCell ref="AF13:AF15"/>
    <mergeCell ref="U14:V14"/>
    <mergeCell ref="W14:X14"/>
    <mergeCell ref="Y14:Z14"/>
    <mergeCell ref="AA14:AB14"/>
    <mergeCell ref="AC14:AD14"/>
    <mergeCell ref="AE13:AE15"/>
    <mergeCell ref="G13:AD13"/>
    <mergeCell ref="O14:P14"/>
    <mergeCell ref="Q14:R14"/>
    <mergeCell ref="S14:T14"/>
    <mergeCell ref="B13:B15"/>
    <mergeCell ref="C13:C15"/>
    <mergeCell ref="E13:E15"/>
    <mergeCell ref="F13:F15"/>
    <mergeCell ref="G14:H14"/>
    <mergeCell ref="B3:AA5"/>
    <mergeCell ref="A3:A5"/>
    <mergeCell ref="AD26:AE26"/>
    <mergeCell ref="B28:E28"/>
    <mergeCell ref="AB5:AD5"/>
    <mergeCell ref="AB4:AD4"/>
    <mergeCell ref="AB3:AD3"/>
    <mergeCell ref="AE4:AF4"/>
    <mergeCell ref="AE5:AF5"/>
    <mergeCell ref="AE3:AF3"/>
    <mergeCell ref="B10:AF10"/>
    <mergeCell ref="B9:AF9"/>
    <mergeCell ref="F7:T7"/>
    <mergeCell ref="U7:AA7"/>
    <mergeCell ref="B11:AF11"/>
    <mergeCell ref="M14:N14"/>
    <mergeCell ref="F6:T6"/>
    <mergeCell ref="U6:AA6"/>
    <mergeCell ref="AB6:AF6"/>
    <mergeCell ref="A8:AF8"/>
    <mergeCell ref="AB7:AF7"/>
    <mergeCell ref="A6:D6"/>
    <mergeCell ref="A7:D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sqref="A1:N17"/>
    </sheetView>
  </sheetViews>
  <sheetFormatPr baseColWidth="10" defaultColWidth="11.42578125" defaultRowHeight="14.25" x14ac:dyDescent="0.2"/>
  <cols>
    <col min="1" max="1" width="7.85546875" style="132" customWidth="1"/>
    <col min="2" max="2" width="55.7109375" style="130" customWidth="1"/>
    <col min="3" max="14" width="5.28515625" style="130" customWidth="1"/>
    <col min="15" max="16384" width="11.42578125" style="130"/>
  </cols>
  <sheetData>
    <row r="1" spans="1:14" s="133" customFormat="1" ht="15" customHeight="1" thickBot="1" x14ac:dyDescent="0.3">
      <c r="A1" s="391" t="s">
        <v>172</v>
      </c>
      <c r="B1" s="393" t="s">
        <v>171</v>
      </c>
      <c r="C1" s="393" t="s">
        <v>168</v>
      </c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</row>
    <row r="2" spans="1:14" s="133" customFormat="1" ht="15" thickBot="1" x14ac:dyDescent="0.3">
      <c r="A2" s="392"/>
      <c r="B2" s="393"/>
      <c r="C2" s="163" t="s">
        <v>12</v>
      </c>
      <c r="D2" s="163" t="s">
        <v>13</v>
      </c>
      <c r="E2" s="163" t="s">
        <v>14</v>
      </c>
      <c r="F2" s="163" t="s">
        <v>15</v>
      </c>
      <c r="G2" s="163" t="s">
        <v>16</v>
      </c>
      <c r="H2" s="163" t="s">
        <v>17</v>
      </c>
      <c r="I2" s="163" t="s">
        <v>18</v>
      </c>
      <c r="J2" s="163" t="s">
        <v>19</v>
      </c>
      <c r="K2" s="163" t="s">
        <v>198</v>
      </c>
      <c r="L2" s="163" t="s">
        <v>21</v>
      </c>
      <c r="M2" s="163" t="s">
        <v>22</v>
      </c>
      <c r="N2" s="163" t="s">
        <v>23</v>
      </c>
    </row>
    <row r="3" spans="1:14" s="133" customFormat="1" ht="30" customHeight="1" x14ac:dyDescent="0.25">
      <c r="A3" s="158">
        <v>1</v>
      </c>
      <c r="B3" s="154" t="s">
        <v>193</v>
      </c>
      <c r="C3" s="155"/>
      <c r="D3" s="142"/>
      <c r="E3" s="142"/>
      <c r="F3" s="142"/>
      <c r="G3" s="142"/>
      <c r="H3" s="142"/>
      <c r="I3" s="142">
        <v>1</v>
      </c>
      <c r="J3" s="142">
        <v>1</v>
      </c>
      <c r="K3" s="142"/>
      <c r="L3" s="142"/>
      <c r="M3" s="142">
        <v>1</v>
      </c>
      <c r="N3" s="142"/>
    </row>
    <row r="4" spans="1:14" s="133" customFormat="1" ht="30" customHeight="1" x14ac:dyDescent="0.25">
      <c r="A4" s="159">
        <v>2</v>
      </c>
      <c r="B4" s="154" t="s">
        <v>192</v>
      </c>
      <c r="C4" s="156"/>
      <c r="D4" s="134"/>
      <c r="E4" s="134"/>
      <c r="F4" s="134"/>
      <c r="G4" s="134"/>
      <c r="H4" s="134"/>
      <c r="I4" s="134">
        <v>1</v>
      </c>
      <c r="J4" s="134">
        <v>1</v>
      </c>
      <c r="K4" s="134"/>
      <c r="L4" s="134"/>
      <c r="M4" s="134">
        <v>1</v>
      </c>
      <c r="N4" s="134"/>
    </row>
    <row r="5" spans="1:14" s="133" customFormat="1" ht="30" customHeight="1" x14ac:dyDescent="0.25">
      <c r="A5" s="159">
        <v>3</v>
      </c>
      <c r="B5" s="154" t="s">
        <v>196</v>
      </c>
      <c r="C5" s="156"/>
      <c r="D5" s="134"/>
      <c r="E5" s="134"/>
      <c r="F5" s="134"/>
      <c r="G5" s="134"/>
      <c r="H5" s="134"/>
      <c r="I5" s="134">
        <v>1</v>
      </c>
      <c r="J5" s="134">
        <v>1</v>
      </c>
      <c r="K5" s="134"/>
      <c r="L5" s="134"/>
      <c r="M5" s="134">
        <v>1</v>
      </c>
      <c r="N5" s="134"/>
    </row>
    <row r="6" spans="1:14" s="133" customFormat="1" ht="30" customHeight="1" x14ac:dyDescent="0.25">
      <c r="A6" s="159">
        <v>4</v>
      </c>
      <c r="B6" s="154" t="s">
        <v>194</v>
      </c>
      <c r="C6" s="156"/>
      <c r="D6" s="134"/>
      <c r="E6" s="134"/>
      <c r="F6" s="134"/>
      <c r="G6" s="134"/>
      <c r="H6" s="134"/>
      <c r="I6" s="134">
        <v>1</v>
      </c>
      <c r="J6" s="134">
        <v>1</v>
      </c>
      <c r="K6" s="134"/>
      <c r="L6" s="134"/>
      <c r="M6" s="134">
        <v>1</v>
      </c>
      <c r="N6" s="134"/>
    </row>
    <row r="7" spans="1:14" s="133" customFormat="1" ht="30" customHeight="1" x14ac:dyDescent="0.25">
      <c r="A7" s="159">
        <v>5</v>
      </c>
      <c r="B7" s="161" t="s">
        <v>195</v>
      </c>
      <c r="C7" s="156"/>
      <c r="D7" s="134"/>
      <c r="E7" s="134"/>
      <c r="F7" s="134"/>
      <c r="G7" s="134"/>
      <c r="H7" s="134"/>
      <c r="I7" s="134"/>
      <c r="J7" s="134"/>
      <c r="K7" s="134">
        <v>1</v>
      </c>
      <c r="L7" s="134">
        <v>1</v>
      </c>
      <c r="M7" s="134">
        <v>1</v>
      </c>
      <c r="N7" s="134">
        <v>1</v>
      </c>
    </row>
    <row r="8" spans="1:14" s="133" customFormat="1" ht="30" customHeight="1" x14ac:dyDescent="0.25">
      <c r="A8" s="159">
        <v>6</v>
      </c>
      <c r="B8" s="154" t="s">
        <v>161</v>
      </c>
      <c r="C8" s="156"/>
      <c r="D8" s="134"/>
      <c r="E8" s="134"/>
      <c r="F8" s="134"/>
      <c r="G8" s="134"/>
      <c r="H8" s="134"/>
      <c r="I8" s="134"/>
      <c r="J8" s="134"/>
      <c r="K8" s="134">
        <v>1</v>
      </c>
      <c r="L8" s="134"/>
      <c r="M8" s="134"/>
      <c r="N8" s="134"/>
    </row>
    <row r="9" spans="1:14" s="133" customFormat="1" ht="30" customHeight="1" x14ac:dyDescent="0.25">
      <c r="A9" s="159">
        <v>7</v>
      </c>
      <c r="B9" s="154" t="s">
        <v>160</v>
      </c>
      <c r="C9" s="156"/>
      <c r="D9" s="134"/>
      <c r="E9" s="134"/>
      <c r="F9" s="134"/>
      <c r="G9" s="134"/>
      <c r="H9" s="134"/>
      <c r="I9" s="134"/>
      <c r="J9" s="134"/>
      <c r="K9" s="134">
        <v>1</v>
      </c>
      <c r="L9" s="134">
        <v>1</v>
      </c>
      <c r="M9" s="134">
        <v>1</v>
      </c>
      <c r="N9" s="134">
        <v>1</v>
      </c>
    </row>
    <row r="10" spans="1:14" s="133" customFormat="1" ht="30" customHeight="1" x14ac:dyDescent="0.25">
      <c r="A10" s="159">
        <v>8</v>
      </c>
      <c r="B10" s="154" t="s">
        <v>159</v>
      </c>
      <c r="C10" s="156"/>
      <c r="D10" s="134"/>
      <c r="E10" s="134"/>
      <c r="F10" s="134"/>
      <c r="G10" s="134"/>
      <c r="H10" s="134"/>
      <c r="I10" s="134"/>
      <c r="J10" s="134"/>
      <c r="K10" s="134"/>
      <c r="L10" s="134">
        <v>1</v>
      </c>
      <c r="M10" s="134"/>
      <c r="N10" s="134"/>
    </row>
    <row r="11" spans="1:14" s="133" customFormat="1" ht="30" customHeight="1" x14ac:dyDescent="0.25">
      <c r="A11" s="159">
        <v>9</v>
      </c>
      <c r="B11" s="154" t="s">
        <v>158</v>
      </c>
      <c r="C11" s="156"/>
      <c r="D11" s="134"/>
      <c r="E11" s="134"/>
      <c r="F11" s="134"/>
      <c r="G11" s="134"/>
      <c r="H11" s="134"/>
      <c r="I11" s="134"/>
      <c r="J11" s="134">
        <v>1</v>
      </c>
      <c r="K11" s="134"/>
      <c r="L11" s="134">
        <v>1</v>
      </c>
      <c r="M11" s="134"/>
      <c r="N11" s="134"/>
    </row>
    <row r="12" spans="1:14" s="133" customFormat="1" ht="30" customHeight="1" x14ac:dyDescent="0.25">
      <c r="A12" s="159">
        <v>10</v>
      </c>
      <c r="B12" s="154" t="s">
        <v>153</v>
      </c>
      <c r="C12" s="156"/>
      <c r="D12" s="134"/>
      <c r="E12" s="134"/>
      <c r="F12" s="134"/>
      <c r="G12" s="134"/>
      <c r="H12" s="134"/>
      <c r="I12" s="134"/>
      <c r="J12" s="134">
        <v>1</v>
      </c>
      <c r="K12" s="134"/>
      <c r="L12" s="134">
        <v>1</v>
      </c>
      <c r="M12" s="134"/>
      <c r="N12" s="134"/>
    </row>
    <row r="13" spans="1:14" s="133" customFormat="1" ht="30" customHeight="1" x14ac:dyDescent="0.25">
      <c r="A13" s="159">
        <v>11</v>
      </c>
      <c r="B13" s="154" t="s">
        <v>156</v>
      </c>
      <c r="C13" s="156"/>
      <c r="D13" s="134"/>
      <c r="E13" s="134"/>
      <c r="F13" s="134"/>
      <c r="G13" s="134"/>
      <c r="H13" s="134"/>
      <c r="I13" s="134"/>
      <c r="J13" s="134"/>
      <c r="K13" s="134">
        <v>1</v>
      </c>
      <c r="L13" s="134"/>
      <c r="M13" s="134">
        <v>1</v>
      </c>
      <c r="N13" s="134"/>
    </row>
    <row r="14" spans="1:14" s="133" customFormat="1" ht="30" customHeight="1" x14ac:dyDescent="0.25">
      <c r="A14" s="159">
        <v>12</v>
      </c>
      <c r="B14" s="154" t="s">
        <v>155</v>
      </c>
      <c r="C14" s="156"/>
      <c r="D14" s="134"/>
      <c r="E14" s="134"/>
      <c r="F14" s="134"/>
      <c r="G14" s="134"/>
      <c r="H14" s="134"/>
      <c r="I14" s="134"/>
      <c r="J14" s="134">
        <v>1</v>
      </c>
      <c r="K14" s="134">
        <v>1</v>
      </c>
      <c r="L14" s="134">
        <v>1</v>
      </c>
      <c r="M14" s="134">
        <v>1</v>
      </c>
      <c r="N14" s="134">
        <v>1</v>
      </c>
    </row>
    <row r="15" spans="1:14" s="133" customFormat="1" ht="30" customHeight="1" x14ac:dyDescent="0.25">
      <c r="A15" s="159">
        <v>13</v>
      </c>
      <c r="B15" s="154" t="s">
        <v>151</v>
      </c>
      <c r="C15" s="156"/>
      <c r="D15" s="134"/>
      <c r="E15" s="134"/>
      <c r="F15" s="134"/>
      <c r="G15" s="134"/>
      <c r="H15" s="134"/>
      <c r="I15" s="134"/>
      <c r="J15" s="134"/>
      <c r="K15" s="134">
        <v>1</v>
      </c>
      <c r="L15" s="134"/>
      <c r="M15" s="134"/>
      <c r="N15" s="134"/>
    </row>
    <row r="16" spans="1:14" s="133" customFormat="1" ht="30" customHeight="1" x14ac:dyDescent="0.25">
      <c r="A16" s="159">
        <v>14</v>
      </c>
      <c r="B16" s="154" t="s">
        <v>150</v>
      </c>
      <c r="C16" s="156"/>
      <c r="D16" s="134"/>
      <c r="E16" s="134"/>
      <c r="F16" s="134"/>
      <c r="G16" s="134"/>
      <c r="H16" s="134"/>
      <c r="I16" s="134"/>
      <c r="J16" s="134"/>
      <c r="K16" s="134">
        <v>1</v>
      </c>
      <c r="L16" s="134"/>
      <c r="M16" s="134"/>
      <c r="N16" s="134"/>
    </row>
    <row r="17" spans="1:14" s="133" customFormat="1" ht="30" customHeight="1" thickBot="1" x14ac:dyDescent="0.3">
      <c r="A17" s="160">
        <v>15</v>
      </c>
      <c r="B17" s="162" t="s">
        <v>149</v>
      </c>
      <c r="C17" s="157"/>
      <c r="D17" s="143"/>
      <c r="E17" s="143"/>
      <c r="F17" s="143"/>
      <c r="G17" s="143"/>
      <c r="H17" s="143"/>
      <c r="I17" s="143"/>
      <c r="J17" s="143"/>
      <c r="K17" s="143">
        <v>1</v>
      </c>
      <c r="L17" s="143"/>
      <c r="M17" s="143"/>
      <c r="N17" s="143"/>
    </row>
    <row r="18" spans="1:14" s="133" customFormat="1" x14ac:dyDescent="0.25">
      <c r="A18" s="136"/>
    </row>
    <row r="19" spans="1:14" s="133" customFormat="1" x14ac:dyDescent="0.25">
      <c r="A19" s="136"/>
    </row>
    <row r="20" spans="1:14" s="133" customFormat="1" x14ac:dyDescent="0.25">
      <c r="A20" s="136"/>
    </row>
  </sheetData>
  <mergeCells count="3">
    <mergeCell ref="A1:A2"/>
    <mergeCell ref="B1:B2"/>
    <mergeCell ref="C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Q67"/>
  <sheetViews>
    <sheetView showGridLines="0" topLeftCell="A47" zoomScale="70" zoomScaleNormal="70" zoomScalePageLayoutView="140" workbookViewId="0">
      <selection activeCell="N3" sqref="N3"/>
    </sheetView>
  </sheetViews>
  <sheetFormatPr baseColWidth="10" defaultColWidth="3" defaultRowHeight="16.5" customHeight="1" zeroHeight="1" x14ac:dyDescent="0.3"/>
  <cols>
    <col min="1" max="1" width="3" style="25" customWidth="1"/>
    <col min="2" max="2" width="2.85546875" style="21" customWidth="1"/>
    <col min="3" max="3" width="4.140625" style="21" customWidth="1"/>
    <col min="4" max="4" width="82.140625" style="21" customWidth="1"/>
    <col min="5" max="5" width="6.42578125" style="24" customWidth="1"/>
    <col min="6" max="6" width="16.85546875" style="24" customWidth="1"/>
    <col min="7" max="7" width="14.42578125" style="24" customWidth="1"/>
    <col min="8" max="8" width="13.42578125" style="23" bestFit="1" customWidth="1"/>
    <col min="9" max="9" width="42.42578125" style="22" bestFit="1" customWidth="1"/>
    <col min="10" max="28" width="4" style="22" customWidth="1"/>
    <col min="29" max="69" width="4" style="25" customWidth="1"/>
    <col min="70" max="16384" width="3" style="25"/>
  </cols>
  <sheetData>
    <row r="1" spans="2:69" ht="17.25" x14ac:dyDescent="0.3">
      <c r="D1" s="22"/>
      <c r="E1" s="23"/>
    </row>
    <row r="2" spans="2:69" ht="15" customHeight="1" x14ac:dyDescent="0.25">
      <c r="B2" s="401" t="s">
        <v>122</v>
      </c>
      <c r="C2" s="401"/>
      <c r="D2" s="402"/>
      <c r="E2" s="402"/>
      <c r="F2" s="402"/>
      <c r="G2" s="402"/>
      <c r="H2" s="402"/>
      <c r="I2" s="402"/>
    </row>
    <row r="3" spans="2:69" ht="18.75" customHeight="1" x14ac:dyDescent="0.25">
      <c r="B3" s="402"/>
      <c r="C3" s="402"/>
      <c r="D3" s="402"/>
      <c r="E3" s="402"/>
      <c r="F3" s="402"/>
      <c r="G3" s="402"/>
      <c r="H3" s="402"/>
      <c r="I3" s="402"/>
      <c r="J3" s="26" t="s">
        <v>57</v>
      </c>
      <c r="K3" s="26"/>
      <c r="L3" s="26"/>
      <c r="M3" s="26"/>
      <c r="N3" s="27">
        <f ca="1">TODAY()</f>
        <v>44059</v>
      </c>
      <c r="O3" s="26"/>
      <c r="P3" s="26"/>
      <c r="Q3" s="28"/>
      <c r="R3" s="29" t="s">
        <v>58</v>
      </c>
      <c r="T3" s="30"/>
      <c r="U3" s="29" t="s">
        <v>59</v>
      </c>
      <c r="X3" s="31"/>
      <c r="Y3" s="32" t="s">
        <v>60</v>
      </c>
      <c r="AC3" s="33"/>
      <c r="AD3" s="29" t="s">
        <v>61</v>
      </c>
      <c r="AG3" s="22"/>
      <c r="AH3" s="22"/>
      <c r="AI3" s="22"/>
      <c r="AJ3" s="22"/>
      <c r="AK3" s="34"/>
      <c r="AL3" s="29" t="s">
        <v>62</v>
      </c>
    </row>
    <row r="4" spans="2:69" ht="21" hidden="1" customHeight="1" x14ac:dyDescent="0.25">
      <c r="B4" s="402"/>
      <c r="C4" s="402"/>
      <c r="D4" s="402"/>
      <c r="E4" s="402"/>
      <c r="F4" s="402"/>
      <c r="G4" s="402"/>
      <c r="H4" s="402"/>
      <c r="I4" s="402"/>
      <c r="J4" s="26" t="s">
        <v>63</v>
      </c>
      <c r="K4" s="26"/>
      <c r="L4" s="26"/>
      <c r="M4" s="26"/>
      <c r="N4" s="35">
        <v>55</v>
      </c>
      <c r="O4" s="26"/>
      <c r="P4" s="26"/>
      <c r="Q4" s="28"/>
      <c r="R4" s="29" t="s">
        <v>58</v>
      </c>
      <c r="T4" s="30"/>
      <c r="U4" s="29" t="s">
        <v>59</v>
      </c>
      <c r="X4" s="31"/>
      <c r="Y4" s="32" t="s">
        <v>60</v>
      </c>
      <c r="AC4" s="33"/>
      <c r="AD4" s="29" t="s">
        <v>61</v>
      </c>
      <c r="AG4" s="22"/>
      <c r="AH4" s="22"/>
      <c r="AI4" s="22"/>
      <c r="AJ4" s="22"/>
      <c r="AK4" s="34"/>
      <c r="AL4" s="29" t="s">
        <v>62</v>
      </c>
    </row>
    <row r="5" spans="2:69" ht="18.75" customHeight="1" x14ac:dyDescent="0.3">
      <c r="B5" s="402"/>
      <c r="C5" s="402"/>
      <c r="D5" s="402"/>
      <c r="E5" s="402"/>
      <c r="F5" s="402"/>
      <c r="G5" s="402"/>
      <c r="H5" s="402"/>
      <c r="I5" s="402"/>
      <c r="W5" s="36"/>
      <c r="AZ5" s="37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</row>
    <row r="6" spans="2:69" ht="17.25" x14ac:dyDescent="0.3">
      <c r="J6" s="403" t="s">
        <v>64</v>
      </c>
      <c r="K6" s="404"/>
      <c r="L6" s="404"/>
      <c r="M6" s="405"/>
      <c r="N6" s="403" t="s">
        <v>65</v>
      </c>
      <c r="O6" s="404"/>
      <c r="P6" s="404"/>
      <c r="Q6" s="405"/>
      <c r="R6" s="403" t="s">
        <v>66</v>
      </c>
      <c r="S6" s="404"/>
      <c r="T6" s="404"/>
      <c r="U6" s="404"/>
      <c r="V6" s="405"/>
      <c r="W6" s="403" t="s">
        <v>67</v>
      </c>
      <c r="X6" s="404"/>
      <c r="Y6" s="404"/>
      <c r="Z6" s="404"/>
      <c r="AA6" s="400" t="s">
        <v>68</v>
      </c>
      <c r="AB6" s="395"/>
      <c r="AC6" s="395"/>
      <c r="AD6" s="395"/>
      <c r="AE6" s="398"/>
      <c r="AF6" s="394" t="s">
        <v>69</v>
      </c>
      <c r="AG6" s="395"/>
      <c r="AH6" s="395"/>
      <c r="AI6" s="398"/>
      <c r="AJ6" s="394" t="s">
        <v>70</v>
      </c>
      <c r="AK6" s="395"/>
      <c r="AL6" s="395"/>
      <c r="AM6" s="395"/>
      <c r="AN6" s="394" t="s">
        <v>71</v>
      </c>
      <c r="AO6" s="395"/>
      <c r="AP6" s="395"/>
      <c r="AQ6" s="395"/>
      <c r="AR6" s="398"/>
      <c r="AS6" s="394" t="s">
        <v>72</v>
      </c>
      <c r="AT6" s="395"/>
      <c r="AU6" s="395"/>
      <c r="AV6" s="395"/>
      <c r="AW6" s="394" t="s">
        <v>73</v>
      </c>
      <c r="AX6" s="395"/>
      <c r="AY6" s="395"/>
      <c r="AZ6" s="398"/>
      <c r="BA6" s="394" t="s">
        <v>74</v>
      </c>
      <c r="BB6" s="395"/>
      <c r="BC6" s="395"/>
      <c r="BD6" s="395"/>
      <c r="BE6" s="398"/>
      <c r="BF6" s="394" t="s">
        <v>75</v>
      </c>
      <c r="BG6" s="395"/>
      <c r="BH6" s="395"/>
      <c r="BI6" s="395"/>
      <c r="BJ6" s="394" t="s">
        <v>64</v>
      </c>
      <c r="BK6" s="395"/>
      <c r="BL6" s="395"/>
      <c r="BM6" s="398"/>
      <c r="BN6" s="394" t="s">
        <v>65</v>
      </c>
      <c r="BO6" s="395"/>
      <c r="BP6" s="395"/>
      <c r="BQ6" s="398"/>
    </row>
    <row r="7" spans="2:69" ht="16.5" customHeight="1" x14ac:dyDescent="0.25">
      <c r="B7" s="38"/>
      <c r="C7" s="38"/>
      <c r="D7" s="38"/>
      <c r="E7" s="39"/>
      <c r="F7" s="39" t="s">
        <v>76</v>
      </c>
      <c r="G7" s="40" t="s">
        <v>76</v>
      </c>
      <c r="H7" s="41" t="s">
        <v>77</v>
      </c>
      <c r="I7" s="38" t="s">
        <v>11</v>
      </c>
      <c r="J7" s="406"/>
      <c r="K7" s="407"/>
      <c r="L7" s="407"/>
      <c r="M7" s="408"/>
      <c r="N7" s="406"/>
      <c r="O7" s="407"/>
      <c r="P7" s="407"/>
      <c r="Q7" s="408"/>
      <c r="R7" s="406"/>
      <c r="S7" s="407"/>
      <c r="T7" s="407"/>
      <c r="U7" s="407"/>
      <c r="V7" s="408"/>
      <c r="W7" s="406"/>
      <c r="X7" s="407"/>
      <c r="Y7" s="407"/>
      <c r="Z7" s="407"/>
      <c r="AA7" s="396"/>
      <c r="AB7" s="397"/>
      <c r="AC7" s="397"/>
      <c r="AD7" s="397"/>
      <c r="AE7" s="399"/>
      <c r="AF7" s="396"/>
      <c r="AG7" s="397"/>
      <c r="AH7" s="397"/>
      <c r="AI7" s="399"/>
      <c r="AJ7" s="396"/>
      <c r="AK7" s="397"/>
      <c r="AL7" s="397"/>
      <c r="AM7" s="397"/>
      <c r="AN7" s="396"/>
      <c r="AO7" s="397"/>
      <c r="AP7" s="397"/>
      <c r="AQ7" s="397"/>
      <c r="AR7" s="399"/>
      <c r="AS7" s="396"/>
      <c r="AT7" s="397"/>
      <c r="AU7" s="397"/>
      <c r="AV7" s="397"/>
      <c r="AW7" s="396"/>
      <c r="AX7" s="397"/>
      <c r="AY7" s="397"/>
      <c r="AZ7" s="399"/>
      <c r="BA7" s="396"/>
      <c r="BB7" s="397"/>
      <c r="BC7" s="397"/>
      <c r="BD7" s="397"/>
      <c r="BE7" s="399"/>
      <c r="BF7" s="396"/>
      <c r="BG7" s="397"/>
      <c r="BH7" s="397"/>
      <c r="BI7" s="397"/>
      <c r="BJ7" s="396"/>
      <c r="BK7" s="397"/>
      <c r="BL7" s="397"/>
      <c r="BM7" s="399"/>
      <c r="BN7" s="396"/>
      <c r="BO7" s="397"/>
      <c r="BP7" s="397"/>
      <c r="BQ7" s="399"/>
    </row>
    <row r="8" spans="2:69" ht="17.25" customHeight="1" x14ac:dyDescent="0.25">
      <c r="B8" s="42" t="s">
        <v>10</v>
      </c>
      <c r="C8" s="42"/>
      <c r="D8" s="42"/>
      <c r="E8" s="43"/>
      <c r="F8" s="40" t="s">
        <v>78</v>
      </c>
      <c r="G8" s="44" t="s">
        <v>79</v>
      </c>
      <c r="H8" s="41" t="s">
        <v>80</v>
      </c>
      <c r="I8" s="38" t="s">
        <v>78</v>
      </c>
      <c r="J8" s="45">
        <v>45</v>
      </c>
      <c r="K8" s="46">
        <v>46</v>
      </c>
      <c r="L8" s="46">
        <v>47</v>
      </c>
      <c r="M8" s="47">
        <v>48</v>
      </c>
      <c r="N8" s="45">
        <v>49</v>
      </c>
      <c r="O8" s="46">
        <v>50</v>
      </c>
      <c r="P8" s="46">
        <v>51</v>
      </c>
      <c r="Q8" s="47">
        <v>52</v>
      </c>
      <c r="R8" s="45">
        <v>1</v>
      </c>
      <c r="S8" s="46">
        <v>2</v>
      </c>
      <c r="T8" s="46">
        <v>3</v>
      </c>
      <c r="U8" s="46">
        <v>4</v>
      </c>
      <c r="V8" s="47">
        <v>5</v>
      </c>
      <c r="W8" s="45">
        <v>6</v>
      </c>
      <c r="X8" s="46">
        <v>7</v>
      </c>
      <c r="Y8" s="46">
        <v>8</v>
      </c>
      <c r="Z8" s="47">
        <v>9</v>
      </c>
      <c r="AA8" s="45">
        <v>10</v>
      </c>
      <c r="AB8" s="46">
        <v>11</v>
      </c>
      <c r="AC8" s="46">
        <v>12</v>
      </c>
      <c r="AD8" s="46">
        <v>13</v>
      </c>
      <c r="AE8" s="47">
        <v>14</v>
      </c>
      <c r="AF8" s="45">
        <v>15</v>
      </c>
      <c r="AG8" s="46">
        <v>16</v>
      </c>
      <c r="AH8" s="46">
        <v>17</v>
      </c>
      <c r="AI8" s="47">
        <v>18</v>
      </c>
      <c r="AJ8" s="45">
        <v>19</v>
      </c>
      <c r="AK8" s="46">
        <v>20</v>
      </c>
      <c r="AL8" s="46">
        <v>21</v>
      </c>
      <c r="AM8" s="47">
        <v>22</v>
      </c>
      <c r="AN8" s="45">
        <v>23</v>
      </c>
      <c r="AO8" s="46">
        <v>24</v>
      </c>
      <c r="AP8" s="46">
        <v>25</v>
      </c>
      <c r="AQ8" s="46">
        <v>26</v>
      </c>
      <c r="AR8" s="47">
        <v>27</v>
      </c>
      <c r="AS8" s="45">
        <v>28</v>
      </c>
      <c r="AT8" s="46">
        <v>29</v>
      </c>
      <c r="AU8" s="46">
        <v>30</v>
      </c>
      <c r="AV8" s="47">
        <v>31</v>
      </c>
      <c r="AW8" s="45">
        <v>32</v>
      </c>
      <c r="AX8" s="46">
        <v>33</v>
      </c>
      <c r="AY8" s="46">
        <v>34</v>
      </c>
      <c r="AZ8" s="47">
        <v>35</v>
      </c>
      <c r="BA8" s="45">
        <v>36</v>
      </c>
      <c r="BB8" s="46">
        <v>37</v>
      </c>
      <c r="BC8" s="46">
        <v>38</v>
      </c>
      <c r="BD8" s="46">
        <v>39</v>
      </c>
      <c r="BE8" s="47">
        <v>40</v>
      </c>
      <c r="BF8" s="45">
        <v>41</v>
      </c>
      <c r="BG8" s="46">
        <v>42</v>
      </c>
      <c r="BH8" s="46">
        <v>43</v>
      </c>
      <c r="BI8" s="47">
        <v>44</v>
      </c>
      <c r="BJ8" s="45">
        <v>45</v>
      </c>
      <c r="BK8" s="46">
        <v>46</v>
      </c>
      <c r="BL8" s="46">
        <v>47</v>
      </c>
      <c r="BM8" s="47">
        <v>48</v>
      </c>
      <c r="BN8" s="45">
        <v>49</v>
      </c>
      <c r="BO8" s="46">
        <v>50</v>
      </c>
      <c r="BP8" s="46">
        <v>51</v>
      </c>
      <c r="BQ8" s="47">
        <v>52</v>
      </c>
    </row>
    <row r="9" spans="2:69" s="50" customFormat="1" ht="3" customHeight="1" x14ac:dyDescent="0.25">
      <c r="B9" s="48"/>
      <c r="C9" s="48"/>
      <c r="D9" s="48"/>
      <c r="E9" s="49"/>
      <c r="F9" s="49"/>
      <c r="G9" s="49"/>
      <c r="H9" s="49"/>
      <c r="I9" s="48"/>
      <c r="J9" s="48">
        <v>1</v>
      </c>
      <c r="K9" s="48"/>
      <c r="L9" s="48"/>
      <c r="M9" s="48">
        <v>4</v>
      </c>
      <c r="N9" s="48">
        <v>6</v>
      </c>
      <c r="O9" s="48">
        <v>7</v>
      </c>
      <c r="P9" s="48"/>
      <c r="Q9" s="48">
        <v>9</v>
      </c>
      <c r="R9" s="48">
        <v>10</v>
      </c>
      <c r="S9" s="48">
        <v>11</v>
      </c>
      <c r="T9" s="48">
        <v>12</v>
      </c>
      <c r="U9" s="48">
        <v>13</v>
      </c>
      <c r="V9" s="48">
        <v>14</v>
      </c>
      <c r="W9" s="48">
        <v>15</v>
      </c>
      <c r="X9" s="48">
        <v>16</v>
      </c>
      <c r="Y9" s="48">
        <v>17</v>
      </c>
      <c r="Z9" s="48">
        <v>18</v>
      </c>
      <c r="AA9" s="48">
        <v>19</v>
      </c>
      <c r="AB9" s="48">
        <v>20</v>
      </c>
      <c r="AC9" s="48">
        <v>21</v>
      </c>
      <c r="AD9" s="48">
        <v>22</v>
      </c>
      <c r="AE9" s="48">
        <v>23</v>
      </c>
      <c r="AF9" s="48">
        <v>24</v>
      </c>
      <c r="AG9" s="48">
        <v>25</v>
      </c>
      <c r="AH9" s="48">
        <v>26</v>
      </c>
      <c r="AI9" s="48">
        <v>27</v>
      </c>
      <c r="AJ9" s="48">
        <v>28</v>
      </c>
      <c r="AK9" s="48">
        <v>29</v>
      </c>
      <c r="AL9" s="48">
        <v>30</v>
      </c>
      <c r="AM9" s="48">
        <v>31</v>
      </c>
      <c r="AN9" s="48">
        <v>32</v>
      </c>
      <c r="AO9" s="48">
        <v>33</v>
      </c>
      <c r="AP9" s="48">
        <v>34</v>
      </c>
      <c r="AQ9" s="48">
        <v>35</v>
      </c>
      <c r="AR9" s="48">
        <v>36</v>
      </c>
      <c r="AS9" s="48">
        <v>37</v>
      </c>
      <c r="AT9" s="48">
        <v>38</v>
      </c>
      <c r="AU9" s="48">
        <v>39</v>
      </c>
      <c r="AV9" s="48">
        <v>40</v>
      </c>
      <c r="AW9" s="48">
        <v>41</v>
      </c>
      <c r="AX9" s="48">
        <v>42</v>
      </c>
      <c r="AY9" s="48">
        <v>43</v>
      </c>
      <c r="AZ9" s="48">
        <v>44</v>
      </c>
      <c r="BA9" s="48">
        <v>45</v>
      </c>
      <c r="BB9" s="48">
        <v>46</v>
      </c>
      <c r="BC9" s="48">
        <v>47</v>
      </c>
      <c r="BD9" s="48">
        <v>48</v>
      </c>
      <c r="BE9" s="48">
        <v>49</v>
      </c>
      <c r="BF9" s="48">
        <v>50</v>
      </c>
      <c r="BG9" s="48">
        <v>51</v>
      </c>
      <c r="BH9" s="48">
        <v>52</v>
      </c>
      <c r="BI9" s="48">
        <v>53</v>
      </c>
      <c r="BJ9" s="48">
        <v>54</v>
      </c>
      <c r="BK9" s="48"/>
      <c r="BL9" s="48">
        <v>56</v>
      </c>
      <c r="BM9" s="48">
        <v>57</v>
      </c>
      <c r="BN9" s="48">
        <v>58</v>
      </c>
      <c r="BO9" s="48">
        <v>59</v>
      </c>
      <c r="BP9" s="48">
        <v>60</v>
      </c>
      <c r="BQ9" s="48">
        <v>61</v>
      </c>
    </row>
    <row r="10" spans="2:69" ht="6" customHeight="1" x14ac:dyDescent="0.3">
      <c r="B10" s="51"/>
      <c r="C10" s="51"/>
      <c r="D10" s="52"/>
      <c r="E10" s="53"/>
      <c r="F10" s="54"/>
      <c r="G10" s="54"/>
      <c r="H10" s="55"/>
      <c r="I10" s="55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</row>
    <row r="11" spans="2:69" ht="18.95" customHeight="1" x14ac:dyDescent="0.3">
      <c r="B11" s="56" t="s">
        <v>81</v>
      </c>
      <c r="C11" s="56"/>
      <c r="D11" s="52"/>
      <c r="E11" s="57" t="s">
        <v>82</v>
      </c>
      <c r="F11" s="57">
        <v>48</v>
      </c>
      <c r="G11" s="57">
        <v>38</v>
      </c>
      <c r="H11" s="55">
        <v>43</v>
      </c>
      <c r="I11" s="58" t="s">
        <v>34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</row>
    <row r="12" spans="2:69" ht="17.25" x14ac:dyDescent="0.3">
      <c r="C12" s="51" t="s">
        <v>83</v>
      </c>
      <c r="D12" s="59"/>
      <c r="E12" s="57" t="s">
        <v>82</v>
      </c>
      <c r="F12" s="57">
        <v>48</v>
      </c>
      <c r="G12" s="57">
        <v>48</v>
      </c>
      <c r="H12" s="55">
        <v>1</v>
      </c>
      <c r="I12" s="58" t="s">
        <v>34</v>
      </c>
      <c r="M12" s="28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</row>
    <row r="13" spans="2:69" ht="17.25" x14ac:dyDescent="0.3">
      <c r="C13" s="51" t="s">
        <v>84</v>
      </c>
      <c r="D13" s="59"/>
      <c r="E13" s="57" t="s">
        <v>82</v>
      </c>
      <c r="F13" s="60">
        <v>49</v>
      </c>
      <c r="G13" s="60">
        <v>38</v>
      </c>
      <c r="H13" s="61">
        <v>42</v>
      </c>
      <c r="I13" s="58" t="s">
        <v>34</v>
      </c>
      <c r="N13" s="28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</row>
    <row r="14" spans="2:69" ht="17.25" x14ac:dyDescent="0.3">
      <c r="B14" s="62"/>
      <c r="C14" s="63"/>
      <c r="D14" s="63" t="s">
        <v>85</v>
      </c>
      <c r="E14" s="57" t="s">
        <v>82</v>
      </c>
      <c r="F14" s="60">
        <v>49</v>
      </c>
      <c r="G14" s="60">
        <v>50</v>
      </c>
      <c r="H14" s="61">
        <v>2</v>
      </c>
      <c r="I14" s="58" t="s">
        <v>34</v>
      </c>
      <c r="N14" s="28"/>
      <c r="O14" s="28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</row>
    <row r="15" spans="2:69" ht="17.25" x14ac:dyDescent="0.3">
      <c r="B15" s="62"/>
      <c r="C15" s="63"/>
      <c r="D15" s="63" t="s">
        <v>86</v>
      </c>
      <c r="E15" s="57" t="s">
        <v>82</v>
      </c>
      <c r="F15" s="60">
        <v>52</v>
      </c>
      <c r="G15" s="60">
        <v>1</v>
      </c>
      <c r="H15" s="61">
        <v>2</v>
      </c>
      <c r="I15" s="58" t="s">
        <v>34</v>
      </c>
      <c r="Q15" s="28"/>
      <c r="R15" s="28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</row>
    <row r="16" spans="2:69" ht="17.25" x14ac:dyDescent="0.3">
      <c r="B16" s="62"/>
      <c r="C16" s="63"/>
      <c r="D16" s="63" t="s">
        <v>87</v>
      </c>
      <c r="E16" s="57" t="s">
        <v>82</v>
      </c>
      <c r="F16" s="60">
        <v>3</v>
      </c>
      <c r="G16" s="60">
        <v>4</v>
      </c>
      <c r="H16" s="61">
        <v>2</v>
      </c>
      <c r="I16" s="58" t="s">
        <v>34</v>
      </c>
      <c r="T16" s="28"/>
      <c r="U16" s="28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</row>
    <row r="17" spans="2:69" ht="17.25" x14ac:dyDescent="0.3">
      <c r="B17" s="62"/>
      <c r="C17" s="63"/>
      <c r="D17" s="63" t="s">
        <v>88</v>
      </c>
      <c r="E17" s="57" t="s">
        <v>82</v>
      </c>
      <c r="F17" s="60">
        <v>6</v>
      </c>
      <c r="G17" s="60">
        <v>7</v>
      </c>
      <c r="H17" s="61">
        <v>2</v>
      </c>
      <c r="I17" s="58" t="s">
        <v>34</v>
      </c>
      <c r="W17" s="28"/>
      <c r="X17" s="28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</row>
    <row r="18" spans="2:69" ht="17.25" x14ac:dyDescent="0.3">
      <c r="B18" s="62"/>
      <c r="C18" s="63"/>
      <c r="D18" s="63" t="s">
        <v>89</v>
      </c>
      <c r="E18" s="57" t="s">
        <v>82</v>
      </c>
      <c r="F18" s="60">
        <v>9</v>
      </c>
      <c r="G18" s="60">
        <v>10</v>
      </c>
      <c r="H18" s="61">
        <v>2</v>
      </c>
      <c r="I18" s="58" t="s">
        <v>34</v>
      </c>
      <c r="Z18" s="28"/>
      <c r="AA18" s="28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</row>
    <row r="19" spans="2:69" ht="17.25" x14ac:dyDescent="0.3">
      <c r="B19" s="62"/>
      <c r="C19" s="63"/>
      <c r="D19" s="63" t="s">
        <v>90</v>
      </c>
      <c r="E19" s="57" t="s">
        <v>82</v>
      </c>
      <c r="F19" s="60">
        <v>12</v>
      </c>
      <c r="G19" s="60">
        <v>13</v>
      </c>
      <c r="H19" s="61">
        <v>2</v>
      </c>
      <c r="I19" s="58" t="s">
        <v>34</v>
      </c>
      <c r="AC19" s="28"/>
      <c r="AD19" s="28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</row>
    <row r="20" spans="2:69" ht="17.25" x14ac:dyDescent="0.3">
      <c r="B20" s="62"/>
      <c r="C20" s="63"/>
      <c r="D20" s="63" t="s">
        <v>91</v>
      </c>
      <c r="E20" s="57" t="s">
        <v>82</v>
      </c>
      <c r="F20" s="60">
        <v>15</v>
      </c>
      <c r="G20" s="60">
        <v>16</v>
      </c>
      <c r="H20" s="61">
        <v>2</v>
      </c>
      <c r="I20" s="58" t="s">
        <v>34</v>
      </c>
      <c r="AC20" s="22"/>
      <c r="AD20" s="22"/>
      <c r="AE20" s="22"/>
      <c r="AF20" s="28"/>
      <c r="AG20" s="28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</row>
    <row r="21" spans="2:69" ht="17.25" x14ac:dyDescent="0.3">
      <c r="B21" s="62"/>
      <c r="C21" s="63"/>
      <c r="D21" s="63" t="s">
        <v>92</v>
      </c>
      <c r="E21" s="57" t="s">
        <v>82</v>
      </c>
      <c r="F21" s="60">
        <v>18</v>
      </c>
      <c r="G21" s="60">
        <v>19</v>
      </c>
      <c r="H21" s="61">
        <v>2</v>
      </c>
      <c r="I21" s="58" t="s">
        <v>34</v>
      </c>
      <c r="AC21" s="22"/>
      <c r="AD21" s="22"/>
      <c r="AE21" s="22"/>
      <c r="AF21" s="22"/>
      <c r="AG21" s="22"/>
      <c r="AH21" s="22"/>
      <c r="AI21" s="28"/>
      <c r="AJ21" s="28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</row>
    <row r="22" spans="2:69" ht="17.25" x14ac:dyDescent="0.3">
      <c r="B22" s="62"/>
      <c r="C22" s="63"/>
      <c r="D22" s="63" t="s">
        <v>93</v>
      </c>
      <c r="E22" s="57" t="s">
        <v>82</v>
      </c>
      <c r="F22" s="60">
        <v>49</v>
      </c>
      <c r="G22" s="60">
        <v>48</v>
      </c>
      <c r="H22" s="61">
        <v>2</v>
      </c>
      <c r="I22" s="58" t="s">
        <v>34</v>
      </c>
      <c r="AC22" s="22"/>
      <c r="AD22" s="22"/>
      <c r="AE22" s="22"/>
      <c r="AF22" s="22"/>
      <c r="AG22" s="22"/>
      <c r="AH22" s="22"/>
      <c r="AI22" s="22"/>
      <c r="AJ22" s="22"/>
      <c r="AK22" s="22"/>
      <c r="AL22" s="28"/>
      <c r="AM22" s="28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</row>
    <row r="23" spans="2:69" ht="17.25" x14ac:dyDescent="0.3">
      <c r="B23" s="62"/>
      <c r="C23" s="63"/>
      <c r="D23" s="63" t="s">
        <v>94</v>
      </c>
      <c r="E23" s="57" t="s">
        <v>82</v>
      </c>
      <c r="F23" s="60">
        <v>24</v>
      </c>
      <c r="G23" s="60">
        <v>25</v>
      </c>
      <c r="H23" s="61">
        <v>2</v>
      </c>
      <c r="I23" s="58" t="s">
        <v>34</v>
      </c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8"/>
      <c r="AP23" s="28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</row>
    <row r="24" spans="2:69" ht="17.25" x14ac:dyDescent="0.3">
      <c r="B24" s="62"/>
      <c r="C24" s="63"/>
      <c r="D24" s="63" t="s">
        <v>95</v>
      </c>
      <c r="E24" s="57" t="s">
        <v>82</v>
      </c>
      <c r="F24" s="60">
        <v>27</v>
      </c>
      <c r="G24" s="60">
        <v>28</v>
      </c>
      <c r="H24" s="61">
        <v>2</v>
      </c>
      <c r="I24" s="58" t="s">
        <v>34</v>
      </c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Q24" s="22"/>
      <c r="AR24" s="64"/>
      <c r="AS24" s="64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</row>
    <row r="25" spans="2:69" ht="17.25" x14ac:dyDescent="0.3">
      <c r="B25" s="62"/>
      <c r="C25" s="63"/>
      <c r="D25" s="63" t="s">
        <v>96</v>
      </c>
      <c r="E25" s="57" t="s">
        <v>82</v>
      </c>
      <c r="F25" s="57">
        <v>30</v>
      </c>
      <c r="G25" s="57">
        <v>31</v>
      </c>
      <c r="H25" s="55">
        <v>2</v>
      </c>
      <c r="I25" s="58" t="s">
        <v>34</v>
      </c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Q25" s="22"/>
      <c r="AR25" s="22"/>
      <c r="AS25" s="22"/>
      <c r="AT25" s="22"/>
      <c r="AU25" s="28"/>
      <c r="AV25" s="28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</row>
    <row r="26" spans="2:69" ht="17.25" x14ac:dyDescent="0.3">
      <c r="B26" s="62"/>
      <c r="C26" s="63"/>
      <c r="D26" s="63" t="s">
        <v>97</v>
      </c>
      <c r="E26" s="57" t="s">
        <v>82</v>
      </c>
      <c r="F26" s="57">
        <v>33</v>
      </c>
      <c r="G26" s="57">
        <v>34</v>
      </c>
      <c r="H26" s="55">
        <v>2</v>
      </c>
      <c r="I26" s="58" t="s">
        <v>34</v>
      </c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Q26" s="22"/>
      <c r="AR26" s="22"/>
      <c r="AS26" s="22"/>
      <c r="AT26" s="22"/>
      <c r="AU26" s="22"/>
      <c r="AV26" s="22"/>
      <c r="AW26" s="22"/>
      <c r="AX26" s="28"/>
      <c r="AY26" s="28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</row>
    <row r="27" spans="2:69" ht="17.25" x14ac:dyDescent="0.3">
      <c r="B27" s="62"/>
      <c r="C27" s="63"/>
      <c r="D27" s="63" t="s">
        <v>98</v>
      </c>
      <c r="E27" s="57" t="s">
        <v>82</v>
      </c>
      <c r="F27" s="57">
        <v>36</v>
      </c>
      <c r="G27" s="57">
        <v>36</v>
      </c>
      <c r="H27" s="55">
        <v>1</v>
      </c>
      <c r="I27" s="58" t="s">
        <v>34</v>
      </c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8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</row>
    <row r="28" spans="2:69" ht="17.25" x14ac:dyDescent="0.3">
      <c r="B28" s="62"/>
      <c r="C28" s="63"/>
      <c r="D28" s="63" t="s">
        <v>99</v>
      </c>
      <c r="E28" s="57" t="s">
        <v>82</v>
      </c>
      <c r="F28" s="57">
        <v>37</v>
      </c>
      <c r="G28" s="57">
        <v>37</v>
      </c>
      <c r="H28" s="55">
        <v>1</v>
      </c>
      <c r="I28" s="58" t="s">
        <v>34</v>
      </c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8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</row>
    <row r="29" spans="2:69" ht="17.25" x14ac:dyDescent="0.3">
      <c r="B29" s="62"/>
      <c r="C29" s="63"/>
      <c r="D29" s="63" t="s">
        <v>100</v>
      </c>
      <c r="E29" s="57" t="s">
        <v>82</v>
      </c>
      <c r="F29" s="57">
        <v>38</v>
      </c>
      <c r="G29" s="57">
        <v>38</v>
      </c>
      <c r="H29" s="55">
        <v>1</v>
      </c>
      <c r="I29" s="58" t="s">
        <v>34</v>
      </c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8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</row>
    <row r="30" spans="2:69" ht="17.25" x14ac:dyDescent="0.3">
      <c r="B30" s="62"/>
      <c r="C30" s="62"/>
      <c r="D30" s="59"/>
      <c r="E30" s="57"/>
      <c r="F30" s="65"/>
      <c r="G30" s="65"/>
      <c r="H30" s="55"/>
      <c r="I30" s="66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</row>
    <row r="31" spans="2:69" ht="17.25" x14ac:dyDescent="0.3">
      <c r="B31" s="25"/>
      <c r="C31" s="51" t="s">
        <v>101</v>
      </c>
      <c r="D31" s="59"/>
      <c r="E31" s="57" t="s">
        <v>82</v>
      </c>
      <c r="F31" s="57">
        <v>51</v>
      </c>
      <c r="G31" s="57">
        <v>38</v>
      </c>
      <c r="H31" s="55">
        <v>40</v>
      </c>
      <c r="I31" s="58" t="s">
        <v>102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</row>
    <row r="32" spans="2:69" ht="17.25" x14ac:dyDescent="0.3">
      <c r="B32" s="62"/>
      <c r="C32" s="25"/>
      <c r="D32" s="63" t="s">
        <v>85</v>
      </c>
      <c r="E32" s="57" t="s">
        <v>82</v>
      </c>
      <c r="F32" s="57">
        <v>51</v>
      </c>
      <c r="G32" s="57">
        <v>51</v>
      </c>
      <c r="H32" s="55">
        <v>1</v>
      </c>
      <c r="I32" s="58" t="s">
        <v>102</v>
      </c>
      <c r="P32" s="28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</row>
    <row r="33" spans="2:69" ht="17.25" x14ac:dyDescent="0.3">
      <c r="B33" s="67"/>
      <c r="C33" s="25"/>
      <c r="D33" s="63" t="s">
        <v>86</v>
      </c>
      <c r="E33" s="57" t="s">
        <v>82</v>
      </c>
      <c r="F33" s="57">
        <v>2</v>
      </c>
      <c r="G33" s="57">
        <v>2</v>
      </c>
      <c r="H33" s="55">
        <v>1</v>
      </c>
      <c r="I33" s="58" t="s">
        <v>102</v>
      </c>
      <c r="S33" s="28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</row>
    <row r="34" spans="2:69" ht="17.25" x14ac:dyDescent="0.3">
      <c r="B34" s="67"/>
      <c r="C34" s="25"/>
      <c r="D34" s="63" t="s">
        <v>87</v>
      </c>
      <c r="E34" s="57" t="s">
        <v>82</v>
      </c>
      <c r="F34" s="57">
        <v>5</v>
      </c>
      <c r="G34" s="57">
        <v>5</v>
      </c>
      <c r="H34" s="55">
        <v>1</v>
      </c>
      <c r="I34" s="58" t="s">
        <v>102</v>
      </c>
      <c r="V34" s="28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</row>
    <row r="35" spans="2:69" ht="17.25" x14ac:dyDescent="0.3">
      <c r="B35" s="67"/>
      <c r="C35" s="25"/>
      <c r="D35" s="63" t="s">
        <v>88</v>
      </c>
      <c r="E35" s="57" t="s">
        <v>82</v>
      </c>
      <c r="F35" s="57">
        <v>8</v>
      </c>
      <c r="G35" s="57">
        <v>8</v>
      </c>
      <c r="H35" s="55">
        <v>1</v>
      </c>
      <c r="I35" s="58" t="s">
        <v>102</v>
      </c>
      <c r="Y35" s="28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</row>
    <row r="36" spans="2:69" ht="17.25" x14ac:dyDescent="0.3">
      <c r="B36" s="67"/>
      <c r="C36" s="25"/>
      <c r="D36" s="63" t="s">
        <v>89</v>
      </c>
      <c r="E36" s="57" t="s">
        <v>82</v>
      </c>
      <c r="F36" s="57">
        <v>11</v>
      </c>
      <c r="G36" s="57">
        <v>11</v>
      </c>
      <c r="H36" s="55">
        <v>1</v>
      </c>
      <c r="I36" s="58" t="s">
        <v>102</v>
      </c>
      <c r="AB36" s="28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2:69" ht="17.25" x14ac:dyDescent="0.3">
      <c r="B37" s="67"/>
      <c r="C37" s="25"/>
      <c r="D37" s="63" t="s">
        <v>90</v>
      </c>
      <c r="E37" s="57" t="s">
        <v>82</v>
      </c>
      <c r="F37" s="57">
        <v>14</v>
      </c>
      <c r="G37" s="57">
        <v>14</v>
      </c>
      <c r="H37" s="55">
        <v>1</v>
      </c>
      <c r="I37" s="58" t="s">
        <v>102</v>
      </c>
      <c r="AC37" s="22"/>
      <c r="AD37" s="22"/>
      <c r="AE37" s="28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2:69" ht="17.25" x14ac:dyDescent="0.3">
      <c r="B38" s="67"/>
      <c r="C38" s="25"/>
      <c r="D38" s="63" t="s">
        <v>91</v>
      </c>
      <c r="E38" s="57" t="s">
        <v>82</v>
      </c>
      <c r="F38" s="57">
        <v>17</v>
      </c>
      <c r="G38" s="57">
        <v>17</v>
      </c>
      <c r="H38" s="55">
        <v>1</v>
      </c>
      <c r="I38" s="58" t="s">
        <v>102</v>
      </c>
      <c r="AC38" s="22"/>
      <c r="AD38" s="22"/>
      <c r="AE38" s="22"/>
      <c r="AF38" s="22"/>
      <c r="AG38" s="22"/>
      <c r="AH38" s="28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  <row r="39" spans="2:69" ht="17.25" x14ac:dyDescent="0.3">
      <c r="B39" s="67"/>
      <c r="C39" s="25"/>
      <c r="D39" s="63" t="s">
        <v>92</v>
      </c>
      <c r="E39" s="57" t="s">
        <v>82</v>
      </c>
      <c r="F39" s="57">
        <v>20</v>
      </c>
      <c r="G39" s="57">
        <v>20</v>
      </c>
      <c r="H39" s="55">
        <v>1</v>
      </c>
      <c r="I39" s="58" t="s">
        <v>102</v>
      </c>
      <c r="AC39" s="22"/>
      <c r="AD39" s="22"/>
      <c r="AE39" s="22"/>
      <c r="AF39" s="22"/>
      <c r="AG39" s="22"/>
      <c r="AH39" s="22"/>
      <c r="AI39" s="22"/>
      <c r="AJ39" s="22"/>
      <c r="AK39" s="28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</row>
    <row r="40" spans="2:69" ht="17.25" x14ac:dyDescent="0.3">
      <c r="B40" s="67"/>
      <c r="C40" s="25"/>
      <c r="D40" s="63" t="s">
        <v>93</v>
      </c>
      <c r="E40" s="57" t="s">
        <v>82</v>
      </c>
      <c r="F40" s="57">
        <v>23</v>
      </c>
      <c r="G40" s="57">
        <v>23</v>
      </c>
      <c r="H40" s="55">
        <v>1</v>
      </c>
      <c r="I40" s="58" t="s">
        <v>102</v>
      </c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8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</row>
    <row r="41" spans="2:69" ht="17.25" x14ac:dyDescent="0.3">
      <c r="B41" s="67"/>
      <c r="C41" s="25"/>
      <c r="D41" s="63" t="s">
        <v>94</v>
      </c>
      <c r="E41" s="57" t="s">
        <v>82</v>
      </c>
      <c r="F41" s="57">
        <v>26</v>
      </c>
      <c r="G41" s="57">
        <v>26</v>
      </c>
      <c r="H41" s="55">
        <v>1</v>
      </c>
      <c r="I41" s="58" t="s">
        <v>102</v>
      </c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8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</row>
    <row r="42" spans="2:69" ht="17.25" x14ac:dyDescent="0.3">
      <c r="B42" s="67"/>
      <c r="C42" s="25"/>
      <c r="D42" s="63" t="s">
        <v>95</v>
      </c>
      <c r="E42" s="57" t="s">
        <v>82</v>
      </c>
      <c r="F42" s="57">
        <v>29</v>
      </c>
      <c r="G42" s="57">
        <v>29</v>
      </c>
      <c r="H42" s="55">
        <v>1</v>
      </c>
      <c r="I42" s="58" t="s">
        <v>102</v>
      </c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64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</row>
    <row r="43" spans="2:69" ht="17.25" x14ac:dyDescent="0.3">
      <c r="B43" s="67"/>
      <c r="C43" s="25"/>
      <c r="D43" s="63" t="s">
        <v>96</v>
      </c>
      <c r="E43" s="57" t="s">
        <v>82</v>
      </c>
      <c r="F43" s="57">
        <v>32</v>
      </c>
      <c r="G43" s="57">
        <v>32</v>
      </c>
      <c r="H43" s="55">
        <v>1</v>
      </c>
      <c r="I43" s="58" t="s">
        <v>102</v>
      </c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8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</row>
    <row r="44" spans="2:69" ht="17.25" x14ac:dyDescent="0.3">
      <c r="B44" s="67"/>
      <c r="C44" s="25"/>
      <c r="D44" s="63" t="s">
        <v>97</v>
      </c>
      <c r="E44" s="57" t="s">
        <v>82</v>
      </c>
      <c r="F44" s="57">
        <v>35</v>
      </c>
      <c r="G44" s="57">
        <v>35</v>
      </c>
      <c r="H44" s="55">
        <v>1</v>
      </c>
      <c r="I44" s="58" t="s">
        <v>102</v>
      </c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8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</row>
    <row r="45" spans="2:69" ht="17.25" x14ac:dyDescent="0.3">
      <c r="B45" s="67"/>
      <c r="C45" s="25"/>
      <c r="D45" s="63" t="s">
        <v>98</v>
      </c>
      <c r="E45" s="57" t="s">
        <v>82</v>
      </c>
      <c r="F45" s="57">
        <v>36</v>
      </c>
      <c r="G45" s="57">
        <v>36</v>
      </c>
      <c r="H45" s="55">
        <v>1</v>
      </c>
      <c r="I45" s="58" t="s">
        <v>102</v>
      </c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8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</row>
    <row r="46" spans="2:69" ht="17.25" x14ac:dyDescent="0.3">
      <c r="B46" s="67"/>
      <c r="C46" s="25"/>
      <c r="D46" s="63" t="s">
        <v>99</v>
      </c>
      <c r="E46" s="57" t="s">
        <v>82</v>
      </c>
      <c r="F46" s="57">
        <v>37</v>
      </c>
      <c r="G46" s="57">
        <v>37</v>
      </c>
      <c r="H46" s="55">
        <v>1</v>
      </c>
      <c r="I46" s="58" t="s">
        <v>102</v>
      </c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8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</row>
    <row r="47" spans="2:69" ht="17.25" x14ac:dyDescent="0.3">
      <c r="B47" s="67"/>
      <c r="C47" s="25"/>
      <c r="D47" s="63" t="s">
        <v>100</v>
      </c>
      <c r="E47" s="57" t="s">
        <v>82</v>
      </c>
      <c r="F47" s="57">
        <v>38</v>
      </c>
      <c r="G47" s="57">
        <v>38</v>
      </c>
      <c r="H47" s="55">
        <v>1</v>
      </c>
      <c r="I47" s="58" t="s">
        <v>102</v>
      </c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8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</row>
    <row r="48" spans="2:69" ht="17.25" x14ac:dyDescent="0.3">
      <c r="B48" s="67"/>
      <c r="C48" s="67"/>
      <c r="D48" s="59"/>
      <c r="E48" s="57"/>
      <c r="F48" s="65"/>
      <c r="G48" s="65"/>
      <c r="H48" s="55"/>
      <c r="I48" s="66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</row>
    <row r="49" spans="2:69" ht="17.25" x14ac:dyDescent="0.3">
      <c r="B49" s="56" t="s">
        <v>103</v>
      </c>
      <c r="C49" s="68"/>
      <c r="D49" s="59"/>
      <c r="E49" s="57" t="s">
        <v>82</v>
      </c>
      <c r="F49" s="69">
        <v>6</v>
      </c>
      <c r="G49" s="69">
        <v>26</v>
      </c>
      <c r="H49" s="69"/>
      <c r="I49" s="66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</row>
    <row r="50" spans="2:69" ht="17.25" x14ac:dyDescent="0.3">
      <c r="B50" s="67"/>
      <c r="C50" s="63" t="s">
        <v>104</v>
      </c>
      <c r="D50" s="70"/>
      <c r="E50" s="57" t="s">
        <v>82</v>
      </c>
      <c r="F50" s="69">
        <v>6</v>
      </c>
      <c r="G50" s="69">
        <v>7</v>
      </c>
      <c r="H50" s="55">
        <v>2</v>
      </c>
      <c r="I50" s="58" t="s">
        <v>105</v>
      </c>
      <c r="W50" s="28"/>
      <c r="X50" s="28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</row>
    <row r="51" spans="2:69" ht="17.25" x14ac:dyDescent="0.3">
      <c r="B51" s="67"/>
      <c r="C51" s="63" t="s">
        <v>106</v>
      </c>
      <c r="D51" s="70"/>
      <c r="E51" s="57" t="s">
        <v>82</v>
      </c>
      <c r="F51" s="69">
        <v>8</v>
      </c>
      <c r="G51" s="69">
        <v>10</v>
      </c>
      <c r="H51" s="55">
        <v>3</v>
      </c>
      <c r="I51" s="58" t="s">
        <v>107</v>
      </c>
      <c r="Y51" s="28"/>
      <c r="Z51" s="28"/>
      <c r="AA51" s="28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</row>
    <row r="52" spans="2:69" ht="17.25" x14ac:dyDescent="0.3">
      <c r="B52" s="67"/>
      <c r="C52" s="63" t="s">
        <v>108</v>
      </c>
      <c r="D52" s="70"/>
      <c r="E52" s="57" t="s">
        <v>82</v>
      </c>
      <c r="F52" s="69">
        <v>11</v>
      </c>
      <c r="G52" s="69">
        <v>12</v>
      </c>
      <c r="H52" s="55">
        <v>2</v>
      </c>
      <c r="I52" s="58" t="s">
        <v>109</v>
      </c>
      <c r="AB52" s="28"/>
      <c r="AC52" s="28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</row>
    <row r="53" spans="2:69" ht="17.25" x14ac:dyDescent="0.3">
      <c r="B53" s="67"/>
      <c r="C53" s="63" t="s">
        <v>110</v>
      </c>
      <c r="D53" s="70"/>
      <c r="E53" s="57" t="s">
        <v>82</v>
      </c>
      <c r="F53" s="69">
        <v>15</v>
      </c>
      <c r="G53" s="69">
        <v>26</v>
      </c>
      <c r="H53" s="55">
        <v>12</v>
      </c>
      <c r="I53" s="58" t="s">
        <v>111</v>
      </c>
      <c r="AC53" s="22"/>
      <c r="AD53" s="22"/>
      <c r="AE53" s="22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</row>
    <row r="54" spans="2:69" ht="17.25" x14ac:dyDescent="0.3">
      <c r="B54" s="62"/>
      <c r="C54" s="62"/>
      <c r="D54" s="63" t="s">
        <v>112</v>
      </c>
      <c r="E54" s="57" t="s">
        <v>82</v>
      </c>
      <c r="F54" s="69">
        <v>15</v>
      </c>
      <c r="G54" s="69">
        <v>17</v>
      </c>
      <c r="H54" s="55">
        <v>3</v>
      </c>
      <c r="I54" s="58" t="s">
        <v>111</v>
      </c>
      <c r="AC54" s="22"/>
      <c r="AD54" s="22"/>
      <c r="AE54" s="22"/>
      <c r="AF54" s="28"/>
      <c r="AG54" s="28"/>
      <c r="AH54" s="28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</row>
    <row r="55" spans="2:69" ht="17.25" x14ac:dyDescent="0.3">
      <c r="B55" s="62"/>
      <c r="C55" s="62"/>
      <c r="D55" s="63" t="s">
        <v>113</v>
      </c>
      <c r="E55" s="57" t="s">
        <v>82</v>
      </c>
      <c r="F55" s="69">
        <v>18</v>
      </c>
      <c r="G55" s="69">
        <v>20</v>
      </c>
      <c r="H55" s="55">
        <v>3</v>
      </c>
      <c r="I55" s="58" t="s">
        <v>111</v>
      </c>
      <c r="AC55" s="22"/>
      <c r="AD55" s="22"/>
      <c r="AE55" s="22"/>
      <c r="AF55" s="22"/>
      <c r="AG55" s="22"/>
      <c r="AH55" s="22"/>
      <c r="AI55" s="28"/>
      <c r="AJ55" s="28"/>
      <c r="AK55" s="28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</row>
    <row r="56" spans="2:69" ht="17.25" x14ac:dyDescent="0.3">
      <c r="B56" s="62"/>
      <c r="C56" s="62"/>
      <c r="D56" s="63" t="s">
        <v>114</v>
      </c>
      <c r="E56" s="57" t="s">
        <v>82</v>
      </c>
      <c r="F56" s="69">
        <v>21</v>
      </c>
      <c r="G56" s="69">
        <v>23</v>
      </c>
      <c r="H56" s="55">
        <v>3</v>
      </c>
      <c r="I56" s="58" t="s">
        <v>111</v>
      </c>
      <c r="AC56" s="22"/>
      <c r="AD56" s="22"/>
      <c r="AE56" s="22"/>
      <c r="AF56" s="22"/>
      <c r="AG56" s="22"/>
      <c r="AH56" s="22"/>
      <c r="AI56" s="22"/>
      <c r="AJ56" s="22"/>
      <c r="AK56" s="22"/>
      <c r="AL56" s="28"/>
      <c r="AM56" s="28"/>
      <c r="AN56" s="28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</row>
    <row r="57" spans="2:69" ht="17.25" x14ac:dyDescent="0.3">
      <c r="B57" s="62"/>
      <c r="C57" s="62"/>
      <c r="D57" s="71" t="s">
        <v>115</v>
      </c>
      <c r="E57" s="57" t="s">
        <v>82</v>
      </c>
      <c r="F57" s="69">
        <v>24</v>
      </c>
      <c r="G57" s="69">
        <v>26</v>
      </c>
      <c r="H57" s="55">
        <v>3</v>
      </c>
      <c r="I57" s="58" t="s">
        <v>111</v>
      </c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8"/>
      <c r="AP57" s="28"/>
      <c r="AQ57" s="28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</row>
    <row r="58" spans="2:69" ht="17.25" x14ac:dyDescent="0.3">
      <c r="B58" s="62"/>
      <c r="C58" s="62"/>
      <c r="D58" s="59"/>
      <c r="E58" s="57"/>
      <c r="F58" s="65"/>
      <c r="G58" s="65"/>
      <c r="H58" s="55"/>
      <c r="I58" s="66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</row>
    <row r="59" spans="2:69" ht="17.25" x14ac:dyDescent="0.3">
      <c r="B59" s="56" t="s">
        <v>116</v>
      </c>
      <c r="C59" s="62"/>
      <c r="D59" s="59"/>
      <c r="E59" s="57" t="s">
        <v>82</v>
      </c>
      <c r="F59" s="69">
        <v>41</v>
      </c>
      <c r="G59" s="69">
        <v>51</v>
      </c>
      <c r="H59" s="55">
        <v>11</v>
      </c>
      <c r="I59" s="58" t="s">
        <v>117</v>
      </c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2"/>
    </row>
    <row r="60" spans="2:69" ht="17.25" x14ac:dyDescent="0.3">
      <c r="B60" s="62"/>
      <c r="C60" s="51" t="s">
        <v>94</v>
      </c>
      <c r="D60" s="59"/>
      <c r="E60" s="57" t="s">
        <v>82</v>
      </c>
      <c r="F60" s="69">
        <v>41</v>
      </c>
      <c r="G60" s="69">
        <v>41</v>
      </c>
      <c r="H60" s="55">
        <v>1</v>
      </c>
      <c r="I60" s="58" t="s">
        <v>117</v>
      </c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8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</row>
    <row r="61" spans="2:69" ht="17.25" x14ac:dyDescent="0.3">
      <c r="B61" s="62"/>
      <c r="C61" s="51" t="s">
        <v>95</v>
      </c>
      <c r="D61" s="59"/>
      <c r="E61" s="57" t="s">
        <v>82</v>
      </c>
      <c r="F61" s="69">
        <v>42</v>
      </c>
      <c r="G61" s="69">
        <v>42</v>
      </c>
      <c r="H61" s="55">
        <v>1</v>
      </c>
      <c r="I61" s="58" t="s">
        <v>117</v>
      </c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8"/>
      <c r="BH61" s="22"/>
      <c r="BI61" s="22"/>
      <c r="BJ61" s="22"/>
      <c r="BK61" s="22"/>
      <c r="BL61" s="22"/>
      <c r="BM61" s="22"/>
      <c r="BN61" s="22"/>
      <c r="BO61" s="22"/>
      <c r="BP61" s="22"/>
      <c r="BQ61" s="22"/>
    </row>
    <row r="62" spans="2:69" ht="17.25" x14ac:dyDescent="0.3">
      <c r="B62" s="62"/>
      <c r="C62" s="51" t="s">
        <v>118</v>
      </c>
      <c r="D62" s="59"/>
      <c r="E62" s="57" t="s">
        <v>82</v>
      </c>
      <c r="F62" s="69">
        <v>43</v>
      </c>
      <c r="G62" s="69">
        <v>44</v>
      </c>
      <c r="H62" s="55">
        <v>2</v>
      </c>
      <c r="I62" s="58" t="s">
        <v>117</v>
      </c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8"/>
      <c r="BI62" s="28"/>
      <c r="BJ62" s="22"/>
      <c r="BK62" s="22"/>
      <c r="BL62" s="22"/>
      <c r="BM62" s="22"/>
      <c r="BN62" s="22"/>
      <c r="BO62" s="22"/>
      <c r="BP62" s="22"/>
      <c r="BQ62" s="22"/>
    </row>
    <row r="63" spans="2:69" ht="17.25" x14ac:dyDescent="0.3">
      <c r="B63" s="62"/>
      <c r="C63" s="51" t="s">
        <v>119</v>
      </c>
      <c r="D63" s="59"/>
      <c r="E63" s="57" t="s">
        <v>82</v>
      </c>
      <c r="F63" s="69">
        <v>45</v>
      </c>
      <c r="G63" s="69">
        <v>46</v>
      </c>
      <c r="H63" s="55">
        <v>2</v>
      </c>
      <c r="I63" s="58" t="s">
        <v>117</v>
      </c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8"/>
      <c r="BK63" s="28"/>
      <c r="BL63" s="22"/>
      <c r="BM63" s="22"/>
      <c r="BN63" s="22"/>
      <c r="BO63" s="22"/>
      <c r="BP63" s="22"/>
      <c r="BQ63" s="22"/>
    </row>
    <row r="64" spans="2:69" ht="17.25" x14ac:dyDescent="0.3">
      <c r="B64" s="62"/>
      <c r="C64" s="51" t="s">
        <v>120</v>
      </c>
      <c r="D64" s="59"/>
      <c r="E64" s="57" t="s">
        <v>82</v>
      </c>
      <c r="F64" s="69">
        <v>47</v>
      </c>
      <c r="G64" s="69">
        <v>49</v>
      </c>
      <c r="H64" s="55">
        <v>3</v>
      </c>
      <c r="I64" s="58" t="s">
        <v>117</v>
      </c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8"/>
      <c r="BM64" s="28"/>
      <c r="BN64" s="28"/>
      <c r="BO64" s="22"/>
      <c r="BP64" s="22"/>
      <c r="BQ64" s="22"/>
    </row>
    <row r="65" spans="2:69" ht="17.25" x14ac:dyDescent="0.3">
      <c r="B65" s="62"/>
      <c r="C65" s="51" t="s">
        <v>121</v>
      </c>
      <c r="D65" s="59"/>
      <c r="E65" s="57" t="s">
        <v>82</v>
      </c>
      <c r="F65" s="69">
        <v>50</v>
      </c>
      <c r="G65" s="69">
        <v>51</v>
      </c>
      <c r="H65" s="55">
        <v>2</v>
      </c>
      <c r="I65" s="58" t="s">
        <v>117</v>
      </c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8"/>
      <c r="BP65" s="28"/>
      <c r="BQ65" s="22"/>
    </row>
    <row r="66" spans="2:69" ht="17.25" x14ac:dyDescent="0.3">
      <c r="B66" s="62"/>
      <c r="C66" s="62"/>
      <c r="D66" s="59"/>
      <c r="E66" s="57"/>
      <c r="F66" s="65"/>
      <c r="G66" s="65"/>
      <c r="H66" s="55"/>
      <c r="I66" s="66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</row>
    <row r="67" spans="2:69" ht="17.25" x14ac:dyDescent="0.3"/>
  </sheetData>
  <mergeCells count="15">
    <mergeCell ref="AA6:AE7"/>
    <mergeCell ref="B2:I5"/>
    <mergeCell ref="J6:M7"/>
    <mergeCell ref="N6:Q7"/>
    <mergeCell ref="R6:V7"/>
    <mergeCell ref="W6:Z7"/>
    <mergeCell ref="BF6:BI7"/>
    <mergeCell ref="BJ6:BM7"/>
    <mergeCell ref="BN6:BQ7"/>
    <mergeCell ref="AF6:AI7"/>
    <mergeCell ref="AJ6:AM7"/>
    <mergeCell ref="AN6:AR7"/>
    <mergeCell ref="AS6:AV7"/>
    <mergeCell ref="AW6:AZ7"/>
    <mergeCell ref="BA6:BE7"/>
  </mergeCells>
  <conditionalFormatting sqref="J10:BK10 BL10:BQ58 J30:BK30 J13:M14 P14:BK14 J48:BK48 J15:P15 S15:BK15 J33:R33 T33:BK33 J16:S16 V16:BK16 J34:U34 W34:BK34 J17:V17 Y17:BK17 J35:X35 Z35:BK35 J18:Y18 AB18:BK18 J36:AA36 AC36:BK36 J19:AB19 AE19:BK19 J37:AD37 AF37:BK37 J20:AE20 AH20:BK20 J38:AG38 AI38:BK38 J21:AH21 AK21:BK21 J39:AJ39 AL39:BK39 J22:AK22 AN22:BK22 J40:AM40 AO40:BK40 AQ23:BK23 AR41:BK41 BD24:BK29 J23:AN29 BD42:BK47 J41:AP47 O13:BK13 J58:BK58 Y50:BK50 J51:X51 AB51:BK51 J52:AA52 AD52:BK52 AR53:BK53 J53:AE54 AI54:BK54 J55:AH55 AL55:BK55 J56:AK56 AO56:BK56 J57:AN57 AR57:BK57 J49:V50 AR49:BK49 J31:O32 Q32:BK32 BD31:BK31 J11:L12 N12:BK12 BD11:BK11 BH60:BK60 J61:BF61 BJ61:BK61 J62:BG62 J66:BQ66 BM62:BQ62 J63:BI63 BL63 J64:BK64 BO63:BQ64 J65:BN65 BQ65 J59:BE60 BL60:BQ61 BQ59">
    <cfRule type="expression" dxfId="121" priority="105">
      <formula>PercentComplete</formula>
    </cfRule>
    <cfRule type="expression" dxfId="120" priority="107">
      <formula>PercentCompleteBeyond</formula>
    </cfRule>
    <cfRule type="expression" dxfId="119" priority="108">
      <formula>Actual</formula>
    </cfRule>
    <cfRule type="expression" dxfId="118" priority="109">
      <formula>ActualBeyond</formula>
    </cfRule>
    <cfRule type="expression" dxfId="117" priority="110">
      <formula>Plan</formula>
    </cfRule>
    <cfRule type="expression" dxfId="116" priority="111">
      <formula>J$9=period_selected</formula>
    </cfRule>
    <cfRule type="expression" dxfId="115" priority="113">
      <formula>MOD(COLUMN(),2)</formula>
    </cfRule>
    <cfRule type="expression" dxfId="114" priority="114">
      <formula>MOD(COLUMN(),2)=0</formula>
    </cfRule>
  </conditionalFormatting>
  <conditionalFormatting sqref="B67:BQ67">
    <cfRule type="expression" dxfId="113" priority="106">
      <formula>TRUE</formula>
    </cfRule>
  </conditionalFormatting>
  <conditionalFormatting sqref="J9:BQ9">
    <cfRule type="expression" dxfId="112" priority="112">
      <formula>J$9=period_selected</formula>
    </cfRule>
  </conditionalFormatting>
  <conditionalFormatting sqref="AR25:AT25 AR26:AW26 AZ26:BC26 AR27:AZ27 BB27:BC27 AR28:BA28 BC28 AR29:BB29 AT24:BC24 AW25:BC25 AT43:AV43 AT44:AY44 BA44:BC44 AT45:AZ45 BB45:BC45 AT46:BA46 BC46 AT47:BB47 AU42:BC42 AX43:BC43">
    <cfRule type="expression" dxfId="111" priority="115">
      <formula>PercentComplete</formula>
    </cfRule>
    <cfRule type="expression" dxfId="110" priority="116">
      <formula>PercentCompleteBeyond</formula>
    </cfRule>
    <cfRule type="expression" dxfId="109" priority="117">
      <formula>Actual</formula>
    </cfRule>
    <cfRule type="expression" dxfId="108" priority="118">
      <formula>ActualBeyond</formula>
    </cfRule>
    <cfRule type="expression" dxfId="107" priority="119">
      <formula>Plan</formula>
    </cfRule>
    <cfRule type="expression" dxfId="106" priority="120">
      <formula>AO$9=period_selected</formula>
    </cfRule>
    <cfRule type="expression" dxfId="105" priority="121">
      <formula>MOD(COLUMN(),2)</formula>
    </cfRule>
    <cfRule type="expression" dxfId="104" priority="122">
      <formula>MOD(COLUMN(),2)=0</formula>
    </cfRule>
  </conditionalFormatting>
  <conditionalFormatting sqref="AO24:AO29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AO$9=period_selected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AQ24:AQ29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AQ$9=period_selected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AQ42:AQ47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AQ$9=period_selected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AS42:AS47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AS$9=period_selected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AR42:AR47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AR$9=period_selected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BG60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BG$9=period_selected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BH61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BH$9=period_selected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BI61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BI$9=period_selected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BJ62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BJ$9=period_selected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BK62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BK$9=period_selected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BL62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BL$9=period_selected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BN63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BN$9=period_selected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BM6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BM$9=period_selected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219075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PASST</vt:lpstr>
      <vt:lpstr>PACSST</vt:lpstr>
      <vt:lpstr>MATRIZ</vt:lpstr>
      <vt:lpstr>PASST (2)</vt:lpstr>
      <vt:lpstr>PACSST(2)</vt:lpstr>
      <vt:lpstr>PACSST (2)</vt:lpstr>
      <vt:lpstr>Gantt IPERC</vt:lpstr>
      <vt:lpstr>'Gantt IPERC'!period_selected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Silva</dc:creator>
  <cp:lastModifiedBy>Ernesto Mueras</cp:lastModifiedBy>
  <dcterms:created xsi:type="dcterms:W3CDTF">2014-07-15T16:35:36Z</dcterms:created>
  <dcterms:modified xsi:type="dcterms:W3CDTF">2020-08-17T03:35:10Z</dcterms:modified>
</cp:coreProperties>
</file>