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IiYH2gebM3mpyHLWY3KKZHaihdg=="/>
    </ext>
  </extLst>
</workbook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<sst xmlns="http://schemas.openxmlformats.org/spreadsheetml/2006/main" count="19" uniqueCount="16">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</sst>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0" numFmtId="0" xfId="0" applyBorder="1" applyFill="1" applyFont="1"/>
    <xf borderId="0" fillId="0" fontId="3" numFmtId="0" xfId="0" applyFont="1"/>
    <xf borderId="0" fillId="0" fontId="0" numFmtId="0" xfId="0" applyFont="1"/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2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O1" s="1"/>
      <c r="P1" s="1" t="s">
        <v>10</v>
      </c>
      <c r="Q1" s="1" t="s">
        <v>11</v>
      </c>
      <c r="R1" s="1"/>
      <c r="S1" s="1"/>
      <c r="T1" s="1" t="s">
        <v>12</v>
      </c>
      <c r="U1" s="1"/>
      <c r="V1" s="1"/>
      <c r="W1" s="1"/>
      <c r="X1" s="1"/>
      <c r="Y1" s="1"/>
      <c r="Z1" s="1"/>
    </row>
    <row r="2" ht="12.75" customHeight="1">
      <c r="A2" s="3">
        <v>3.0</v>
      </c>
      <c r="B2" s="3">
        <v>8.0</v>
      </c>
      <c r="C2" s="3">
        <v>377.0</v>
      </c>
      <c r="D2" s="4">
        <f>IF(ISBLANK(A2), "", (A2-MIN(A2:A1001))/(MAX(A2:A1001)-MIN(A2:A1001)))</f>
        <v>0.07142857143</v>
      </c>
      <c r="F2" s="4">
        <f>IF(ISBLANK(C2), "", (C2-MIN(C2:C1001))/(MAX(C2:C1001)-MIN(C2:C1001)))</f>
        <v>0.1012658228</v>
      </c>
      <c r="G2" s="5">
        <f>IF(ISBLANK(A2), "",SQRT((A2-I2)^2+(B2-J2)^2+(C2-K2)))</f>
        <v>9.38083152</v>
      </c>
      <c r="H2" s="4" t="str">
        <f t="shared" ref="H2:H1000" si="2">IF(AND(F2 = "", F1 &lt;&gt; ""),"&lt;- New exp", "")</f>
        <v/>
      </c>
      <c r="I2" s="4">
        <f t="shared" ref="I2:L2" si="1">MIN(A2:A950)</f>
        <v>1</v>
      </c>
      <c r="J2" s="4">
        <f t="shared" si="1"/>
        <v>2</v>
      </c>
      <c r="K2" s="4">
        <f t="shared" si="1"/>
        <v>329</v>
      </c>
      <c r="L2" s="4">
        <f t="shared" si="1"/>
        <v>0</v>
      </c>
      <c r="M2" s="4">
        <f>MIN(E3:E950)</f>
        <v>0</v>
      </c>
      <c r="N2" s="4">
        <f>MIN(F2:F950)</f>
        <v>0</v>
      </c>
      <c r="P2" s="6">
        <f>COUNTIF(H2:H1000,"*&lt;- New Exp*")</f>
        <v>30</v>
      </c>
      <c r="Q2" s="6" t="str">
        <f>IF(P2&gt;=1, "Exp 1", "")</f>
        <v>Exp 1</v>
      </c>
      <c r="R2" s="5"/>
      <c r="T2" s="6">
        <v>1.0</v>
      </c>
    </row>
    <row r="3" ht="12.75" customHeight="1">
      <c r="A3" s="3">
        <v>7.0</v>
      </c>
      <c r="B3" s="3">
        <v>3.0</v>
      </c>
      <c r="C3" s="3">
        <v>391.0</v>
      </c>
      <c r="D3" s="4">
        <f>IF(ISBLANK(A3), "", (A3-MIN(A2:A1001))/(MAX(A2:A1001)-MIN(A2:A1001)))</f>
        <v>0.2142857143</v>
      </c>
      <c r="E3" s="4">
        <f>IF(ISBLANK(B2), "", (B2-MIN(B2:B1001))/(MAX(B2:B1001)-MIN(B2:B1001)))</f>
        <v>0.5</v>
      </c>
      <c r="F3" s="4">
        <f>IF(ISBLANK(C3), "", (C3-MIN(C2:C1001))/(MAX(C2:C1001)-MIN(C2:C1001)))</f>
        <v>0.1308016878</v>
      </c>
      <c r="G3" s="5">
        <f>IF(ISBLANK(A3), "",SQRT((A3-I2)^2+(B3-J2)^2+(C3-K2)))</f>
        <v>9.949874371</v>
      </c>
      <c r="H3" s="4" t="str">
        <f t="shared" si="2"/>
        <v/>
      </c>
      <c r="I3" s="4">
        <f t="shared" ref="I3:L3" si="3">MAX(A2:A950)</f>
        <v>29</v>
      </c>
      <c r="J3" s="4">
        <f t="shared" si="3"/>
        <v>14</v>
      </c>
      <c r="K3" s="4">
        <f t="shared" si="3"/>
        <v>803</v>
      </c>
      <c r="L3" s="4">
        <f t="shared" si="3"/>
        <v>1</v>
      </c>
      <c r="M3" s="4">
        <f>MAX(E3:E950)</f>
        <v>1</v>
      </c>
      <c r="N3" s="4">
        <f>MAX(F2:F950)</f>
        <v>1</v>
      </c>
      <c r="Q3" s="6" t="str">
        <f>IF(P2&gt;=2, "Exp 2", "")</f>
        <v>Exp 2</v>
      </c>
      <c r="R3" s="5"/>
      <c r="T3" s="6">
        <v>2.0</v>
      </c>
    </row>
    <row r="4" ht="12.75" customHeight="1">
      <c r="A4" s="3">
        <v>17.0</v>
      </c>
      <c r="B4" s="3">
        <v>9.0</v>
      </c>
      <c r="C4" s="3">
        <v>331.0</v>
      </c>
      <c r="D4" s="4">
        <f t="shared" ref="D4:F4" si="4">IF(ISBLANK(A4), "", (A4-MIN(A2:A1001))/(MAX(A2:A1001)-MIN(A2:A1001)))</f>
        <v>0.5714285714</v>
      </c>
      <c r="E4" s="4">
        <f t="shared" si="4"/>
        <v>0.5833333333</v>
      </c>
      <c r="F4" s="4">
        <f t="shared" si="4"/>
        <v>0.004219409283</v>
      </c>
      <c r="G4" s="5">
        <f>IF(ISBLANK(A4), "",SQRT((A4-I2)^2+(B4-J2)^2+(C4-K2)))</f>
        <v>17.52141547</v>
      </c>
      <c r="H4" s="4" t="str">
        <f t="shared" si="2"/>
        <v/>
      </c>
      <c r="I4" s="4"/>
      <c r="J4" s="4"/>
      <c r="K4" s="4"/>
      <c r="L4" s="4"/>
      <c r="M4" s="4"/>
      <c r="N4" s="4"/>
      <c r="Q4" s="6" t="str">
        <f>IF(P2&gt;=3, "Exp 3", "")</f>
        <v>Exp 3</v>
      </c>
      <c r="R4" s="5"/>
      <c r="T4" s="6">
        <v>3.0</v>
      </c>
    </row>
    <row r="5" ht="12.75" customHeight="1">
      <c r="A5" s="3">
        <v>12.0</v>
      </c>
      <c r="B5" s="3">
        <v>12.0</v>
      </c>
      <c r="C5" s="3">
        <v>337.0</v>
      </c>
      <c r="D5" s="4">
        <f t="shared" ref="D5:F5" si="5">IF(ISBLANK(A5), "", (A5-MIN(A2:A1001))/(MAX(A2:A1001)-MIN(A2:A1001)))</f>
        <v>0.3928571429</v>
      </c>
      <c r="E5" s="4">
        <f t="shared" si="5"/>
        <v>0.8333333333</v>
      </c>
      <c r="F5" s="4">
        <f t="shared" si="5"/>
        <v>0.01687763713</v>
      </c>
      <c r="G5" s="5">
        <f>IF(ISBLANK(A5), "",SQRT((A5-I2)^2+(B5-J2)^2+(C5-K2)))</f>
        <v>15.13274595</v>
      </c>
      <c r="H5" s="4" t="str">
        <f t="shared" si="2"/>
        <v/>
      </c>
      <c r="I5" s="1" t="s">
        <v>13</v>
      </c>
      <c r="J5" s="1" t="s">
        <v>14</v>
      </c>
      <c r="K5" s="1" t="s">
        <v>15</v>
      </c>
      <c r="Q5" s="6" t="str">
        <f>IF(P2&gt;=4, "Exp 4", "")</f>
        <v>Exp 4</v>
      </c>
      <c r="R5" s="5"/>
      <c r="T5" s="6">
        <v>4.0</v>
      </c>
    </row>
    <row r="6" ht="12.75" customHeight="1">
      <c r="A6" s="3">
        <v>27.0</v>
      </c>
      <c r="B6" s="3">
        <v>4.0</v>
      </c>
      <c r="C6" s="3">
        <v>357.0</v>
      </c>
      <c r="D6" s="4">
        <f t="shared" ref="D6:F6" si="6">IF(ISBLANK(A6), "", (A6-MIN(A2:A1001))/(MAX(A2:A1001)-MIN(A2:A1001)))</f>
        <v>0.9285714286</v>
      </c>
      <c r="E6" s="4">
        <f t="shared" si="6"/>
        <v>0.1666666667</v>
      </c>
      <c r="F6" s="4">
        <f t="shared" si="6"/>
        <v>0.05907172996</v>
      </c>
      <c r="G6" s="5">
        <f>IF(ISBLANK(A6), "",SQRT((A6-I2)^2+(B6-J2)^2+(C6-K2)))</f>
        <v>26.60826939</v>
      </c>
      <c r="H6" s="4" t="str">
        <f t="shared" si="2"/>
        <v/>
      </c>
      <c r="I6" s="6">
        <f>MIN(G2:G1000)</f>
        <v>4.582575695</v>
      </c>
      <c r="J6" s="5">
        <f>AVERAGE(G2:G1000)</f>
        <v>11.89733242</v>
      </c>
      <c r="K6" s="5">
        <f>MEDIAN(G2:G1000)</f>
        <v>10.48808848</v>
      </c>
      <c r="Q6" s="6" t="str">
        <f>IF(P2&gt;=5, "Exp 5", "")</f>
        <v>Exp 5</v>
      </c>
      <c r="R6" s="5"/>
      <c r="T6" s="6">
        <v>5.0</v>
      </c>
    </row>
    <row r="7" ht="12.75" customHeight="1">
      <c r="A7" s="3">
        <v>25.0</v>
      </c>
      <c r="B7" s="3">
        <v>6.0</v>
      </c>
      <c r="C7" s="3">
        <v>339.0</v>
      </c>
      <c r="D7" s="4">
        <f t="shared" ref="D7:F7" si="7">IF(ISBLANK(A7), "", (A7-MIN(A2:A1001))/(MAX(A2:A1001)-MIN(A2:A1001)))</f>
        <v>0.8571428571</v>
      </c>
      <c r="E7" s="4">
        <f t="shared" si="7"/>
        <v>0.3333333333</v>
      </c>
      <c r="F7" s="4">
        <f t="shared" si="7"/>
        <v>0.02109704641</v>
      </c>
      <c r="G7" s="5">
        <f>IF(ISBLANK(A7), "",SQRT((A7-I2)^2+(B7-J2)^2+(C7-K2)))</f>
        <v>24.53568829</v>
      </c>
      <c r="H7" s="4" t="str">
        <f t="shared" si="2"/>
        <v/>
      </c>
      <c r="J7" s="7"/>
      <c r="Q7" s="6" t="str">
        <f>IF(P2&gt;=6, "Exp 6", "")</f>
        <v>Exp 6</v>
      </c>
      <c r="R7" s="5"/>
      <c r="T7" s="6">
        <v>6.0</v>
      </c>
    </row>
    <row r="8" ht="12.75" customHeight="1">
      <c r="A8" s="3">
        <v>19.0</v>
      </c>
      <c r="B8" s="3">
        <v>4.0</v>
      </c>
      <c r="C8" s="3">
        <v>359.0</v>
      </c>
      <c r="D8" s="4">
        <f t="shared" ref="D8:F8" si="8">IF(ISBLANK(A8), "", (A8-MIN(A2:A1001))/(MAX(A2:A1001)-MIN(A2:A1001)))</f>
        <v>0.6428571429</v>
      </c>
      <c r="E8" s="4">
        <f t="shared" si="8"/>
        <v>0.1666666667</v>
      </c>
      <c r="F8" s="4">
        <f t="shared" si="8"/>
        <v>0.06329113924</v>
      </c>
      <c r="G8" s="5">
        <f>IF(ISBLANK(A8), "",SQRT((A8-I2)^2+(B8-J2)^2+(C8-K2)))</f>
        <v>18.92088793</v>
      </c>
      <c r="H8" s="4" t="str">
        <f t="shared" si="2"/>
        <v/>
      </c>
      <c r="J8" s="4"/>
      <c r="Q8" s="6" t="str">
        <f>IF(P2&gt;=7, "Exp 7", "")</f>
        <v>Exp 7</v>
      </c>
      <c r="R8" s="5"/>
      <c r="T8" s="6">
        <v>7.0</v>
      </c>
    </row>
    <row r="9" ht="12.75" customHeight="1">
      <c r="A9" s="3">
        <v>6.0</v>
      </c>
      <c r="B9" s="3">
        <v>4.0</v>
      </c>
      <c r="C9" s="3">
        <v>381.0</v>
      </c>
      <c r="D9" s="4">
        <f t="shared" ref="D9:F9" si="9">IF(ISBLANK(A9), "", (A9-MIN(A2:A1001))/(MAX(A2:A1001)-MIN(A2:A1001)))</f>
        <v>0.1785714286</v>
      </c>
      <c r="E9" s="4">
        <f t="shared" si="9"/>
        <v>0.1666666667</v>
      </c>
      <c r="F9" s="4">
        <f t="shared" si="9"/>
        <v>0.1097046414</v>
      </c>
      <c r="G9" s="5">
        <f>IF(ISBLANK(A9), "",SQRT((A9-I2)^2+(B9-J2)^2+(C9-K2)))</f>
        <v>9</v>
      </c>
      <c r="H9" s="4" t="str">
        <f t="shared" si="2"/>
        <v/>
      </c>
      <c r="Q9" s="6" t="str">
        <f>IF(P2&gt;=8, "Exp 8", "")</f>
        <v>Exp 8</v>
      </c>
      <c r="R9" s="5"/>
      <c r="T9" s="6">
        <v>8.0</v>
      </c>
    </row>
    <row r="10" ht="12.75" customHeight="1">
      <c r="A10" s="3">
        <v>4.0</v>
      </c>
      <c r="B10" s="3">
        <v>6.0</v>
      </c>
      <c r="C10" s="3">
        <v>375.0</v>
      </c>
      <c r="D10" s="4">
        <f t="shared" ref="D10:F10" si="10">IF(ISBLANK(A10), "", (A10-MIN(A2:A1001))/(MAX(A2:A1001)-MIN(A2:A1001)))</f>
        <v>0.1071428571</v>
      </c>
      <c r="E10" s="4">
        <f t="shared" si="10"/>
        <v>0.3333333333</v>
      </c>
      <c r="F10" s="4">
        <f t="shared" si="10"/>
        <v>0.0970464135</v>
      </c>
      <c r="G10" s="5">
        <f>IF(ISBLANK(A10), "",SQRT((A10-I2)^2+(B10-J2)^2+(C10-K2)))</f>
        <v>8.426149773</v>
      </c>
      <c r="H10" s="4" t="str">
        <f t="shared" si="2"/>
        <v/>
      </c>
      <c r="J10" s="4"/>
      <c r="Q10" s="6" t="str">
        <f>IF(P2&gt;=9, "Exp 9", "")</f>
        <v>Exp 9</v>
      </c>
      <c r="R10" s="5"/>
      <c r="T10" s="6">
        <v>9.0</v>
      </c>
    </row>
    <row r="11" ht="12.75" customHeight="1">
      <c r="A11" s="3">
        <v>5.0</v>
      </c>
      <c r="B11" s="3">
        <v>5.0</v>
      </c>
      <c r="C11" s="3">
        <v>373.0</v>
      </c>
      <c r="D11" s="4">
        <f t="shared" ref="D11:F11" si="11">IF(ISBLANK(A11), "", (A11-MIN(A2:A1001))/(MAX(A2:A1001)-MIN(A2:A1001)))</f>
        <v>0.1428571429</v>
      </c>
      <c r="E11" s="4">
        <f t="shared" si="11"/>
        <v>0.25</v>
      </c>
      <c r="F11" s="4">
        <f t="shared" si="11"/>
        <v>0.09282700422</v>
      </c>
      <c r="G11" s="5">
        <f>IF(ISBLANK(A11), "",SQRT((A11-I2)^2+(B11-J2)^2+(C11-K2)))</f>
        <v>8.306623863</v>
      </c>
      <c r="H11" s="4" t="str">
        <f t="shared" si="2"/>
        <v/>
      </c>
      <c r="Q11" s="6" t="str">
        <f>IF(P2&gt;=10, "Exp 10", "")</f>
        <v>Exp 10</v>
      </c>
      <c r="R11" s="5"/>
      <c r="T11" s="6">
        <v>10.0</v>
      </c>
    </row>
    <row r="12" ht="12.75" customHeight="1">
      <c r="A12" s="3">
        <v>26.0</v>
      </c>
      <c r="B12" s="3">
        <v>5.0</v>
      </c>
      <c r="C12" s="3">
        <v>347.0</v>
      </c>
      <c r="D12" s="4">
        <f t="shared" ref="D12:F12" si="12">IF(ISBLANK(A12), "", (A12-MIN(A2:A1001))/(MAX(A2:A1001)-MIN(A2:A1001)))</f>
        <v>0.8928571429</v>
      </c>
      <c r="E12" s="4">
        <f t="shared" si="12"/>
        <v>0.25</v>
      </c>
      <c r="F12" s="4">
        <f t="shared" si="12"/>
        <v>0.03797468354</v>
      </c>
      <c r="G12" s="5">
        <f>IF(ISBLANK(A12), "",SQRT((A12-I2)^2+(B12-J2)^2+(C12-K2)))</f>
        <v>25.53429067</v>
      </c>
      <c r="H12" s="4" t="str">
        <f t="shared" si="2"/>
        <v/>
      </c>
      <c r="Q12" s="6" t="str">
        <f>IF(P2&gt;=11, "Exp 11", "")</f>
        <v>Exp 11</v>
      </c>
      <c r="R12" s="5"/>
      <c r="T12" s="6">
        <v>11.0</v>
      </c>
    </row>
    <row r="13" ht="12.75" customHeight="1">
      <c r="A13" s="3">
        <v>17.0</v>
      </c>
      <c r="B13" s="3">
        <v>7.0</v>
      </c>
      <c r="C13" s="3">
        <v>333.0</v>
      </c>
      <c r="D13" s="4">
        <f t="shared" ref="D13:F13" si="13">IF(ISBLANK(A13), "", (A13-MIN(A2:A1001))/(MAX(A2:A1001)-MIN(A2:A1001)))</f>
        <v>0.5714285714</v>
      </c>
      <c r="E13" s="4">
        <f t="shared" si="13"/>
        <v>0.4166666667</v>
      </c>
      <c r="F13" s="4">
        <f t="shared" si="13"/>
        <v>0.008438818565</v>
      </c>
      <c r="G13" s="5">
        <f>IF(ISBLANK(A13), "",SQRT((A13-I2)^2+(B13-J2)^2+(C13-K2)))</f>
        <v>16.88194302</v>
      </c>
      <c r="H13" s="4" t="str">
        <f t="shared" si="2"/>
        <v/>
      </c>
      <c r="Q13" s="6" t="str">
        <f>IF(P2&gt;=12, "Exp 12", "")</f>
        <v>Exp 12</v>
      </c>
      <c r="R13" s="5"/>
      <c r="T13" s="6">
        <v>12.0</v>
      </c>
    </row>
    <row r="14" ht="12.75" customHeight="1">
      <c r="A14" s="3">
        <v>3.0</v>
      </c>
      <c r="B14" s="3">
        <v>9.0</v>
      </c>
      <c r="C14" s="3">
        <v>374.0</v>
      </c>
      <c r="D14" s="4">
        <f t="shared" ref="D14:F14" si="14">IF(ISBLANK(A14), "", (A14-MIN(A2:A1001))/(MAX(A2:A1001)-MIN(A2:A1001)))</f>
        <v>0.07142857143</v>
      </c>
      <c r="E14" s="4">
        <f t="shared" si="14"/>
        <v>0.5833333333</v>
      </c>
      <c r="F14" s="4">
        <f t="shared" si="14"/>
        <v>0.09493670886</v>
      </c>
      <c r="G14" s="5">
        <f>IF(ISBLANK(A14), "",SQRT((A14-I2)^2+(B14-J2)^2+(C14-K2)))</f>
        <v>9.899494937</v>
      </c>
      <c r="H14" s="4" t="str">
        <f t="shared" si="2"/>
        <v/>
      </c>
      <c r="N14" s="8"/>
      <c r="Q14" s="6" t="str">
        <f>IF(P2&gt;=13, "Exp 13", "")</f>
        <v>Exp 13</v>
      </c>
      <c r="R14" s="5"/>
      <c r="T14" s="6">
        <v>13.0</v>
      </c>
    </row>
    <row r="15" ht="12.75" customHeight="1">
      <c r="A15" s="3">
        <v>3.0</v>
      </c>
      <c r="B15" s="3">
        <v>10.0</v>
      </c>
      <c r="C15" s="3">
        <v>368.0</v>
      </c>
      <c r="D15" s="4">
        <f t="shared" ref="D15:F15" si="15">IF(ISBLANK(A15), "", (A15-MIN(A2:A1001))/(MAX(A2:A1001)-MIN(A2:A1001)))</f>
        <v>0.07142857143</v>
      </c>
      <c r="E15" s="4">
        <f t="shared" si="15"/>
        <v>0.6666666667</v>
      </c>
      <c r="F15" s="4">
        <f t="shared" si="15"/>
        <v>0.08227848101</v>
      </c>
      <c r="G15" s="5">
        <f>IF(ISBLANK(A15), "",SQRT((A15-I2)^2+(B15-J2)^2+(C15-K2)))</f>
        <v>10.34408043</v>
      </c>
      <c r="H15" s="4" t="str">
        <f t="shared" si="2"/>
        <v/>
      </c>
      <c r="Q15" s="6" t="str">
        <f>IF(P2&gt;=14, "Exp 14", "")</f>
        <v>Exp 14</v>
      </c>
      <c r="R15" s="5"/>
      <c r="T15" s="6">
        <v>14.0</v>
      </c>
    </row>
    <row r="16" ht="12.75" customHeight="1">
      <c r="A16" s="3">
        <v>13.0</v>
      </c>
      <c r="B16" s="3">
        <v>11.0</v>
      </c>
      <c r="C16" s="3">
        <v>335.0</v>
      </c>
      <c r="D16" s="4">
        <f t="shared" ref="D16:F16" si="16">IF(ISBLANK(A16), "", (A16-MIN(A2:A1001))/(MAX(A2:A1001)-MIN(A2:A1001)))</f>
        <v>0.4285714286</v>
      </c>
      <c r="E16" s="4">
        <f t="shared" si="16"/>
        <v>0.75</v>
      </c>
      <c r="F16" s="4">
        <f t="shared" si="16"/>
        <v>0.01265822785</v>
      </c>
      <c r="G16" s="5">
        <f>IF(ISBLANK(A16), "",SQRT((A16-I2)^2+(B16-J2)^2+(C16-K2)))</f>
        <v>15.19868415</v>
      </c>
      <c r="H16" s="4" t="str">
        <f t="shared" si="2"/>
        <v/>
      </c>
      <c r="Q16" s="6" t="str">
        <f>IF(P2&gt;=15, "Exp 15", "")</f>
        <v>Exp 15</v>
      </c>
      <c r="R16" s="5"/>
      <c r="T16" s="6">
        <v>15.0</v>
      </c>
    </row>
    <row r="17" ht="12.75" customHeight="1">
      <c r="A17" s="3">
        <v>16.0</v>
      </c>
      <c r="B17" s="3">
        <v>10.0</v>
      </c>
      <c r="C17" s="3">
        <v>333.0</v>
      </c>
      <c r="D17" s="4">
        <f t="shared" ref="D17:F17" si="17">IF(ISBLANK(A17), "", (A17-MIN(A2:A1001))/(MAX(A2:A1001)-MIN(A2:A1001)))</f>
        <v>0.5357142857</v>
      </c>
      <c r="E17" s="4">
        <f t="shared" si="17"/>
        <v>0.6666666667</v>
      </c>
      <c r="F17" s="4">
        <f t="shared" si="17"/>
        <v>0.008438818565</v>
      </c>
      <c r="G17" s="5">
        <f>IF(ISBLANK(A17), "",SQRT((A17-I2)^2+(B17-J2)^2+(C17-K2)))</f>
        <v>17.11724277</v>
      </c>
      <c r="H17" s="4" t="str">
        <f t="shared" si="2"/>
        <v/>
      </c>
      <c r="Q17" s="6" t="str">
        <f>IF(P2&gt;=16, "Exp 16", "")</f>
        <v>Exp 16</v>
      </c>
      <c r="R17" s="5"/>
      <c r="T17" s="6">
        <v>16.0</v>
      </c>
    </row>
    <row r="18" ht="12.75" customHeight="1">
      <c r="A18" s="3">
        <v>17.0</v>
      </c>
      <c r="B18" s="3">
        <v>8.0</v>
      </c>
      <c r="C18" s="3">
        <v>332.0</v>
      </c>
      <c r="D18" s="4">
        <f t="shared" ref="D18:F18" si="18">IF(ISBLANK(A18), "", (A18-MIN(A2:A1001))/(MAX(A2:A1001)-MIN(A2:A1001)))</f>
        <v>0.5714285714</v>
      </c>
      <c r="E18" s="4">
        <f t="shared" si="18"/>
        <v>0.5</v>
      </c>
      <c r="F18" s="4">
        <f t="shared" si="18"/>
        <v>0.006329113924</v>
      </c>
      <c r="G18" s="5">
        <f>IF(ISBLANK(A18), "",SQRT((A18-I2)^2+(B18-J2)^2+(C18-K2)))</f>
        <v>17.17556404</v>
      </c>
      <c r="H18" s="4" t="str">
        <f t="shared" si="2"/>
        <v/>
      </c>
      <c r="Q18" s="6" t="str">
        <f>IF(P2&gt;=17, "Exp 17", "")</f>
        <v>Exp 17</v>
      </c>
      <c r="R18" s="5"/>
      <c r="T18" s="6">
        <v>17.0</v>
      </c>
    </row>
    <row r="19" ht="12.75" customHeight="1">
      <c r="A19" s="3">
        <v>10.0</v>
      </c>
      <c r="B19" s="3">
        <v>3.0</v>
      </c>
      <c r="C19" s="3">
        <v>373.0</v>
      </c>
      <c r="D19" s="4">
        <f t="shared" ref="D19:F19" si="19">IF(ISBLANK(A19), "", (A19-MIN(A2:A1001))/(MAX(A2:A1001)-MIN(A2:A1001)))</f>
        <v>0.3214285714</v>
      </c>
      <c r="E19" s="4">
        <f t="shared" si="19"/>
        <v>0.08333333333</v>
      </c>
      <c r="F19" s="4">
        <f t="shared" si="19"/>
        <v>0.09282700422</v>
      </c>
      <c r="G19" s="5">
        <f>IF(ISBLANK(A19), "",SQRT((A19-I2)^2+(B19-J2)^2+(C19-K2)))</f>
        <v>11.22497216</v>
      </c>
      <c r="H19" s="4" t="str">
        <f t="shared" si="2"/>
        <v/>
      </c>
      <c r="Q19" s="6" t="str">
        <f>IF(P2&gt;=18, "Exp 18", "")</f>
        <v>Exp 18</v>
      </c>
      <c r="R19" s="5"/>
      <c r="T19" s="6">
        <v>18.0</v>
      </c>
    </row>
    <row r="20" ht="12.75" customHeight="1">
      <c r="A20" s="3">
        <v>4.0</v>
      </c>
      <c r="B20" s="3">
        <v>7.0</v>
      </c>
      <c r="C20" s="3">
        <v>355.0</v>
      </c>
      <c r="D20" s="4">
        <f t="shared" ref="D20:F20" si="20">IF(ISBLANK(A20), "", (A20-MIN(A2:A1001))/(MAX(A2:A1001)-MIN(A2:A1001)))</f>
        <v>0.1071428571</v>
      </c>
      <c r="E20" s="4">
        <f t="shared" si="20"/>
        <v>0.4166666667</v>
      </c>
      <c r="F20" s="4">
        <f t="shared" si="20"/>
        <v>0.05485232068</v>
      </c>
      <c r="G20" s="5">
        <f>IF(ISBLANK(A20), "",SQRT((A20-I2)^2+(B20-J2)^2+(C20-K2)))</f>
        <v>7.745966692</v>
      </c>
      <c r="H20" s="4" t="str">
        <f t="shared" si="2"/>
        <v/>
      </c>
      <c r="Q20" s="6" t="str">
        <f>IF(P2&gt;=19, "Exp 19", "")</f>
        <v>Exp 19</v>
      </c>
      <c r="R20" s="5"/>
      <c r="T20" s="6">
        <v>19.0</v>
      </c>
    </row>
    <row r="21" ht="12.75" customHeight="1">
      <c r="A21" s="3">
        <v>3.0</v>
      </c>
      <c r="B21" s="3">
        <v>11.0</v>
      </c>
      <c r="C21" s="3">
        <v>366.0</v>
      </c>
      <c r="D21" s="4">
        <f t="shared" ref="D21:F21" si="21">IF(ISBLANK(A21), "", (A21-MIN(A2:A1001))/(MAX(A2:A1001)-MIN(A2:A1001)))</f>
        <v>0.07142857143</v>
      </c>
      <c r="E21" s="4">
        <f t="shared" si="21"/>
        <v>0.75</v>
      </c>
      <c r="F21" s="4">
        <f t="shared" si="21"/>
        <v>0.07805907173</v>
      </c>
      <c r="G21" s="5">
        <f>IF(ISBLANK(A21), "",SQRT((A21-I2)^2+(B21-J2)^2+(C21-K2)))</f>
        <v>11.04536102</v>
      </c>
      <c r="H21" s="4" t="str">
        <f t="shared" si="2"/>
        <v/>
      </c>
      <c r="Q21" s="6" t="str">
        <f>IF(P2&gt;=20, "Exp 20", "")</f>
        <v>Exp 20</v>
      </c>
      <c r="R21" s="5"/>
      <c r="T21" s="6">
        <v>20.0</v>
      </c>
    </row>
    <row r="22" ht="12.75" customHeight="1">
      <c r="A22" s="3">
        <v>10.0</v>
      </c>
      <c r="B22" s="3">
        <v>6.0</v>
      </c>
      <c r="C22" s="3">
        <v>353.0</v>
      </c>
      <c r="D22" s="4">
        <f t="shared" ref="D22:F22" si="22">IF(ISBLANK(A22), "", (A22-MIN(A2:A1001))/(MAX(A2:A1001)-MIN(A2:A1001)))</f>
        <v>0.3214285714</v>
      </c>
      <c r="E22" s="4">
        <f t="shared" si="22"/>
        <v>0.3333333333</v>
      </c>
      <c r="F22" s="4">
        <f t="shared" si="22"/>
        <v>0.05063291139</v>
      </c>
      <c r="G22" s="5">
        <f>IF(ISBLANK(A22), "",SQRT((A22-I2)^2+(B22-J2)^2+(C22-K2)))</f>
        <v>11</v>
      </c>
      <c r="H22" s="4" t="str">
        <f t="shared" si="2"/>
        <v/>
      </c>
      <c r="Q22" s="6" t="str">
        <f>IF(P2&gt;=21, "Exp 21", "")</f>
        <v>Exp 21</v>
      </c>
      <c r="R22" s="5"/>
      <c r="T22" s="6">
        <v>21.0</v>
      </c>
    </row>
    <row r="23" ht="12.75" customHeight="1">
      <c r="A23" s="3">
        <v>8.0</v>
      </c>
      <c r="B23" s="3">
        <v>5.0</v>
      </c>
      <c r="C23" s="3">
        <v>363.0</v>
      </c>
      <c r="D23" s="4">
        <f t="shared" ref="D23:F23" si="23">IF(ISBLANK(A23), "", (A23-MIN(A2:A1001))/(MAX(A2:A1001)-MIN(A2:A1001)))</f>
        <v>0.25</v>
      </c>
      <c r="E23" s="4">
        <f t="shared" si="23"/>
        <v>0.25</v>
      </c>
      <c r="F23" s="4">
        <f t="shared" si="23"/>
        <v>0.07172995781</v>
      </c>
      <c r="G23" s="5">
        <f>IF(ISBLANK(A23), "",SQRT((A23-I2)^2+(B23-J2)^2+(C23-K2)))</f>
        <v>9.591663047</v>
      </c>
      <c r="H23" s="4" t="str">
        <f t="shared" si="2"/>
        <v/>
      </c>
      <c r="Q23" s="6" t="str">
        <f>IF(P2&gt;=22, "Exp 22", "")</f>
        <v>Exp 22</v>
      </c>
      <c r="R23" s="5"/>
      <c r="T23" s="6">
        <v>22.0</v>
      </c>
    </row>
    <row r="24" ht="12.75" customHeight="1">
      <c r="A24" s="3">
        <v>18.0</v>
      </c>
      <c r="B24" s="3">
        <v>5.0</v>
      </c>
      <c r="C24" s="3">
        <v>348.0</v>
      </c>
      <c r="D24" s="4">
        <f t="shared" ref="D24:F24" si="24">IF(ISBLANK(A24), "", (A24-MIN(A2:A1001))/(MAX(A2:A1001)-MIN(A2:A1001)))</f>
        <v>0.6071428571</v>
      </c>
      <c r="E24" s="4">
        <f t="shared" si="24"/>
        <v>0.25</v>
      </c>
      <c r="F24" s="4">
        <f t="shared" si="24"/>
        <v>0.04008438819</v>
      </c>
      <c r="G24" s="5">
        <f>IF(ISBLANK(A24), "",SQRT((A24-I2)^2+(B24-J2)^2+(C24-K2)))</f>
        <v>17.80449381</v>
      </c>
      <c r="H24" s="4" t="str">
        <f t="shared" si="2"/>
        <v/>
      </c>
      <c r="Q24" s="6" t="str">
        <f>IF(P2&gt;=23, "Exp 23", "")</f>
        <v>Exp 23</v>
      </c>
      <c r="R24" s="5"/>
      <c r="T24" s="6">
        <v>23.0</v>
      </c>
    </row>
    <row r="25" ht="12.75" customHeight="1">
      <c r="A25" s="3">
        <v>9.0</v>
      </c>
      <c r="B25" s="3">
        <v>4.0</v>
      </c>
      <c r="C25" s="3">
        <v>367.0</v>
      </c>
      <c r="D25" s="4">
        <f t="shared" ref="D25:F25" si="25">IF(ISBLANK(A25), "", (A25-MIN(A2:A1001))/(MAX(A2:A1001)-MIN(A2:A1001)))</f>
        <v>0.2857142857</v>
      </c>
      <c r="E25" s="4">
        <f t="shared" si="25"/>
        <v>0.1666666667</v>
      </c>
      <c r="F25" s="4">
        <f t="shared" si="25"/>
        <v>0.08016877637</v>
      </c>
      <c r="G25" s="5">
        <f>IF(ISBLANK(A25), "",SQRT((A25-I2)^2+(B25-J2)^2+(C25-K2)))</f>
        <v>10.29563014</v>
      </c>
      <c r="H25" s="4" t="str">
        <f t="shared" si="2"/>
        <v/>
      </c>
      <c r="Q25" s="6" t="str">
        <f>IF(P2&gt;=24, "Exp 24", "")</f>
        <v>Exp 24</v>
      </c>
      <c r="R25" s="5"/>
      <c r="T25" s="6">
        <v>24.0</v>
      </c>
    </row>
    <row r="26" ht="12.75" customHeight="1">
      <c r="A26" s="3">
        <v>15.0</v>
      </c>
      <c r="B26" s="3">
        <v>9.0</v>
      </c>
      <c r="C26" s="3">
        <v>334.0</v>
      </c>
      <c r="D26" s="4">
        <f t="shared" ref="D26:F26" si="26">IF(ISBLANK(A26), "", (A26-MIN(A2:A1001))/(MAX(A2:A1001)-MIN(A2:A1001)))</f>
        <v>0.5</v>
      </c>
      <c r="E26" s="4">
        <f t="shared" si="26"/>
        <v>0.5833333333</v>
      </c>
      <c r="F26" s="4">
        <f t="shared" si="26"/>
        <v>0.01054852321</v>
      </c>
      <c r="G26" s="5">
        <f>IF(ISBLANK(A26), "",SQRT((A26-I2)^2+(B26-J2)^2+(C26-K2)))</f>
        <v>15.8113883</v>
      </c>
      <c r="H26" s="4" t="str">
        <f t="shared" si="2"/>
        <v/>
      </c>
      <c r="Q26" s="6" t="str">
        <f>IF(P2&gt;=25, "Exp 25", "")</f>
        <v>Exp 25</v>
      </c>
      <c r="R26" s="5"/>
      <c r="T26" s="6">
        <v>25.0</v>
      </c>
    </row>
    <row r="27" ht="12.75" customHeight="1">
      <c r="A27" s="3">
        <v>14.0</v>
      </c>
      <c r="B27" s="3">
        <v>7.0</v>
      </c>
      <c r="C27" s="3">
        <v>341.0</v>
      </c>
      <c r="D27" s="4">
        <f t="shared" ref="D27:F27" si="27">IF(ISBLANK(A27), "", (A27-MIN(A2:A1001))/(MAX(A2:A1001)-MIN(A2:A1001)))</f>
        <v>0.4642857143</v>
      </c>
      <c r="E27" s="4">
        <f t="shared" si="27"/>
        <v>0.4166666667</v>
      </c>
      <c r="F27" s="4">
        <f t="shared" si="27"/>
        <v>0.0253164557</v>
      </c>
      <c r="G27" s="5">
        <f>IF(ISBLANK(A27), "",SQRT((A27-I2)^2+(B27-J2)^2+(C27-K2)))</f>
        <v>14.35270009</v>
      </c>
      <c r="H27" s="4" t="str">
        <f t="shared" si="2"/>
        <v/>
      </c>
      <c r="Q27" s="6" t="str">
        <f>IF(P2&gt;=26, "Exp 26", "")</f>
        <v>Exp 26</v>
      </c>
      <c r="R27" s="5"/>
      <c r="T27" s="6">
        <v>26.0</v>
      </c>
    </row>
    <row r="28" ht="12.75" customHeight="1">
      <c r="A28" s="3">
        <v>16.0</v>
      </c>
      <c r="B28" s="3">
        <v>5.0</v>
      </c>
      <c r="C28" s="3">
        <v>351.0</v>
      </c>
      <c r="D28" s="4">
        <f t="shared" ref="D28:F28" si="28">IF(ISBLANK(A28), "", (A28-MIN(A2:A1001))/(MAX(A2:A1001)-MIN(A2:A1001)))</f>
        <v>0.5357142857</v>
      </c>
      <c r="E28" s="4">
        <f t="shared" si="28"/>
        <v>0.25</v>
      </c>
      <c r="F28" s="4">
        <f t="shared" si="28"/>
        <v>0.04641350211</v>
      </c>
      <c r="G28" s="5">
        <f>IF(ISBLANK(A28), "",SQRT((A28-I2)^2+(B28-J2)^2+(C28-K2)))</f>
        <v>16</v>
      </c>
      <c r="H28" s="4" t="str">
        <f t="shared" si="2"/>
        <v/>
      </c>
      <c r="Q28" s="6" t="str">
        <f>IF(P2&gt;=27, "Exp 27", "")</f>
        <v>Exp 27</v>
      </c>
      <c r="R28" s="5"/>
      <c r="T28" s="6">
        <v>27.0</v>
      </c>
    </row>
    <row r="29" ht="12.75" customHeight="1">
      <c r="A29" s="3">
        <v>5.0</v>
      </c>
      <c r="B29" s="3">
        <v>8.0</v>
      </c>
      <c r="C29" s="3">
        <v>348.0</v>
      </c>
      <c r="D29" s="4">
        <f t="shared" ref="D29:F29" si="29">IF(ISBLANK(A29), "", (A29-MIN(A2:A1001))/(MAX(A2:A1001)-MIN(A2:A1001)))</f>
        <v>0.1428571429</v>
      </c>
      <c r="E29" s="4">
        <f t="shared" si="29"/>
        <v>0.5</v>
      </c>
      <c r="F29" s="4">
        <f t="shared" si="29"/>
        <v>0.04008438819</v>
      </c>
      <c r="G29" s="5">
        <f>IF(ISBLANK(A29), "",SQRT((A29-I2)^2+(B29-J2)^2+(C29-K2)))</f>
        <v>8.426149773</v>
      </c>
      <c r="H29" s="4" t="str">
        <f t="shared" si="2"/>
        <v/>
      </c>
      <c r="Q29" s="6" t="str">
        <f>IF(P2&gt;=28, "Exp 28", "")</f>
        <v>Exp 28</v>
      </c>
      <c r="R29" s="5"/>
      <c r="T29" s="6">
        <v>28.0</v>
      </c>
    </row>
    <row r="30" ht="12.75" customHeight="1">
      <c r="A30" s="3">
        <v>13.0</v>
      </c>
      <c r="B30" s="3">
        <v>9.0</v>
      </c>
      <c r="C30" s="3">
        <v>338.0</v>
      </c>
      <c r="D30" s="4">
        <f t="shared" ref="D30:F30" si="30">IF(ISBLANK(A30), "", (A30-MIN(A2:A1001))/(MAX(A2:A1001)-MIN(A2:A1001)))</f>
        <v>0.4285714286</v>
      </c>
      <c r="E30" s="4">
        <f t="shared" si="30"/>
        <v>0.5833333333</v>
      </c>
      <c r="F30" s="4">
        <f t="shared" si="30"/>
        <v>0.01898734177</v>
      </c>
      <c r="G30" s="5">
        <f>IF(ISBLANK(A30), "",SQRT((A30-I2)^2+(B30-J2)^2+(C30-K2)))</f>
        <v>14.2126704</v>
      </c>
      <c r="H30" s="4" t="str">
        <f t="shared" si="2"/>
        <v/>
      </c>
      <c r="Q30" s="6" t="str">
        <f>IF(P2&gt;=29, "Exp 29", "")</f>
        <v>Exp 29</v>
      </c>
      <c r="R30" s="5"/>
      <c r="T30" s="6">
        <v>29.0</v>
      </c>
    </row>
    <row r="31" ht="12.75" customHeight="1">
      <c r="A31" s="3">
        <v>4.0</v>
      </c>
      <c r="B31" s="3">
        <v>10.0</v>
      </c>
      <c r="C31" s="3">
        <v>349.0</v>
      </c>
      <c r="D31" s="4">
        <f t="shared" ref="D31:F31" si="31">IF(ISBLANK(A31), "", (A31-MIN(A2:A1001))/(MAX(A2:A1001)-MIN(A2:A1001)))</f>
        <v>0.1071428571</v>
      </c>
      <c r="E31" s="4">
        <f t="shared" si="31"/>
        <v>0.6666666667</v>
      </c>
      <c r="F31" s="4">
        <f t="shared" si="31"/>
        <v>0.04219409283</v>
      </c>
      <c r="G31" s="6">
        <f>IF(ISBLANK(A31), "",SQRT((A31-I2)^2+(B31-J2)^2+(C31-K2)))</f>
        <v>9.643650761</v>
      </c>
      <c r="H31" s="4" t="str">
        <f t="shared" si="2"/>
        <v/>
      </c>
      <c r="Q31" s="6" t="str">
        <f>IF(P2&gt;=30, "Exp 30", "")</f>
        <v>Exp 30</v>
      </c>
      <c r="T31" s="6">
        <v>30.0</v>
      </c>
    </row>
    <row r="32" ht="12.75" customHeight="1">
      <c r="A32" s="3">
        <v>5.0</v>
      </c>
      <c r="B32" s="3">
        <v>10.0</v>
      </c>
      <c r="C32" s="3">
        <v>346.0</v>
      </c>
      <c r="D32" s="4">
        <f t="shared" ref="D32:F32" si="32">IF(ISBLANK(A32), "", (A32-MIN(A2:A1001))/(MAX(A2:A1001)-MIN(A2:A1001)))</f>
        <v>0.1428571429</v>
      </c>
      <c r="E32" s="4">
        <f t="shared" si="32"/>
        <v>0.6666666667</v>
      </c>
      <c r="F32" s="4">
        <f t="shared" si="32"/>
        <v>0.0358649789</v>
      </c>
      <c r="G32" s="6">
        <f>IF(ISBLANK(A32), "",SQRT((A32-I2)^2+(B32-J2)^2+(C32-K2)))</f>
        <v>9.848857802</v>
      </c>
      <c r="H32" s="4" t="str">
        <f t="shared" si="2"/>
        <v/>
      </c>
      <c r="T32" s="6">
        <v>31.0</v>
      </c>
    </row>
    <row r="33" ht="12.75" customHeight="1">
      <c r="A33" s="3">
        <v>10.0</v>
      </c>
      <c r="B33" s="3">
        <v>4.0</v>
      </c>
      <c r="C33" s="3">
        <v>366.0</v>
      </c>
      <c r="D33" s="4">
        <f t="shared" ref="D33:F33" si="33">IF(ISBLANK(A33), "", (A33-MIN(A2:A1001))/(MAX(A2:A1001)-MIN(A2:A1001)))</f>
        <v>0.3214285714</v>
      </c>
      <c r="E33" s="4">
        <f t="shared" si="33"/>
        <v>0.1666666667</v>
      </c>
      <c r="F33" s="4">
        <f t="shared" si="33"/>
        <v>0.07805907173</v>
      </c>
      <c r="G33" s="6">
        <f>IF(ISBLANK(A33), "",SQRT((A33-I2)^2+(B33-J2)^2+(C33-K2)))</f>
        <v>11.04536102</v>
      </c>
      <c r="H33" s="4" t="str">
        <f t="shared" si="2"/>
        <v/>
      </c>
      <c r="T33" s="6">
        <v>32.0</v>
      </c>
    </row>
    <row r="34" ht="12.75" customHeight="1">
      <c r="A34" s="3">
        <v>13.0</v>
      </c>
      <c r="B34" s="3">
        <v>8.0</v>
      </c>
      <c r="C34" s="3">
        <v>343.0</v>
      </c>
      <c r="D34" s="4">
        <f t="shared" ref="D34:F34" si="34">IF(ISBLANK(A34), "", (A34-MIN(A2:A1001))/(MAX(A2:A1001)-MIN(A2:A1001)))</f>
        <v>0.4285714286</v>
      </c>
      <c r="E34" s="4">
        <f t="shared" si="34"/>
        <v>0.5</v>
      </c>
      <c r="F34" s="4">
        <f t="shared" si="34"/>
        <v>0.02953586498</v>
      </c>
      <c r="G34" s="6">
        <f>IF(ISBLANK(A34), "",SQRT((A34-I2)^2+(B34-J2)^2+(C34-K2)))</f>
        <v>13.92838828</v>
      </c>
      <c r="H34" s="4" t="str">
        <f t="shared" si="2"/>
        <v/>
      </c>
      <c r="T34" s="6">
        <v>33.0</v>
      </c>
    </row>
    <row r="35" ht="12.75" customHeight="1">
      <c r="A35" s="3">
        <v>14.0</v>
      </c>
      <c r="B35" s="3">
        <v>8.0</v>
      </c>
      <c r="C35" s="3">
        <v>337.0</v>
      </c>
      <c r="D35" s="4">
        <f t="shared" ref="D35:F35" si="35">IF(ISBLANK(A35), "", (A35-MIN(A2:A1001))/(MAX(A2:A1001)-MIN(A2:A1001)))</f>
        <v>0.4642857143</v>
      </c>
      <c r="E35" s="4">
        <f t="shared" si="35"/>
        <v>0.5</v>
      </c>
      <c r="F35" s="4">
        <f t="shared" si="35"/>
        <v>0.01687763713</v>
      </c>
      <c r="G35" s="6">
        <f>IF(ISBLANK(A35), "",SQRT((A35-I2)^2+(B35-J2)^2+(C35-K2)))</f>
        <v>14.59451952</v>
      </c>
      <c r="H35" s="4" t="str">
        <f t="shared" si="2"/>
        <v/>
      </c>
      <c r="T35" s="6">
        <v>34.0</v>
      </c>
    </row>
    <row r="36" ht="12.75" customHeight="1">
      <c r="A36" s="3">
        <v>15.0</v>
      </c>
      <c r="B36" s="3">
        <v>7.0</v>
      </c>
      <c r="C36" s="3">
        <v>336.0</v>
      </c>
      <c r="D36" s="4">
        <f t="shared" ref="D36:F36" si="36">IF(ISBLANK(A36), "", (A36-MIN(A2:A1001))/(MAX(A2:A1001)-MIN(A2:A1001)))</f>
        <v>0.5</v>
      </c>
      <c r="E36" s="4">
        <f t="shared" si="36"/>
        <v>0.4166666667</v>
      </c>
      <c r="F36" s="4">
        <f t="shared" si="36"/>
        <v>0.01476793249</v>
      </c>
      <c r="G36" s="6">
        <f>IF(ISBLANK(A36), "",SQRT((A36-I2)^2+(B36-J2)^2+(C36-K2)))</f>
        <v>15.09966887</v>
      </c>
      <c r="H36" s="4" t="str">
        <f t="shared" si="2"/>
        <v/>
      </c>
      <c r="T36" s="6">
        <v>35.0</v>
      </c>
    </row>
    <row r="37" ht="12.75" customHeight="1">
      <c r="A37" s="3">
        <v>12.0</v>
      </c>
      <c r="B37" s="3">
        <v>4.0</v>
      </c>
      <c r="C37" s="3">
        <v>363.0</v>
      </c>
      <c r="D37" s="4">
        <f t="shared" ref="D37:F37" si="37">IF(ISBLANK(A37), "", (A37-MIN(A2:A1001))/(MAX(A2:A1001)-MIN(A2:A1001)))</f>
        <v>0.3928571429</v>
      </c>
      <c r="E37" s="4">
        <f t="shared" si="37"/>
        <v>0.1666666667</v>
      </c>
      <c r="F37" s="4">
        <f t="shared" si="37"/>
        <v>0.07172995781</v>
      </c>
      <c r="G37" s="6">
        <f>IF(ISBLANK(A37), "",SQRT((A37-I2)^2+(B37-J2)^2+(C37-K2)))</f>
        <v>12.60952021</v>
      </c>
      <c r="H37" s="4" t="str">
        <f t="shared" si="2"/>
        <v/>
      </c>
      <c r="T37" s="6">
        <v>36.0</v>
      </c>
    </row>
    <row r="38" ht="12.75" customHeight="1">
      <c r="A38" s="3">
        <v>17.0</v>
      </c>
      <c r="B38" s="3">
        <v>4.0</v>
      </c>
      <c r="C38" s="3">
        <v>361.0</v>
      </c>
      <c r="D38" s="4">
        <f t="shared" ref="D38:F38" si="38">IF(ISBLANK(A38), "", (A38-MIN(A2:A1001))/(MAX(A2:A1001)-MIN(A2:A1001)))</f>
        <v>0.5714285714</v>
      </c>
      <c r="E38" s="4">
        <f t="shared" si="38"/>
        <v>0.1666666667</v>
      </c>
      <c r="F38" s="4">
        <f t="shared" si="38"/>
        <v>0.06751054852</v>
      </c>
      <c r="G38" s="6">
        <f>IF(ISBLANK(A38), "",SQRT((A38-I2)^2+(B38-J2)^2+(C38-K2)))</f>
        <v>17.08800749</v>
      </c>
      <c r="H38" s="4" t="str">
        <f t="shared" si="2"/>
        <v/>
      </c>
      <c r="K38" s="6" t="str">
        <f>IF(P2&gt;=31, "Exp 31", "")</f>
        <v/>
      </c>
      <c r="T38" s="6">
        <v>37.0</v>
      </c>
    </row>
    <row r="39" ht="12.75" customHeight="1">
      <c r="A39" s="3">
        <v>13.0</v>
      </c>
      <c r="B39" s="3">
        <v>10.0</v>
      </c>
      <c r="C39" s="3">
        <v>336.0</v>
      </c>
      <c r="D39" s="4">
        <f t="shared" ref="D39:F39" si="39">IF(ISBLANK(A39), "", (A39-MIN(A2:A1001))/(MAX(A2:A1001)-MIN(A2:A1001)))</f>
        <v>0.4285714286</v>
      </c>
      <c r="E39" s="4">
        <f t="shared" si="39"/>
        <v>0.6666666667</v>
      </c>
      <c r="F39" s="4">
        <f t="shared" si="39"/>
        <v>0.01476793249</v>
      </c>
      <c r="G39" s="6">
        <f>IF(ISBLANK(A39), "",SQRT((A39-I2)^2+(B39-J2)^2+(C39-K2)))</f>
        <v>14.6628783</v>
      </c>
      <c r="H39" s="4" t="str">
        <f t="shared" si="2"/>
        <v/>
      </c>
      <c r="K39" s="6" t="str">
        <f>IF(P2&gt;=32, "Exp 32", "")</f>
        <v/>
      </c>
      <c r="T39" s="6">
        <v>38.0</v>
      </c>
    </row>
    <row r="40" ht="12.75" customHeight="1">
      <c r="A40" s="3">
        <v>25.0</v>
      </c>
      <c r="B40" s="3">
        <v>4.0</v>
      </c>
      <c r="C40" s="3">
        <v>358.0</v>
      </c>
      <c r="D40" s="4">
        <f t="shared" ref="D40:F40" si="40">IF(ISBLANK(A40), "", (A40-MIN(A2:A1001))/(MAX(A2:A1001)-MIN(A2:A1001)))</f>
        <v>0.8571428571</v>
      </c>
      <c r="E40" s="4">
        <f t="shared" si="40"/>
        <v>0.1666666667</v>
      </c>
      <c r="F40" s="4">
        <f t="shared" si="40"/>
        <v>0.0611814346</v>
      </c>
      <c r="G40" s="6">
        <f>IF(ISBLANK(A40), "",SQRT((A40-I2)^2+(B40-J2)^2+(C40-K2)))</f>
        <v>24.67792536</v>
      </c>
      <c r="H40" s="4" t="str">
        <f t="shared" si="2"/>
        <v/>
      </c>
      <c r="K40" s="6" t="str">
        <f>IF(P2&gt;=33, "Exp 33", "")</f>
        <v/>
      </c>
      <c r="T40" s="6">
        <v>39.0</v>
      </c>
    </row>
    <row r="41" ht="12.75" customHeight="1">
      <c r="A41" s="3">
        <v>4.0</v>
      </c>
      <c r="B41" s="3">
        <v>8.0</v>
      </c>
      <c r="C41" s="3">
        <v>352.0</v>
      </c>
      <c r="D41" s="4">
        <f t="shared" ref="D41:F41" si="41">IF(ISBLANK(A41), "", (A41-MIN(A2:A1001))/(MAX(A2:A1001)-MIN(A2:A1001)))</f>
        <v>0.1071428571</v>
      </c>
      <c r="E41" s="4">
        <f t="shared" si="41"/>
        <v>0.5</v>
      </c>
      <c r="F41" s="4">
        <f t="shared" si="41"/>
        <v>0.04852320675</v>
      </c>
      <c r="G41" s="6">
        <f>IF(ISBLANK(A41), "",SQRT((A41-I2)^2+(B41-J2)^2+(C41-K2)))</f>
        <v>8.246211251</v>
      </c>
      <c r="H41" s="4" t="str">
        <f t="shared" si="2"/>
        <v/>
      </c>
      <c r="K41" s="6" t="str">
        <f>IF(P2&gt;=34, "Exp 34", "")</f>
        <v/>
      </c>
      <c r="T41" s="6">
        <v>40.0</v>
      </c>
    </row>
    <row r="42" ht="12.75" customHeight="1">
      <c r="A42" s="3">
        <v>6.0</v>
      </c>
      <c r="B42" s="3">
        <v>6.0</v>
      </c>
      <c r="C42" s="3">
        <v>354.0</v>
      </c>
      <c r="D42" s="4">
        <f t="shared" ref="D42:F42" si="42">IF(ISBLANK(A42), "", (A42-MIN(A2:A1001))/(MAX(A2:A1001)-MIN(A2:A1001)))</f>
        <v>0.1785714286</v>
      </c>
      <c r="E42" s="4">
        <f t="shared" si="42"/>
        <v>0.3333333333</v>
      </c>
      <c r="F42" s="4">
        <f t="shared" si="42"/>
        <v>0.05274261603</v>
      </c>
      <c r="G42" s="6">
        <f>IF(ISBLANK(A42), "",SQRT((A42-I2)^2+(B42-J2)^2+(C42-K2)))</f>
        <v>8.124038405</v>
      </c>
      <c r="H42" s="4" t="str">
        <f t="shared" si="2"/>
        <v/>
      </c>
      <c r="K42" s="6" t="str">
        <f>IF(P2&gt;=35, "Exp 35", "")</f>
        <v/>
      </c>
      <c r="T42" s="6">
        <v>41.0</v>
      </c>
    </row>
    <row r="43" ht="12.75" customHeight="1">
      <c r="A43" s="3">
        <v>12.0</v>
      </c>
      <c r="B43" s="3">
        <v>9.0</v>
      </c>
      <c r="C43" s="3">
        <v>342.0</v>
      </c>
      <c r="D43" s="4">
        <f t="shared" ref="D43:F43" si="43">IF(ISBLANK(A43), "", (A43-MIN(A2:A1001))/(MAX(A2:A1001)-MIN(A2:A1001)))</f>
        <v>0.3928571429</v>
      </c>
      <c r="E43" s="4">
        <f t="shared" si="43"/>
        <v>0.5833333333</v>
      </c>
      <c r="F43" s="4">
        <f t="shared" si="43"/>
        <v>0.02742616034</v>
      </c>
      <c r="G43" s="6">
        <f>IF(ISBLANK(A43), "",SQRT((A43-I2)^2+(B43-J2)^2+(C43-K2)))</f>
        <v>13.52774926</v>
      </c>
      <c r="H43" s="4" t="str">
        <f t="shared" si="2"/>
        <v/>
      </c>
      <c r="K43" s="6" t="str">
        <f>IF(P2&gt;=36, "Exp 36", "")</f>
        <v/>
      </c>
      <c r="T43" s="6">
        <v>42.0</v>
      </c>
    </row>
    <row r="44" ht="12.75" customHeight="1">
      <c r="A44" s="3">
        <v>15.0</v>
      </c>
      <c r="B44" s="3">
        <v>6.0</v>
      </c>
      <c r="C44" s="3">
        <v>343.0</v>
      </c>
      <c r="D44" s="4">
        <f t="shared" ref="D44:F44" si="44">IF(ISBLANK(A44), "", (A44-MIN(A2:A1001))/(MAX(A2:A1001)-MIN(A2:A1001)))</f>
        <v>0.5</v>
      </c>
      <c r="E44" s="4">
        <f t="shared" si="44"/>
        <v>0.3333333333</v>
      </c>
      <c r="F44" s="4">
        <f t="shared" si="44"/>
        <v>0.02953586498</v>
      </c>
      <c r="G44" s="6">
        <f>IF(ISBLANK(A44), "",SQRT((A44-I2)^2+(B44-J2)^2+(C44-K2)))</f>
        <v>15.03329638</v>
      </c>
      <c r="H44" s="4" t="str">
        <f t="shared" si="2"/>
        <v/>
      </c>
      <c r="K44" s="6" t="str">
        <f>IF(P2&gt;=37, "Exp 37", "")</f>
        <v/>
      </c>
      <c r="T44" s="6">
        <v>43.0</v>
      </c>
    </row>
    <row r="45" ht="12.75" customHeight="1">
      <c r="A45" s="3">
        <v>17.0</v>
      </c>
      <c r="B45" s="3">
        <v>6.0</v>
      </c>
      <c r="C45" s="3">
        <v>340.0</v>
      </c>
      <c r="D45" s="4">
        <f t="shared" ref="D45:F45" si="45">IF(ISBLANK(A45), "", (A45-MIN(A2:A1001))/(MAX(A2:A1001)-MIN(A2:A1001)))</f>
        <v>0.5714285714</v>
      </c>
      <c r="E45" s="4">
        <f t="shared" si="45"/>
        <v>0.3333333333</v>
      </c>
      <c r="F45" s="4">
        <f t="shared" si="45"/>
        <v>0.02320675105</v>
      </c>
      <c r="G45" s="6">
        <f>IF(ISBLANK(A45), "",SQRT((A45-I2)^2+(B45-J2)^2+(C45-K2)))</f>
        <v>16.82260384</v>
      </c>
      <c r="H45" s="4" t="str">
        <f t="shared" si="2"/>
        <v/>
      </c>
      <c r="K45" s="6" t="str">
        <f>IF(P2&gt;=38, "Exp 38", "")</f>
        <v/>
      </c>
      <c r="T45" s="6">
        <v>44.0</v>
      </c>
    </row>
    <row r="46" ht="12.75" customHeight="1">
      <c r="A46" s="3">
        <v>5.0</v>
      </c>
      <c r="B46" s="3">
        <v>9.0</v>
      </c>
      <c r="C46" s="3">
        <v>347.0</v>
      </c>
      <c r="D46" s="4">
        <f t="shared" ref="D46:F46" si="46">IF(ISBLANK(A46), "", (A46-MIN(A2:A1001))/(MAX(A2:A1001)-MIN(A2:A1001)))</f>
        <v>0.1428571429</v>
      </c>
      <c r="E46" s="4">
        <f t="shared" si="46"/>
        <v>0.5833333333</v>
      </c>
      <c r="F46" s="4">
        <f t="shared" si="46"/>
        <v>0.03797468354</v>
      </c>
      <c r="G46" s="6">
        <f>IF(ISBLANK(A46), "",SQRT((A46-I2)^2+(B46-J2)^2+(C46-K2)))</f>
        <v>9.110433579</v>
      </c>
      <c r="H46" s="4" t="str">
        <f t="shared" si="2"/>
        <v/>
      </c>
      <c r="K46" s="6" t="str">
        <f>IF(P2&gt;=39, "Exp 39", "")</f>
        <v/>
      </c>
      <c r="T46" s="6">
        <v>45.0</v>
      </c>
    </row>
    <row r="47" ht="12.75" customHeight="1">
      <c r="A47" s="3">
        <v>15.0</v>
      </c>
      <c r="B47" s="3">
        <v>5.0</v>
      </c>
      <c r="C47" s="3">
        <v>355.0</v>
      </c>
      <c r="D47" s="4">
        <f t="shared" ref="D47:F47" si="47">IF(ISBLANK(A47), "", (A47-MIN(A2:A1001))/(MAX(A2:A1001)-MIN(A2:A1001)))</f>
        <v>0.5</v>
      </c>
      <c r="E47" s="4">
        <f t="shared" si="47"/>
        <v>0.25</v>
      </c>
      <c r="F47" s="4">
        <f t="shared" si="47"/>
        <v>0.05485232068</v>
      </c>
      <c r="G47" s="6">
        <f>IF(ISBLANK(A47), "",SQRT((A47-I2)^2+(B47-J2)^2+(C47-K2)))</f>
        <v>15.19868415</v>
      </c>
      <c r="H47" s="4" t="str">
        <f t="shared" si="2"/>
        <v/>
      </c>
      <c r="K47" s="6" t="str">
        <f>IF(P2&gt;=40, "Exp 40", "")</f>
        <v/>
      </c>
      <c r="T47" s="6">
        <v>46.0</v>
      </c>
    </row>
    <row r="48" ht="12.75" customHeight="1">
      <c r="A48" s="3">
        <v>5.0</v>
      </c>
      <c r="B48" s="3">
        <v>6.0</v>
      </c>
      <c r="C48" s="3">
        <v>357.0</v>
      </c>
      <c r="D48" s="4">
        <f t="shared" ref="D48:F48" si="48">IF(ISBLANK(A48), "", (A48-MIN(A2:A1001))/(MAX(A2:A1001)-MIN(A2:A1001)))</f>
        <v>0.1428571429</v>
      </c>
      <c r="E48" s="4">
        <f t="shared" si="48"/>
        <v>0.3333333333</v>
      </c>
      <c r="F48" s="4">
        <f t="shared" si="48"/>
        <v>0.05907172996</v>
      </c>
      <c r="G48" s="6">
        <f>IF(ISBLANK(A48), "",SQRT((A48-I2)^2+(B48-J2)^2+(C48-K2)))</f>
        <v>7.745966692</v>
      </c>
      <c r="H48" s="4" t="str">
        <f t="shared" si="2"/>
        <v/>
      </c>
      <c r="K48" s="6" t="str">
        <f>IF(P2&gt;=41, "Exp 41", "")</f>
        <v/>
      </c>
      <c r="T48" s="6">
        <v>47.0</v>
      </c>
    </row>
    <row r="49" ht="12.75" customHeight="1">
      <c r="A49" s="3">
        <v>15.0</v>
      </c>
      <c r="B49" s="3">
        <v>8.0</v>
      </c>
      <c r="C49" s="3">
        <v>335.0</v>
      </c>
      <c r="D49" s="4">
        <f t="shared" ref="D49:F49" si="49">IF(ISBLANK(A49), "", (A49-MIN(A2:A1001))/(MAX(A2:A1001)-MIN(A2:A1001)))</f>
        <v>0.5</v>
      </c>
      <c r="E49" s="4">
        <f t="shared" si="49"/>
        <v>0.5</v>
      </c>
      <c r="F49" s="4">
        <f t="shared" si="49"/>
        <v>0.01265822785</v>
      </c>
      <c r="G49" s="6">
        <f>IF(ISBLANK(A49), "",SQRT((A49-I2)^2+(B49-J2)^2+(C49-K2)))</f>
        <v>15.42724862</v>
      </c>
      <c r="H49" s="4" t="str">
        <f t="shared" si="2"/>
        <v/>
      </c>
      <c r="K49" s="6" t="str">
        <f>IF(P2&gt;=42, "Exp 42", "")</f>
        <v/>
      </c>
      <c r="T49" s="6">
        <v>48.0</v>
      </c>
    </row>
    <row r="50" ht="12.75" customHeight="1">
      <c r="A50" s="3">
        <v>12.0</v>
      </c>
      <c r="B50" s="3">
        <v>5.0</v>
      </c>
      <c r="C50" s="3">
        <v>360.0</v>
      </c>
      <c r="D50" s="4">
        <f t="shared" ref="D50:F50" si="50">IF(ISBLANK(A50), "", (A50-MIN(A2:A1001))/(MAX(A2:A1001)-MIN(A2:A1001)))</f>
        <v>0.3928571429</v>
      </c>
      <c r="E50" s="4">
        <f t="shared" si="50"/>
        <v>0.25</v>
      </c>
      <c r="F50" s="4">
        <f t="shared" si="50"/>
        <v>0.06540084388</v>
      </c>
      <c r="G50" s="6">
        <f>IF(ISBLANK(A50), "",SQRT((A50-I2)^2+(B50-J2)^2+(C50-K2)))</f>
        <v>12.68857754</v>
      </c>
      <c r="H50" s="4" t="str">
        <f t="shared" si="2"/>
        <v/>
      </c>
      <c r="K50" s="6" t="str">
        <f>IF(P2&gt;=43, "Exp 43", "")</f>
        <v/>
      </c>
      <c r="T50" s="6">
        <v>49.0</v>
      </c>
    </row>
    <row r="51" ht="12.75" customHeight="1">
      <c r="A51" s="3">
        <v>5.0</v>
      </c>
      <c r="B51" s="3">
        <v>7.0</v>
      </c>
      <c r="C51" s="3">
        <v>350.0</v>
      </c>
      <c r="D51" s="4">
        <f t="shared" ref="D51:F51" si="51">IF(ISBLANK(A51), "", (A51-MIN(A2:A1001))/(MAX(A2:A1001)-MIN(A2:A1001)))</f>
        <v>0.1428571429</v>
      </c>
      <c r="E51" s="4">
        <f t="shared" si="51"/>
        <v>0.4166666667</v>
      </c>
      <c r="F51" s="4">
        <f t="shared" si="51"/>
        <v>0.04430379747</v>
      </c>
      <c r="G51" s="6">
        <f>IF(ISBLANK(A51), "",SQRT((A51-I2)^2+(B51-J2)^2+(C51-K2)))</f>
        <v>7.874007874</v>
      </c>
      <c r="H51" s="4" t="str">
        <f t="shared" si="2"/>
        <v/>
      </c>
      <c r="K51" s="6" t="str">
        <f>IF(P2&gt;=44, "Exp 44", "")</f>
        <v/>
      </c>
      <c r="T51" s="6">
        <v>50.0</v>
      </c>
    </row>
    <row r="52" ht="12.75" customHeight="1">
      <c r="A52" s="3">
        <v>4.0</v>
      </c>
      <c r="B52" s="3">
        <v>9.0</v>
      </c>
      <c r="C52" s="3">
        <v>350.0</v>
      </c>
      <c r="D52" s="4">
        <f t="shared" ref="D52:F52" si="52">IF(ISBLANK(A52), "", (A52-MIN(A2:A1001))/(MAX(A2:A1001)-MIN(A2:A1001)))</f>
        <v>0.1071428571</v>
      </c>
      <c r="E52" s="4">
        <f t="shared" si="52"/>
        <v>0.5833333333</v>
      </c>
      <c r="F52" s="4">
        <f t="shared" si="52"/>
        <v>0.04430379747</v>
      </c>
      <c r="G52" s="6">
        <f>IF(ISBLANK(A52), "",SQRT((A52-I2)^2+(B52-J2)^2+(C52-K2)))</f>
        <v>8.888194417</v>
      </c>
      <c r="H52" s="4" t="str">
        <f t="shared" si="2"/>
        <v/>
      </c>
      <c r="K52" s="6" t="str">
        <f>IF(P2&gt;=45, "Exp 45", "")</f>
        <v/>
      </c>
      <c r="T52" s="6">
        <v>51.0</v>
      </c>
    </row>
    <row r="53" ht="12.75" customHeight="1">
      <c r="A53" s="3">
        <v>12.0</v>
      </c>
      <c r="B53" s="3">
        <v>11.0</v>
      </c>
      <c r="C53" s="3">
        <v>339.0</v>
      </c>
      <c r="D53" s="4">
        <f t="shared" ref="D53:F53" si="53">IF(ISBLANK(A53), "", (A53-MIN(A2:A1001))/(MAX(A2:A1001)-MIN(A2:A1001)))</f>
        <v>0.3928571429</v>
      </c>
      <c r="E53" s="4">
        <f t="shared" si="53"/>
        <v>0.75</v>
      </c>
      <c r="F53" s="4">
        <f t="shared" si="53"/>
        <v>0.02109704641</v>
      </c>
      <c r="G53" s="6">
        <f>IF(ISBLANK(A53), "",SQRT((A53-I2)^2+(B53-J2)^2+(C53-K2)))</f>
        <v>14.56021978</v>
      </c>
      <c r="H53" s="4" t="str">
        <f t="shared" si="2"/>
        <v/>
      </c>
      <c r="K53" s="6" t="str">
        <f>IF(P2&gt;=46, "Exp 46", "")</f>
        <v/>
      </c>
      <c r="T53" s="6">
        <v>52.0</v>
      </c>
    </row>
    <row r="54" ht="12.75" customHeight="1">
      <c r="A54" s="3">
        <v>14.0</v>
      </c>
      <c r="B54" s="3">
        <v>10.0</v>
      </c>
      <c r="C54" s="3">
        <v>334.0</v>
      </c>
      <c r="D54" s="4">
        <f t="shared" ref="D54:F54" si="54">IF(ISBLANK(A54), "", (A54-MIN(A2:A1001))/(MAX(A2:A1001)-MIN(A2:A1001)))</f>
        <v>0.4642857143</v>
      </c>
      <c r="E54" s="4">
        <f t="shared" si="54"/>
        <v>0.6666666667</v>
      </c>
      <c r="F54" s="4">
        <f t="shared" si="54"/>
        <v>0.01054852321</v>
      </c>
      <c r="G54" s="6">
        <f>IF(ISBLANK(A54), "",SQRT((A54-I2)^2+(B54-J2)^2+(C54-K2)))</f>
        <v>15.42724862</v>
      </c>
      <c r="H54" s="4" t="str">
        <f t="shared" si="2"/>
        <v/>
      </c>
      <c r="K54" s="6" t="str">
        <f>IF(P2&gt;=47, "Exp 47", "")</f>
        <v/>
      </c>
      <c r="T54" s="6">
        <v>53.0</v>
      </c>
    </row>
    <row r="55" ht="12.75" customHeight="1">
      <c r="A55" s="3">
        <v>12.0</v>
      </c>
      <c r="B55" s="3">
        <v>10.0</v>
      </c>
      <c r="C55" s="3">
        <v>340.0</v>
      </c>
      <c r="D55" s="4">
        <f t="shared" ref="D55:F55" si="55">IF(ISBLANK(A55), "", (A55-MIN(A2:A1001))/(MAX(A2:A1001)-MIN(A2:A1001)))</f>
        <v>0.3928571429</v>
      </c>
      <c r="E55" s="4">
        <f t="shared" si="55"/>
        <v>0.6666666667</v>
      </c>
      <c r="F55" s="4">
        <f t="shared" si="55"/>
        <v>0.02320675105</v>
      </c>
      <c r="G55" s="6">
        <f>IF(ISBLANK(A55), "",SQRT((A55-I2)^2+(B55-J2)^2+(C55-K2)))</f>
        <v>14</v>
      </c>
      <c r="H55" s="4" t="str">
        <f t="shared" si="2"/>
        <v/>
      </c>
      <c r="K55" s="6" t="str">
        <f>IF(P2&gt;=48, "Exp 48", "")</f>
        <v/>
      </c>
      <c r="T55" s="6">
        <v>54.0</v>
      </c>
    </row>
    <row r="56" ht="12.75" customHeight="1">
      <c r="A56" s="3"/>
      <c r="B56" s="3"/>
      <c r="C56" s="3"/>
      <c r="D56" s="4" t="str">
        <f t="shared" ref="D56:F56" si="56">IF(ISBLANK(A56), "", (A56-MIN(A2:A1001))/(MAX(A2:A1001)-MIN(A2:A1001)))</f>
        <v/>
      </c>
      <c r="E56" s="4" t="str">
        <f t="shared" si="56"/>
        <v/>
      </c>
      <c r="F56" s="4" t="str">
        <f t="shared" si="56"/>
        <v/>
      </c>
      <c r="G56" s="6" t="str">
        <f>IF(ISBLANK(A56), "",SQRT((A56-I2)^2+(B56-J2)^2+(C56-K2)))</f>
        <v/>
      </c>
      <c r="H56" s="4" t="str">
        <f t="shared" si="2"/>
        <v>&lt;- New exp</v>
      </c>
      <c r="K56" s="6" t="str">
        <f>IF(P2&gt;=49, "Exp 49", "")</f>
        <v/>
      </c>
      <c r="T56" s="6">
        <v>55.0</v>
      </c>
    </row>
    <row r="57" ht="12.75" customHeight="1">
      <c r="A57" s="3">
        <v>4.0</v>
      </c>
      <c r="B57" s="3">
        <v>5.0</v>
      </c>
      <c r="C57" s="3">
        <v>344.0</v>
      </c>
      <c r="D57" s="4">
        <f t="shared" ref="D57:F57" si="57">IF(ISBLANK(A57), "", (A57-MIN(A2:A1001))/(MAX(A2:A1001)-MIN(A2:A1001)))</f>
        <v>0.1071428571</v>
      </c>
      <c r="E57" s="4">
        <f t="shared" si="57"/>
        <v>0.25</v>
      </c>
      <c r="F57" s="4">
        <f t="shared" si="57"/>
        <v>0.03164556962</v>
      </c>
      <c r="G57" s="6">
        <f>IF(ISBLANK(A57), "",SQRT((A57-I2)^2+(B57-J2)^2+(C57-K2)))</f>
        <v>5.744562647</v>
      </c>
      <c r="H57" s="4" t="str">
        <f t="shared" si="2"/>
        <v/>
      </c>
      <c r="K57" s="6" t="str">
        <f>IF(P2&gt;=50, "Exp 50", "")</f>
        <v/>
      </c>
      <c r="T57" s="6">
        <v>56.0</v>
      </c>
    </row>
    <row r="58" ht="12.75" customHeight="1">
      <c r="A58" s="3">
        <v>4.0</v>
      </c>
      <c r="B58" s="3">
        <v>8.0</v>
      </c>
      <c r="C58" s="3">
        <v>333.0</v>
      </c>
      <c r="D58" s="4">
        <f t="shared" ref="D58:F58" si="58">IF(ISBLANK(A58), "", (A58-MIN(A2:A1001))/(MAX(A2:A1001)-MIN(A2:A1001)))</f>
        <v>0.1071428571</v>
      </c>
      <c r="E58" s="4">
        <f t="shared" si="58"/>
        <v>0.5</v>
      </c>
      <c r="F58" s="4">
        <f t="shared" si="58"/>
        <v>0.008438818565</v>
      </c>
      <c r="G58" s="6">
        <f>IF(ISBLANK(A58), "",SQRT((A58-I2)^2+(B58-J2)^2+(C58-K2)))</f>
        <v>7</v>
      </c>
      <c r="H58" s="4" t="str">
        <f t="shared" si="2"/>
        <v/>
      </c>
      <c r="T58" s="6">
        <v>57.0</v>
      </c>
    </row>
    <row r="59" ht="12.75" customHeight="1">
      <c r="A59" s="3">
        <v>20.0</v>
      </c>
      <c r="B59" s="3">
        <v>2.0</v>
      </c>
      <c r="C59" s="3">
        <v>769.0</v>
      </c>
      <c r="D59" s="4">
        <f t="shared" ref="D59:F59" si="59">IF(ISBLANK(A59), "", (A59-MIN(A2:A1001))/(MAX(A2:A1001)-MIN(A2:A1001)))</f>
        <v>0.6785714286</v>
      </c>
      <c r="E59" s="4">
        <f t="shared" si="59"/>
        <v>0</v>
      </c>
      <c r="F59" s="4">
        <f t="shared" si="59"/>
        <v>0.9282700422</v>
      </c>
      <c r="G59" s="6">
        <f>IF(ISBLANK(A59), "",SQRT((A59-I2)^2+(B59-J2)^2+(C59-K2)))</f>
        <v>28.3019434</v>
      </c>
      <c r="H59" s="4" t="str">
        <f t="shared" si="2"/>
        <v/>
      </c>
      <c r="T59" s="6">
        <v>58.0</v>
      </c>
    </row>
    <row r="60" ht="12.75" customHeight="1">
      <c r="A60" s="3">
        <v>4.0</v>
      </c>
      <c r="B60" s="3">
        <v>3.0</v>
      </c>
      <c r="C60" s="3">
        <v>362.0</v>
      </c>
      <c r="D60" s="4">
        <f t="shared" ref="D60:F60" si="60">IF(ISBLANK(A60), "", (A60-MIN(A2:A1001))/(MAX(A2:A1001)-MIN(A2:A1001)))</f>
        <v>0.1071428571</v>
      </c>
      <c r="E60" s="4">
        <f t="shared" si="60"/>
        <v>0.08333333333</v>
      </c>
      <c r="F60" s="4">
        <f t="shared" si="60"/>
        <v>0.06962025316</v>
      </c>
      <c r="G60" s="6">
        <f>IF(ISBLANK(A60), "",SQRT((A60-I2)^2+(B60-J2)^2+(C60-K2)))</f>
        <v>6.557438524</v>
      </c>
      <c r="H60" s="4" t="str">
        <f t="shared" si="2"/>
        <v/>
      </c>
      <c r="T60" s="6">
        <v>59.0</v>
      </c>
    </row>
    <row r="61" ht="12.75" customHeight="1">
      <c r="A61" s="3">
        <v>11.0</v>
      </c>
      <c r="B61" s="3">
        <v>4.0</v>
      </c>
      <c r="C61" s="3">
        <v>350.0</v>
      </c>
      <c r="D61" s="4">
        <f t="shared" ref="D61:F61" si="61">IF(ISBLANK(A61), "", (A61-MIN(A2:A1001))/(MAX(A2:A1001)-MIN(A2:A1001)))</f>
        <v>0.3571428571</v>
      </c>
      <c r="E61" s="4">
        <f t="shared" si="61"/>
        <v>0.1666666667</v>
      </c>
      <c r="F61" s="4">
        <f t="shared" si="61"/>
        <v>0.04430379747</v>
      </c>
      <c r="G61" s="6">
        <f>IF(ISBLANK(A61), "",SQRT((A61-I2)^2+(B61-J2)^2+(C61-K2)))</f>
        <v>11.18033989</v>
      </c>
      <c r="H61" s="4" t="str">
        <f t="shared" si="2"/>
        <v/>
      </c>
      <c r="T61" s="6">
        <v>60.0</v>
      </c>
    </row>
    <row r="62" ht="12.75" customHeight="1">
      <c r="A62" s="3">
        <v>10.0</v>
      </c>
      <c r="B62" s="3">
        <v>4.0</v>
      </c>
      <c r="C62" s="3">
        <v>351.0</v>
      </c>
      <c r="D62" s="4">
        <f t="shared" ref="D62:F62" si="62">IF(ISBLANK(A62), "", (A62-MIN(A2:A1001))/(MAX(A2:A1001)-MIN(A2:A1001)))</f>
        <v>0.3214285714</v>
      </c>
      <c r="E62" s="4">
        <f t="shared" si="62"/>
        <v>0.1666666667</v>
      </c>
      <c r="F62" s="4">
        <f t="shared" si="62"/>
        <v>0.04641350211</v>
      </c>
      <c r="G62" s="6">
        <f>IF(ISBLANK(A62), "",SQRT((A62-I2)^2+(B62-J2)^2+(C62-K2)))</f>
        <v>10.34408043</v>
      </c>
      <c r="H62" s="4" t="str">
        <f t="shared" si="2"/>
        <v/>
      </c>
      <c r="T62" s="6">
        <v>61.0</v>
      </c>
    </row>
    <row r="63" ht="12.75" customHeight="1">
      <c r="A63" s="3">
        <v>4.0</v>
      </c>
      <c r="B63" s="3">
        <v>6.0</v>
      </c>
      <c r="C63" s="3">
        <v>337.0</v>
      </c>
      <c r="D63" s="4">
        <f t="shared" ref="D63:F63" si="63">IF(ISBLANK(A63), "", (A63-MIN(A2:A1001))/(MAX(A2:A1001)-MIN(A2:A1001)))</f>
        <v>0.1071428571</v>
      </c>
      <c r="E63" s="4">
        <f t="shared" si="63"/>
        <v>0.3333333333</v>
      </c>
      <c r="F63" s="4">
        <f t="shared" si="63"/>
        <v>0.01687763713</v>
      </c>
      <c r="G63" s="6">
        <f>IF(ISBLANK(A63), "",SQRT((A63-I2)^2+(B63-J2)^2+(C63-K2)))</f>
        <v>5.744562647</v>
      </c>
      <c r="H63" s="4" t="str">
        <f t="shared" si="2"/>
        <v/>
      </c>
      <c r="T63" s="6">
        <v>62.0</v>
      </c>
    </row>
    <row r="64" ht="12.75" customHeight="1">
      <c r="A64" s="3">
        <v>11.0</v>
      </c>
      <c r="B64" s="3">
        <v>3.0</v>
      </c>
      <c r="C64" s="3">
        <v>357.0</v>
      </c>
      <c r="D64" s="4">
        <f t="shared" ref="D64:F64" si="64">IF(ISBLANK(A64), "", (A64-MIN(A2:A1001))/(MAX(A2:A1001)-MIN(A2:A1001)))</f>
        <v>0.3571428571</v>
      </c>
      <c r="E64" s="4">
        <f t="shared" si="64"/>
        <v>0.08333333333</v>
      </c>
      <c r="F64" s="4">
        <f t="shared" si="64"/>
        <v>0.05907172996</v>
      </c>
      <c r="G64" s="6">
        <f>IF(ISBLANK(A64), "",SQRT((A64-I2)^2+(B64-J2)^2+(C64-K2)))</f>
        <v>11.35781669</v>
      </c>
      <c r="H64" s="4" t="str">
        <f t="shared" si="2"/>
        <v/>
      </c>
      <c r="T64" s="6">
        <v>63.0</v>
      </c>
    </row>
    <row r="65" ht="12.75" customHeight="1">
      <c r="A65" s="3">
        <v>4.0</v>
      </c>
      <c r="B65" s="3">
        <v>7.0</v>
      </c>
      <c r="C65" s="3">
        <v>334.0</v>
      </c>
      <c r="D65" s="4">
        <f t="shared" ref="D65:F65" si="65">IF(ISBLANK(A65), "", (A65-MIN(A2:A1001))/(MAX(A2:A1001)-MIN(A2:A1001)))</f>
        <v>0.1071428571</v>
      </c>
      <c r="E65" s="4">
        <f t="shared" si="65"/>
        <v>0.4166666667</v>
      </c>
      <c r="F65" s="4">
        <f t="shared" si="65"/>
        <v>0.01054852321</v>
      </c>
      <c r="G65" s="6">
        <f>IF(ISBLANK(A65), "",SQRT((A65-I2)^2+(B65-J2)^2+(C65-K2)))</f>
        <v>6.244997998</v>
      </c>
      <c r="H65" s="4" t="str">
        <f t="shared" si="2"/>
        <v/>
      </c>
      <c r="T65" s="6">
        <v>64.0</v>
      </c>
    </row>
    <row r="66" ht="12.75" customHeight="1">
      <c r="A66" s="3">
        <v>4.0</v>
      </c>
      <c r="B66" s="3">
        <v>4.0</v>
      </c>
      <c r="C66" s="3">
        <v>352.0</v>
      </c>
      <c r="D66" s="4">
        <f t="shared" ref="D66:F66" si="66">IF(ISBLANK(A66), "", (A66-MIN(A2:A1001))/(MAX(A2:A1001)-MIN(A2:A1001)))</f>
        <v>0.1071428571</v>
      </c>
      <c r="E66" s="4">
        <f t="shared" si="66"/>
        <v>0.1666666667</v>
      </c>
      <c r="F66" s="4">
        <f t="shared" si="66"/>
        <v>0.04852320675</v>
      </c>
      <c r="G66" s="6">
        <f>IF(ISBLANK(A66), "",SQRT((A66-I2)^2+(B66-J2)^2+(C66-K2)))</f>
        <v>6</v>
      </c>
      <c r="H66" s="4" t="str">
        <f t="shared" si="2"/>
        <v/>
      </c>
      <c r="T66" s="6">
        <v>65.0</v>
      </c>
    </row>
    <row r="67" ht="12.75" customHeight="1">
      <c r="A67" s="3"/>
      <c r="B67" s="3"/>
      <c r="C67" s="3"/>
      <c r="D67" s="4" t="str">
        <f t="shared" ref="D67:F67" si="67">IF(ISBLANK(A67), "", (A67-MIN(A2:A1001))/(MAX(A2:A1001)-MIN(A2:A1001)))</f>
        <v/>
      </c>
      <c r="E67" s="4" t="str">
        <f t="shared" si="67"/>
        <v/>
      </c>
      <c r="F67" s="4" t="str">
        <f t="shared" si="67"/>
        <v/>
      </c>
      <c r="G67" s="6" t="str">
        <f>IF(ISBLANK(A67), "",SQRT((A67-I2)^2+(B67-J2)^2+(C67-K2)))</f>
        <v/>
      </c>
      <c r="H67" s="4" t="str">
        <f t="shared" si="2"/>
        <v>&lt;- New exp</v>
      </c>
      <c r="T67" s="6">
        <v>66.0</v>
      </c>
    </row>
    <row r="68" ht="12.75" customHeight="1">
      <c r="A68" s="3">
        <v>7.0</v>
      </c>
      <c r="B68" s="3">
        <v>7.0</v>
      </c>
      <c r="C68" s="3">
        <v>366.0</v>
      </c>
      <c r="D68" s="4">
        <f t="shared" ref="D68:F68" si="68">IF(ISBLANK(A68), "", (A68-MIN(A2:A1001))/(MAX(A2:A1001)-MIN(A2:A1001)))</f>
        <v>0.2142857143</v>
      </c>
      <c r="E68" s="4">
        <f t="shared" si="68"/>
        <v>0.4166666667</v>
      </c>
      <c r="F68" s="4">
        <f t="shared" si="68"/>
        <v>0.07805907173</v>
      </c>
      <c r="G68" s="6">
        <f>IF(ISBLANK(A68), "",SQRT((A68-I2)^2+(B68-J2)^2+(C68-K2)))</f>
        <v>9.899494937</v>
      </c>
      <c r="H68" s="4" t="str">
        <f t="shared" si="2"/>
        <v/>
      </c>
      <c r="T68" s="6">
        <v>67.0</v>
      </c>
    </row>
    <row r="69" ht="12.75" customHeight="1">
      <c r="A69" s="3">
        <v>10.0</v>
      </c>
      <c r="B69" s="3">
        <v>8.0</v>
      </c>
      <c r="C69" s="3">
        <v>339.0</v>
      </c>
      <c r="D69" s="4">
        <f t="shared" ref="D69:F69" si="69">IF(ISBLANK(A69), "", (A69-MIN(A2:A1001))/(MAX(A2:A1001)-MIN(A2:A1001)))</f>
        <v>0.3214285714</v>
      </c>
      <c r="E69" s="4">
        <f t="shared" si="69"/>
        <v>0.5</v>
      </c>
      <c r="F69" s="4">
        <f t="shared" si="69"/>
        <v>0.02109704641</v>
      </c>
      <c r="G69" s="6">
        <f>IF(ISBLANK(A69), "",SQRT((A69-I2)^2+(B69-J2)^2+(C69-K2)))</f>
        <v>11.26942767</v>
      </c>
      <c r="H69" s="4" t="str">
        <f t="shared" si="2"/>
        <v/>
      </c>
      <c r="T69" s="6">
        <v>68.0</v>
      </c>
    </row>
    <row r="70" ht="12.75" customHeight="1">
      <c r="A70" s="3">
        <v>20.0</v>
      </c>
      <c r="B70" s="3">
        <v>2.0</v>
      </c>
      <c r="C70" s="3">
        <v>803.0</v>
      </c>
      <c r="D70" s="4">
        <f t="shared" ref="D70:F70" si="70">IF(ISBLANK(A70), "", (A70-MIN(A2:A1001))/(MAX(A2:A1001)-MIN(A2:A1001)))</f>
        <v>0.6785714286</v>
      </c>
      <c r="E70" s="4">
        <f t="shared" si="70"/>
        <v>0</v>
      </c>
      <c r="F70" s="4">
        <f t="shared" si="70"/>
        <v>1</v>
      </c>
      <c r="G70" s="6">
        <f>IF(ISBLANK(A70), "",SQRT((A70-I2)^2+(B70-J2)^2+(C70-K2)))</f>
        <v>28.89636655</v>
      </c>
      <c r="H70" s="4" t="str">
        <f t="shared" si="2"/>
        <v/>
      </c>
      <c r="T70" s="6">
        <v>69.0</v>
      </c>
    </row>
    <row r="71" ht="12.75" customHeight="1">
      <c r="A71" s="3">
        <v>7.0</v>
      </c>
      <c r="B71" s="3">
        <v>9.0</v>
      </c>
      <c r="C71" s="3">
        <v>361.0</v>
      </c>
      <c r="D71" s="4">
        <f t="shared" ref="D71:F71" si="71">IF(ISBLANK(A71), "", (A71-MIN(A2:A1001))/(MAX(A2:A1001)-MIN(A2:A1001)))</f>
        <v>0.2142857143</v>
      </c>
      <c r="E71" s="4">
        <f t="shared" si="71"/>
        <v>0.5833333333</v>
      </c>
      <c r="F71" s="4">
        <f t="shared" si="71"/>
        <v>0.06751054852</v>
      </c>
      <c r="G71" s="6">
        <f>IF(ISBLANK(A71), "",SQRT((A71-I2)^2+(B71-J2)^2+(C71-K2)))</f>
        <v>10.81665383</v>
      </c>
      <c r="H71" s="4" t="str">
        <f t="shared" si="2"/>
        <v/>
      </c>
      <c r="T71" s="6">
        <v>70.0</v>
      </c>
    </row>
    <row r="72" ht="12.75" customHeight="1">
      <c r="A72" s="3">
        <v>7.0</v>
      </c>
      <c r="B72" s="3">
        <v>4.0</v>
      </c>
      <c r="C72" s="3">
        <v>379.0</v>
      </c>
      <c r="D72" s="4">
        <f t="shared" ref="D72:F72" si="72">IF(ISBLANK(A72), "", (A72-MIN(A2:A1001))/(MAX(A2:A1001)-MIN(A2:A1001)))</f>
        <v>0.2142857143</v>
      </c>
      <c r="E72" s="4">
        <f t="shared" si="72"/>
        <v>0.1666666667</v>
      </c>
      <c r="F72" s="4">
        <f t="shared" si="72"/>
        <v>0.1054852321</v>
      </c>
      <c r="G72" s="6">
        <f>IF(ISBLANK(A72), "",SQRT((A72-I2)^2+(B72-J2)^2+(C72-K2)))</f>
        <v>9.486832981</v>
      </c>
      <c r="H72" s="4" t="str">
        <f t="shared" si="2"/>
        <v/>
      </c>
      <c r="T72" s="6">
        <v>71.0</v>
      </c>
    </row>
    <row r="73" ht="12.75" customHeight="1">
      <c r="A73" s="3">
        <v>12.0</v>
      </c>
      <c r="B73" s="3">
        <v>3.0</v>
      </c>
      <c r="C73" s="3">
        <v>359.0</v>
      </c>
      <c r="D73" s="4">
        <f t="shared" ref="D73:F73" si="73">IF(ISBLANK(A73), "", (A73-MIN(A2:A1001))/(MAX(A2:A1001)-MIN(A2:A1001)))</f>
        <v>0.3928571429</v>
      </c>
      <c r="E73" s="4">
        <f t="shared" si="73"/>
        <v>0.08333333333</v>
      </c>
      <c r="F73" s="4">
        <f t="shared" si="73"/>
        <v>0.06329113924</v>
      </c>
      <c r="G73" s="6">
        <f>IF(ISBLANK(A73), "",SQRT((A73-I2)^2+(B73-J2)^2+(C73-K2)))</f>
        <v>12.32882801</v>
      </c>
      <c r="H73" s="4" t="str">
        <f t="shared" si="2"/>
        <v/>
      </c>
      <c r="T73" s="6">
        <v>72.0</v>
      </c>
    </row>
    <row r="74" ht="12.75" customHeight="1">
      <c r="A74" s="3">
        <v>11.0</v>
      </c>
      <c r="B74" s="3">
        <v>4.0</v>
      </c>
      <c r="C74" s="3">
        <v>353.0</v>
      </c>
      <c r="D74" s="4">
        <f t="shared" ref="D74:F74" si="74">IF(ISBLANK(A74), "", (A74-MIN(A2:A1001))/(MAX(A2:A1001)-MIN(A2:A1001)))</f>
        <v>0.3571428571</v>
      </c>
      <c r="E74" s="4">
        <f t="shared" si="74"/>
        <v>0.1666666667</v>
      </c>
      <c r="F74" s="4">
        <f t="shared" si="74"/>
        <v>0.05063291139</v>
      </c>
      <c r="G74" s="6">
        <f>IF(ISBLANK(A74), "",SQRT((A74-I2)^2+(B74-J2)^2+(C74-K2)))</f>
        <v>11.3137085</v>
      </c>
      <c r="H74" s="4" t="str">
        <f t="shared" si="2"/>
        <v/>
      </c>
      <c r="T74" s="6">
        <v>73.0</v>
      </c>
    </row>
    <row r="75" ht="12.75" customHeight="1">
      <c r="A75" s="3">
        <v>8.0</v>
      </c>
      <c r="B75" s="3">
        <v>3.0</v>
      </c>
      <c r="C75" s="3">
        <v>377.0</v>
      </c>
      <c r="D75" s="4">
        <f t="shared" ref="D75:F75" si="75">IF(ISBLANK(A75), "", (A75-MIN(A2:A1001))/(MAX(A2:A1001)-MIN(A2:A1001)))</f>
        <v>0.25</v>
      </c>
      <c r="E75" s="4">
        <f t="shared" si="75"/>
        <v>0.08333333333</v>
      </c>
      <c r="F75" s="4">
        <f t="shared" si="75"/>
        <v>0.1012658228</v>
      </c>
      <c r="G75" s="6">
        <f>IF(ISBLANK(A75), "",SQRT((A75-I2)^2+(B75-J2)^2+(C75-K2)))</f>
        <v>9.899494937</v>
      </c>
      <c r="H75" s="4" t="str">
        <f t="shared" si="2"/>
        <v/>
      </c>
      <c r="T75" s="6">
        <v>74.0</v>
      </c>
    </row>
    <row r="76" ht="12.75" customHeight="1">
      <c r="A76" s="3">
        <v>8.0</v>
      </c>
      <c r="B76" s="3">
        <v>6.0</v>
      </c>
      <c r="C76" s="3">
        <v>364.0</v>
      </c>
      <c r="D76" s="4">
        <f t="shared" ref="D76:F76" si="76">IF(ISBLANK(A76), "", (A76-MIN(A2:A1001))/(MAX(A2:A1001)-MIN(A2:A1001)))</f>
        <v>0.25</v>
      </c>
      <c r="E76" s="4">
        <f t="shared" si="76"/>
        <v>0.3333333333</v>
      </c>
      <c r="F76" s="4">
        <f t="shared" si="76"/>
        <v>0.07383966245</v>
      </c>
      <c r="G76" s="6">
        <f>IF(ISBLANK(A76), "",SQRT((A76-I2)^2+(B76-J2)^2+(C76-K2)))</f>
        <v>10</v>
      </c>
      <c r="H76" s="4" t="str">
        <f t="shared" si="2"/>
        <v/>
      </c>
      <c r="T76" s="6">
        <v>75.0</v>
      </c>
    </row>
    <row r="77" ht="12.75" customHeight="1">
      <c r="A77" s="3">
        <v>10.0</v>
      </c>
      <c r="B77" s="3">
        <v>6.0</v>
      </c>
      <c r="C77" s="3">
        <v>344.0</v>
      </c>
      <c r="D77" s="4">
        <f t="shared" ref="D77:F77" si="77">IF(ISBLANK(A77), "", (A77-MIN(A2:A1001))/(MAX(A2:A1001)-MIN(A2:A1001)))</f>
        <v>0.3214285714</v>
      </c>
      <c r="E77" s="4">
        <f t="shared" si="77"/>
        <v>0.3333333333</v>
      </c>
      <c r="F77" s="4">
        <f t="shared" si="77"/>
        <v>0.03164556962</v>
      </c>
      <c r="G77" s="6">
        <f>IF(ISBLANK(A77), "",SQRT((A77-I2)^2+(B77-J2)^2+(C77-K2)))</f>
        <v>10.58300524</v>
      </c>
      <c r="H77" s="4" t="str">
        <f t="shared" si="2"/>
        <v/>
      </c>
      <c r="T77" s="6">
        <v>76.0</v>
      </c>
    </row>
    <row r="78" ht="12.75" customHeight="1">
      <c r="A78" s="3">
        <v>10.0</v>
      </c>
      <c r="B78" s="3">
        <v>7.0</v>
      </c>
      <c r="C78" s="3">
        <v>341.0</v>
      </c>
      <c r="D78" s="4">
        <f t="shared" ref="D78:F78" si="78">IF(ISBLANK(A78), "", (A78-MIN(A2:A1001))/(MAX(A2:A1001)-MIN(A2:A1001)))</f>
        <v>0.3214285714</v>
      </c>
      <c r="E78" s="4">
        <f t="shared" si="78"/>
        <v>0.4166666667</v>
      </c>
      <c r="F78" s="4">
        <f t="shared" si="78"/>
        <v>0.0253164557</v>
      </c>
      <c r="G78" s="6">
        <f>IF(ISBLANK(A78), "",SQRT((A78-I2)^2+(B78-J2)^2+(C78-K2)))</f>
        <v>10.86278049</v>
      </c>
      <c r="H78" s="4" t="str">
        <f t="shared" si="2"/>
        <v/>
      </c>
      <c r="T78" s="6">
        <v>77.0</v>
      </c>
    </row>
    <row r="79" ht="12.75" customHeight="1">
      <c r="A79" s="3">
        <v>7.0</v>
      </c>
      <c r="B79" s="3">
        <v>8.0</v>
      </c>
      <c r="C79" s="3">
        <v>363.0</v>
      </c>
      <c r="D79" s="4">
        <f t="shared" ref="D79:F79" si="79">IF(ISBLANK(A79), "", (A79-MIN(A2:A1001))/(MAX(A2:A1001)-MIN(A2:A1001)))</f>
        <v>0.2142857143</v>
      </c>
      <c r="E79" s="4">
        <f t="shared" si="79"/>
        <v>0.5</v>
      </c>
      <c r="F79" s="4">
        <f t="shared" si="79"/>
        <v>0.07172995781</v>
      </c>
      <c r="G79" s="6">
        <f>IF(ISBLANK(A79), "",SQRT((A79-I2)^2+(B79-J2)^2+(C79-K2)))</f>
        <v>10.29563014</v>
      </c>
      <c r="H79" s="4" t="str">
        <f t="shared" si="2"/>
        <v/>
      </c>
      <c r="T79" s="6">
        <v>78.0</v>
      </c>
    </row>
    <row r="80" ht="12.75" customHeight="1">
      <c r="A80" s="3">
        <v>7.0</v>
      </c>
      <c r="B80" s="3">
        <v>6.0</v>
      </c>
      <c r="C80" s="3">
        <v>369.0</v>
      </c>
      <c r="D80" s="4">
        <f t="shared" ref="D80:F80" si="80">IF(ISBLANK(A80), "", (A80-MIN(A2:A1001))/(MAX(A2:A1001)-MIN(A2:A1001)))</f>
        <v>0.2142857143</v>
      </c>
      <c r="E80" s="4">
        <f t="shared" si="80"/>
        <v>0.3333333333</v>
      </c>
      <c r="F80" s="4">
        <f t="shared" si="80"/>
        <v>0.08438818565</v>
      </c>
      <c r="G80" s="6">
        <f>IF(ISBLANK(A80), "",SQRT((A80-I2)^2+(B80-J2)^2+(C80-K2)))</f>
        <v>9.591663047</v>
      </c>
      <c r="H80" s="4" t="str">
        <f t="shared" si="2"/>
        <v/>
      </c>
      <c r="T80" s="6">
        <v>79.0</v>
      </c>
    </row>
    <row r="81" ht="12.75" customHeight="1">
      <c r="A81" s="3">
        <v>7.0</v>
      </c>
      <c r="B81" s="3">
        <v>5.0</v>
      </c>
      <c r="C81" s="3">
        <v>373.0</v>
      </c>
      <c r="D81" s="4">
        <f t="shared" ref="D81:F81" si="81">IF(ISBLANK(A81), "", (A81-MIN(A2:A1001))/(MAX(A2:A1001)-MIN(A2:A1001)))</f>
        <v>0.2142857143</v>
      </c>
      <c r="E81" s="4">
        <f t="shared" si="81"/>
        <v>0.25</v>
      </c>
      <c r="F81" s="4">
        <f t="shared" si="81"/>
        <v>0.09282700422</v>
      </c>
      <c r="G81" s="6">
        <f>IF(ISBLANK(A81), "",SQRT((A81-I2)^2+(B81-J2)^2+(C81-K2)))</f>
        <v>9.433981132</v>
      </c>
      <c r="H81" s="4" t="str">
        <f t="shared" si="2"/>
        <v/>
      </c>
      <c r="T81" s="6">
        <v>80.0</v>
      </c>
    </row>
    <row r="82" ht="12.75" customHeight="1">
      <c r="A82" s="3">
        <v>11.0</v>
      </c>
      <c r="B82" s="3">
        <v>5.0</v>
      </c>
      <c r="C82" s="3">
        <v>348.0</v>
      </c>
      <c r="D82" s="4">
        <f t="shared" ref="D82:F82" si="82">IF(ISBLANK(A82), "", (A82-MIN(A2:A1001))/(MAX(A2:A1001)-MIN(A2:A1001)))</f>
        <v>0.3571428571</v>
      </c>
      <c r="E82" s="4">
        <f t="shared" si="82"/>
        <v>0.25</v>
      </c>
      <c r="F82" s="4">
        <f t="shared" si="82"/>
        <v>0.04008438819</v>
      </c>
      <c r="G82" s="6">
        <f>IF(ISBLANK(A82), "",SQRT((A82-I2)^2+(B82-J2)^2+(C82-K2)))</f>
        <v>11.3137085</v>
      </c>
      <c r="H82" s="4" t="str">
        <f t="shared" si="2"/>
        <v/>
      </c>
      <c r="T82" s="6">
        <v>81.0</v>
      </c>
    </row>
    <row r="83" ht="12.75" customHeight="1">
      <c r="A83" s="3">
        <v>10.0</v>
      </c>
      <c r="B83" s="3">
        <v>5.0</v>
      </c>
      <c r="C83" s="3">
        <v>349.0</v>
      </c>
      <c r="D83" s="4">
        <f t="shared" ref="D83:F83" si="83">IF(ISBLANK(A83), "", (A83-MIN(A2:A1001))/(MAX(A2:A1001)-MIN(A2:A1001)))</f>
        <v>0.3214285714</v>
      </c>
      <c r="E83" s="4">
        <f t="shared" si="83"/>
        <v>0.25</v>
      </c>
      <c r="F83" s="4">
        <f t="shared" si="83"/>
        <v>0.04219409283</v>
      </c>
      <c r="G83" s="6">
        <f>IF(ISBLANK(A83), "",SQRT((A83-I2)^2+(B83-J2)^2+(C83-K2)))</f>
        <v>10.48808848</v>
      </c>
      <c r="H83" s="4" t="str">
        <f t="shared" si="2"/>
        <v/>
      </c>
      <c r="T83" s="6">
        <v>82.0</v>
      </c>
    </row>
    <row r="84" ht="12.75" customHeight="1">
      <c r="A84" s="3">
        <v>8.0</v>
      </c>
      <c r="B84" s="3">
        <v>4.0</v>
      </c>
      <c r="C84" s="3">
        <v>371.0</v>
      </c>
      <c r="D84" s="4">
        <f t="shared" ref="D84:F84" si="84">IF(ISBLANK(A84), "", (A84-MIN(A2:A1001))/(MAX(A2:A1001)-MIN(A2:A1001)))</f>
        <v>0.25</v>
      </c>
      <c r="E84" s="4">
        <f t="shared" si="84"/>
        <v>0.1666666667</v>
      </c>
      <c r="F84" s="4">
        <f t="shared" si="84"/>
        <v>0.08860759494</v>
      </c>
      <c r="G84" s="6">
        <f>IF(ISBLANK(A84), "",SQRT((A84-I2)^2+(B84-J2)^2+(C84-K2)))</f>
        <v>9.746794345</v>
      </c>
      <c r="H84" s="4" t="str">
        <f t="shared" si="2"/>
        <v/>
      </c>
      <c r="T84" s="6">
        <v>83.0</v>
      </c>
    </row>
    <row r="85" ht="12.75" customHeight="1">
      <c r="A85" s="3">
        <v>8.0</v>
      </c>
      <c r="B85" s="3">
        <v>7.0</v>
      </c>
      <c r="C85" s="3">
        <v>361.0</v>
      </c>
      <c r="D85" s="4">
        <f t="shared" ref="D85:F85" si="85">IF(ISBLANK(A85), "", (A85-MIN(A2:A1001))/(MAX(A2:A1001)-MIN(A2:A1001)))</f>
        <v>0.25</v>
      </c>
      <c r="E85" s="4">
        <f t="shared" si="85"/>
        <v>0.4166666667</v>
      </c>
      <c r="F85" s="4">
        <f t="shared" si="85"/>
        <v>0.06751054852</v>
      </c>
      <c r="G85" s="6">
        <f>IF(ISBLANK(A85), "",SQRT((A85-I2)^2+(B85-J2)^2+(C85-K2)))</f>
        <v>10.29563014</v>
      </c>
      <c r="H85" s="4" t="str">
        <f t="shared" si="2"/>
        <v/>
      </c>
      <c r="T85" s="6">
        <v>84.0</v>
      </c>
    </row>
    <row r="86" ht="12.75" customHeight="1">
      <c r="A86" s="3">
        <v>8.0</v>
      </c>
      <c r="B86" s="3">
        <v>8.0</v>
      </c>
      <c r="C86" s="3">
        <v>359.0</v>
      </c>
      <c r="D86" s="4">
        <f t="shared" ref="D86:F86" si="86">IF(ISBLANK(A86), "", (A86-MIN(A2:A1001))/(MAX(A2:A1001)-MIN(A2:A1001)))</f>
        <v>0.25</v>
      </c>
      <c r="E86" s="4">
        <f t="shared" si="86"/>
        <v>0.5</v>
      </c>
      <c r="F86" s="4">
        <f t="shared" si="86"/>
        <v>0.06329113924</v>
      </c>
      <c r="G86" s="6">
        <f>IF(ISBLANK(A86), "",SQRT((A86-I2)^2+(B86-J2)^2+(C86-K2)))</f>
        <v>10.72380529</v>
      </c>
      <c r="H86" s="4" t="str">
        <f t="shared" si="2"/>
        <v/>
      </c>
      <c r="T86" s="6">
        <v>85.0</v>
      </c>
    </row>
    <row r="87" ht="12.75" customHeight="1">
      <c r="A87" s="3">
        <v>8.0</v>
      </c>
      <c r="B87" s="3">
        <v>5.0</v>
      </c>
      <c r="C87" s="3">
        <v>367.0</v>
      </c>
      <c r="D87" s="4">
        <f t="shared" ref="D87:F87" si="87">IF(ISBLANK(A87), "", (A87-MIN(A2:A1001))/(MAX(A2:A1001)-MIN(A2:A1001)))</f>
        <v>0.25</v>
      </c>
      <c r="E87" s="4">
        <f t="shared" si="87"/>
        <v>0.25</v>
      </c>
      <c r="F87" s="4">
        <f t="shared" si="87"/>
        <v>0.08016877637</v>
      </c>
      <c r="G87" s="6">
        <f>IF(ISBLANK(A87), "",SQRT((A87-I2)^2+(B87-J2)^2+(C87-K2)))</f>
        <v>9.797958971</v>
      </c>
      <c r="H87" s="4" t="str">
        <f t="shared" si="2"/>
        <v/>
      </c>
      <c r="T87" s="6">
        <v>86.0</v>
      </c>
    </row>
    <row r="88" ht="12.75" customHeight="1">
      <c r="A88" s="3"/>
      <c r="B88" s="3"/>
      <c r="C88" s="3"/>
      <c r="D88" s="4" t="str">
        <f t="shared" ref="D88:F88" si="88">IF(ISBLANK(A88), "", (A88-MIN(A2:A1001))/(MAX(A2:A1001)-MIN(A2:A1001)))</f>
        <v/>
      </c>
      <c r="E88" s="4" t="str">
        <f t="shared" si="88"/>
        <v/>
      </c>
      <c r="F88" s="4" t="str">
        <f t="shared" si="88"/>
        <v/>
      </c>
      <c r="G88" s="6" t="str">
        <f>IF(ISBLANK(A88), "",SQRT((A88-I2)^2+(B88-J2)^2+(C88-K2)))</f>
        <v/>
      </c>
      <c r="H88" s="4" t="str">
        <f t="shared" si="2"/>
        <v>&lt;- New exp</v>
      </c>
      <c r="T88" s="6">
        <v>87.0</v>
      </c>
    </row>
    <row r="89" ht="12.75" customHeight="1">
      <c r="A89" s="3">
        <v>5.0</v>
      </c>
      <c r="B89" s="3">
        <v>8.0</v>
      </c>
      <c r="C89" s="3">
        <v>366.0</v>
      </c>
      <c r="D89" s="4">
        <f t="shared" ref="D89:F89" si="89">IF(ISBLANK(A89), "", (A89-MIN(A2:A1001))/(MAX(A2:A1001)-MIN(A2:A1001)))</f>
        <v>0.1428571429</v>
      </c>
      <c r="E89" s="4">
        <f t="shared" si="89"/>
        <v>0.5</v>
      </c>
      <c r="F89" s="4">
        <f t="shared" si="89"/>
        <v>0.07805907173</v>
      </c>
      <c r="G89" s="6">
        <f>IF(ISBLANK(A89), "",SQRT((A89-I2)^2+(B89-J2)^2+(C89-K2)))</f>
        <v>9.433981132</v>
      </c>
      <c r="H89" s="4" t="str">
        <f t="shared" si="2"/>
        <v/>
      </c>
      <c r="T89" s="6">
        <v>88.0</v>
      </c>
    </row>
    <row r="90" ht="12.75" customHeight="1">
      <c r="A90" s="3">
        <v>12.0</v>
      </c>
      <c r="B90" s="3">
        <v>3.0</v>
      </c>
      <c r="C90" s="3">
        <v>371.0</v>
      </c>
      <c r="D90" s="4">
        <f t="shared" ref="D90:F90" si="90">IF(ISBLANK(A90), "", (A90-MIN(A2:A1001))/(MAX(A2:A1001)-MIN(A2:A1001)))</f>
        <v>0.3928571429</v>
      </c>
      <c r="E90" s="4">
        <f t="shared" si="90"/>
        <v>0.08333333333</v>
      </c>
      <c r="F90" s="4">
        <f t="shared" si="90"/>
        <v>0.08860759494</v>
      </c>
      <c r="G90" s="6">
        <f>IF(ISBLANK(A90), "",SQRT((A90-I2)^2+(B90-J2)^2+(C90-K2)))</f>
        <v>12.80624847</v>
      </c>
      <c r="H90" s="4" t="str">
        <f t="shared" si="2"/>
        <v/>
      </c>
      <c r="T90" s="6">
        <v>89.0</v>
      </c>
    </row>
    <row r="91" ht="12.75" customHeight="1">
      <c r="A91" s="3">
        <v>11.0</v>
      </c>
      <c r="B91" s="3">
        <v>9.0</v>
      </c>
      <c r="C91" s="3">
        <v>332.0</v>
      </c>
      <c r="D91" s="4">
        <f t="shared" ref="D91:F91" si="91">IF(ISBLANK(A91), "", (A91-MIN(A2:A1001))/(MAX(A2:A1001)-MIN(A2:A1001)))</f>
        <v>0.3571428571</v>
      </c>
      <c r="E91" s="4">
        <f t="shared" si="91"/>
        <v>0.5833333333</v>
      </c>
      <c r="F91" s="4">
        <f t="shared" si="91"/>
        <v>0.006329113924</v>
      </c>
      <c r="G91" s="6">
        <f>IF(ISBLANK(A91), "",SQRT((A91-I2)^2+(B91-J2)^2+(C91-K2)))</f>
        <v>12.32882801</v>
      </c>
      <c r="H91" s="4" t="str">
        <f t="shared" si="2"/>
        <v/>
      </c>
      <c r="T91" s="6">
        <v>90.0</v>
      </c>
    </row>
    <row r="92" ht="12.75" customHeight="1">
      <c r="A92" s="3">
        <v>6.0</v>
      </c>
      <c r="B92" s="3">
        <v>11.0</v>
      </c>
      <c r="C92" s="3">
        <v>336.0</v>
      </c>
      <c r="D92" s="4">
        <f t="shared" ref="D92:F92" si="92">IF(ISBLANK(A92), "", (A92-MIN(A2:A1001))/(MAX(A2:A1001)-MIN(A2:A1001)))</f>
        <v>0.1785714286</v>
      </c>
      <c r="E92" s="4">
        <f t="shared" si="92"/>
        <v>0.75</v>
      </c>
      <c r="F92" s="4">
        <f t="shared" si="92"/>
        <v>0.01476793249</v>
      </c>
      <c r="G92" s="6">
        <f>IF(ISBLANK(A92), "",SQRT((A92-I2)^2+(B92-J2)^2+(C92-K2)))</f>
        <v>10.63014581</v>
      </c>
      <c r="H92" s="4" t="str">
        <f t="shared" si="2"/>
        <v/>
      </c>
      <c r="T92" s="6">
        <v>91.0</v>
      </c>
    </row>
    <row r="93" ht="12.75" customHeight="1">
      <c r="A93" s="3">
        <v>5.0</v>
      </c>
      <c r="B93" s="3">
        <v>6.0</v>
      </c>
      <c r="C93" s="3">
        <v>409.0</v>
      </c>
      <c r="D93" s="4">
        <f t="shared" ref="D93:F93" si="93">IF(ISBLANK(A93), "", (A93-MIN(A2:A1001))/(MAX(A2:A1001)-MIN(A2:A1001)))</f>
        <v>0.1428571429</v>
      </c>
      <c r="E93" s="4">
        <f t="shared" si="93"/>
        <v>0.3333333333</v>
      </c>
      <c r="F93" s="4">
        <f t="shared" si="93"/>
        <v>0.1687763713</v>
      </c>
      <c r="G93" s="6">
        <f>IF(ISBLANK(A93), "",SQRT((A93-I2)^2+(B93-J2)^2+(C93-K2)))</f>
        <v>10.58300524</v>
      </c>
      <c r="H93" s="4" t="str">
        <f t="shared" si="2"/>
        <v/>
      </c>
      <c r="T93" s="6">
        <v>92.0</v>
      </c>
    </row>
    <row r="94" ht="12.75" customHeight="1">
      <c r="A94" s="3">
        <v>13.0</v>
      </c>
      <c r="B94" s="3">
        <v>5.0</v>
      </c>
      <c r="C94" s="3">
        <v>348.0</v>
      </c>
      <c r="D94" s="4">
        <f t="shared" ref="D94:F94" si="94">IF(ISBLANK(A94), "", (A94-MIN(A2:A1001))/(MAX(A2:A1001)-MIN(A2:A1001)))</f>
        <v>0.4285714286</v>
      </c>
      <c r="E94" s="4">
        <f t="shared" si="94"/>
        <v>0.25</v>
      </c>
      <c r="F94" s="4">
        <f t="shared" si="94"/>
        <v>0.04008438819</v>
      </c>
      <c r="G94" s="6">
        <f>IF(ISBLANK(A94), "",SQRT((A94-I2)^2+(B94-J2)^2+(C94-K2)))</f>
        <v>13.11487705</v>
      </c>
      <c r="H94" s="4" t="str">
        <f t="shared" si="2"/>
        <v/>
      </c>
      <c r="T94" s="6">
        <v>93.0</v>
      </c>
    </row>
    <row r="95" ht="12.75" customHeight="1">
      <c r="A95" s="3">
        <v>6.0</v>
      </c>
      <c r="B95" s="3">
        <v>5.0</v>
      </c>
      <c r="C95" s="3">
        <v>407.0</v>
      </c>
      <c r="D95" s="4">
        <f t="shared" ref="D95:F95" si="95">IF(ISBLANK(A95), "", (A95-MIN(A2:A1001))/(MAX(A2:A1001)-MIN(A2:A1001)))</f>
        <v>0.1785714286</v>
      </c>
      <c r="E95" s="4">
        <f t="shared" si="95"/>
        <v>0.25</v>
      </c>
      <c r="F95" s="4">
        <f t="shared" si="95"/>
        <v>0.164556962</v>
      </c>
      <c r="G95" s="6">
        <f>IF(ISBLANK(A95), "",SQRT((A95-I2)^2+(B95-J2)^2+(C95-K2)))</f>
        <v>10.58300524</v>
      </c>
      <c r="H95" s="4" t="str">
        <f t="shared" si="2"/>
        <v/>
      </c>
      <c r="T95" s="6">
        <v>94.0</v>
      </c>
    </row>
    <row r="96" ht="12.75" customHeight="1">
      <c r="A96" s="3">
        <v>5.0</v>
      </c>
      <c r="B96" s="3">
        <v>7.0</v>
      </c>
      <c r="C96" s="3">
        <v>376.0</v>
      </c>
      <c r="D96" s="4">
        <f t="shared" ref="D96:F96" si="96">IF(ISBLANK(A96), "", (A96-MIN(A2:A1001))/(MAX(A2:A1001)-MIN(A2:A1001)))</f>
        <v>0.1428571429</v>
      </c>
      <c r="E96" s="4">
        <f t="shared" si="96"/>
        <v>0.4166666667</v>
      </c>
      <c r="F96" s="4">
        <f t="shared" si="96"/>
        <v>0.09915611814</v>
      </c>
      <c r="G96" s="6">
        <f>IF(ISBLANK(A96), "",SQRT((A96-I2)^2+(B96-J2)^2+(C96-K2)))</f>
        <v>9.38083152</v>
      </c>
      <c r="H96" s="4" t="str">
        <f t="shared" si="2"/>
        <v/>
      </c>
      <c r="T96" s="6">
        <v>95.0</v>
      </c>
    </row>
    <row r="97" ht="12.75" customHeight="1">
      <c r="A97" s="3">
        <v>7.0</v>
      </c>
      <c r="B97" s="3">
        <v>4.0</v>
      </c>
      <c r="C97" s="3">
        <v>408.0</v>
      </c>
      <c r="D97" s="4">
        <f t="shared" ref="D97:F97" si="97">IF(ISBLANK(A97), "", (A97-MIN(A2:A1001))/(MAX(A2:A1001)-MIN(A2:A1001)))</f>
        <v>0.2142857143</v>
      </c>
      <c r="E97" s="4">
        <f t="shared" si="97"/>
        <v>0.1666666667</v>
      </c>
      <c r="F97" s="4">
        <f t="shared" si="97"/>
        <v>0.1666666667</v>
      </c>
      <c r="G97" s="6">
        <f>IF(ISBLANK(A97), "",SQRT((A97-I2)^2+(B97-J2)^2+(C97-K2)))</f>
        <v>10.90871211</v>
      </c>
      <c r="H97" s="4" t="str">
        <f t="shared" si="2"/>
        <v/>
      </c>
      <c r="T97" s="6">
        <v>96.0</v>
      </c>
    </row>
    <row r="98" ht="12.75" customHeight="1">
      <c r="A98" s="3">
        <v>5.0</v>
      </c>
      <c r="B98" s="3">
        <v>10.0</v>
      </c>
      <c r="C98" s="3">
        <v>355.0</v>
      </c>
      <c r="D98" s="4">
        <f t="shared" ref="D98:F98" si="98">IF(ISBLANK(A98), "", (A98-MIN(A2:A1001))/(MAX(A2:A1001)-MIN(A2:A1001)))</f>
        <v>0.1428571429</v>
      </c>
      <c r="E98" s="4">
        <f t="shared" si="98"/>
        <v>0.6666666667</v>
      </c>
      <c r="F98" s="4">
        <f t="shared" si="98"/>
        <v>0.05485232068</v>
      </c>
      <c r="G98" s="6">
        <f>IF(ISBLANK(A98), "",SQRT((A98-I2)^2+(B98-J2)^2+(C98-K2)))</f>
        <v>10.29563014</v>
      </c>
      <c r="H98" s="4" t="str">
        <f t="shared" si="2"/>
        <v/>
      </c>
      <c r="T98" s="6">
        <v>97.0</v>
      </c>
    </row>
    <row r="99" ht="12.75" customHeight="1">
      <c r="A99" s="3">
        <v>13.0</v>
      </c>
      <c r="B99" s="3">
        <v>3.0</v>
      </c>
      <c r="C99" s="3">
        <v>370.0</v>
      </c>
      <c r="D99" s="4">
        <f t="shared" ref="D99:F99" si="99">IF(ISBLANK(A99), "", (A99-MIN(A2:A1001))/(MAX(A2:A1001)-MIN(A2:A1001)))</f>
        <v>0.4285714286</v>
      </c>
      <c r="E99" s="4">
        <f t="shared" si="99"/>
        <v>0.08333333333</v>
      </c>
      <c r="F99" s="4">
        <f t="shared" si="99"/>
        <v>0.0864978903</v>
      </c>
      <c r="G99" s="6">
        <f>IF(ISBLANK(A99), "",SQRT((A99-I2)^2+(B99-J2)^2+(C99-K2)))</f>
        <v>13.6381817</v>
      </c>
      <c r="H99" s="4" t="str">
        <f t="shared" si="2"/>
        <v/>
      </c>
      <c r="T99" s="6">
        <v>98.0</v>
      </c>
    </row>
    <row r="100" ht="12.75" customHeight="1">
      <c r="A100" s="3">
        <v>9.0</v>
      </c>
      <c r="B100" s="3">
        <v>4.0</v>
      </c>
      <c r="C100" s="3">
        <v>368.0</v>
      </c>
      <c r="D100" s="4">
        <f t="shared" ref="D100:F100" si="100">IF(ISBLANK(A100), "", (A100-MIN(A2:A1001))/(MAX(A2:A1001)-MIN(A2:A1001)))</f>
        <v>0.2857142857</v>
      </c>
      <c r="E100" s="4">
        <f t="shared" si="100"/>
        <v>0.1666666667</v>
      </c>
      <c r="F100" s="4">
        <f t="shared" si="100"/>
        <v>0.08227848101</v>
      </c>
      <c r="G100" s="6">
        <f>IF(ISBLANK(A100), "",SQRT((A100-I2)^2+(B100-J2)^2+(C100-K2)))</f>
        <v>10.34408043</v>
      </c>
      <c r="H100" s="4" t="str">
        <f t="shared" si="2"/>
        <v/>
      </c>
      <c r="T100" s="6">
        <v>99.0</v>
      </c>
    </row>
    <row r="101" ht="12.75" customHeight="1">
      <c r="A101" s="3">
        <v>8.0</v>
      </c>
      <c r="B101" s="3">
        <v>10.0</v>
      </c>
      <c r="C101" s="3">
        <v>334.0</v>
      </c>
      <c r="D101" s="4">
        <f t="shared" ref="D101:F101" si="101">IF(ISBLANK(A101), "", (A101-MIN(A2:A1001))/(MAX(A2:A1001)-MIN(A2:A1001)))</f>
        <v>0.25</v>
      </c>
      <c r="E101" s="4">
        <f t="shared" si="101"/>
        <v>0.6666666667</v>
      </c>
      <c r="F101" s="4">
        <f t="shared" si="101"/>
        <v>0.01054852321</v>
      </c>
      <c r="G101" s="6">
        <f>IF(ISBLANK(A101), "",SQRT((A101-I2)^2+(B101-J2)^2+(C101-K2)))</f>
        <v>10.86278049</v>
      </c>
      <c r="H101" s="4" t="str">
        <f t="shared" si="2"/>
        <v/>
      </c>
      <c r="T101" s="6">
        <v>100.0</v>
      </c>
    </row>
    <row r="102" ht="12.75" customHeight="1">
      <c r="A102" s="3">
        <v>5.0</v>
      </c>
      <c r="B102" s="3">
        <v>9.0</v>
      </c>
      <c r="C102" s="3">
        <v>358.0</v>
      </c>
      <c r="D102" s="4">
        <f t="shared" ref="D102:F102" si="102">IF(ISBLANK(A102), "", (A102-MIN(A2:A1001))/(MAX(A2:A1001)-MIN(A2:A1001)))</f>
        <v>0.1428571429</v>
      </c>
      <c r="E102" s="4">
        <f t="shared" si="102"/>
        <v>0.5833333333</v>
      </c>
      <c r="F102" s="4">
        <f t="shared" si="102"/>
        <v>0.0611814346</v>
      </c>
      <c r="G102" s="6">
        <f>IF(ISBLANK(A102), "",SQRT((A102-I2)^2+(B102-J2)^2+(C102-K2)))</f>
        <v>9.695359715</v>
      </c>
      <c r="H102" s="4" t="str">
        <f t="shared" si="2"/>
        <v/>
      </c>
      <c r="T102" s="6">
        <v>101.0</v>
      </c>
    </row>
    <row r="103" ht="12.75" customHeight="1">
      <c r="A103" s="3">
        <v>10.0</v>
      </c>
      <c r="B103" s="3">
        <v>5.0</v>
      </c>
      <c r="C103" s="3">
        <v>352.0</v>
      </c>
      <c r="D103" s="4">
        <f t="shared" ref="D103:F103" si="103">IF(ISBLANK(A103), "", (A103-MIN(A2:A1001))/(MAX(A2:A1001)-MIN(A2:A1001)))</f>
        <v>0.3214285714</v>
      </c>
      <c r="E103" s="4">
        <f t="shared" si="103"/>
        <v>0.25</v>
      </c>
      <c r="F103" s="4">
        <f t="shared" si="103"/>
        <v>0.04852320675</v>
      </c>
      <c r="G103" s="6">
        <f>IF(ISBLANK(A103), "",SQRT((A103-I2)^2+(B103-J2)^2+(C103-K2)))</f>
        <v>10.63014581</v>
      </c>
      <c r="H103" s="4" t="str">
        <f t="shared" si="2"/>
        <v/>
      </c>
      <c r="T103" s="6">
        <v>102.0</v>
      </c>
    </row>
    <row r="104" ht="12.75" customHeight="1">
      <c r="A104" s="3">
        <v>8.0</v>
      </c>
      <c r="B104" s="3">
        <v>7.0</v>
      </c>
      <c r="C104" s="3">
        <v>345.0</v>
      </c>
      <c r="D104" s="4">
        <f t="shared" ref="D104:F104" si="104">IF(ISBLANK(A104), "", (A104-MIN(A2:A1001))/(MAX(A2:A1001)-MIN(A2:A1001)))</f>
        <v>0.25</v>
      </c>
      <c r="E104" s="4">
        <f t="shared" si="104"/>
        <v>0.4166666667</v>
      </c>
      <c r="F104" s="4">
        <f t="shared" si="104"/>
        <v>0.03375527426</v>
      </c>
      <c r="G104" s="6">
        <f>IF(ISBLANK(A104), "",SQRT((A104-I2)^2+(B104-J2)^2+(C104-K2)))</f>
        <v>9.486832981</v>
      </c>
      <c r="H104" s="4" t="str">
        <f t="shared" si="2"/>
        <v/>
      </c>
      <c r="T104" s="6">
        <v>103.0</v>
      </c>
    </row>
    <row r="105" ht="12.75" customHeight="1">
      <c r="A105" s="3">
        <v>7.0</v>
      </c>
      <c r="B105" s="3">
        <v>8.0</v>
      </c>
      <c r="C105" s="3">
        <v>341.0</v>
      </c>
      <c r="D105" s="4">
        <f t="shared" ref="D105:F105" si="105">IF(ISBLANK(A105), "", (A105-MIN(A2:A1001))/(MAX(A2:A1001)-MIN(A2:A1001)))</f>
        <v>0.2142857143</v>
      </c>
      <c r="E105" s="4">
        <f t="shared" si="105"/>
        <v>0.5</v>
      </c>
      <c r="F105" s="4">
        <f t="shared" si="105"/>
        <v>0.0253164557</v>
      </c>
      <c r="G105" s="6">
        <f>IF(ISBLANK(A105), "",SQRT((A105-I2)^2+(B105-J2)^2+(C105-K2)))</f>
        <v>9.16515139</v>
      </c>
      <c r="H105" s="4" t="str">
        <f t="shared" si="2"/>
        <v/>
      </c>
      <c r="T105" s="6">
        <v>104.0</v>
      </c>
    </row>
    <row r="106" ht="12.75" customHeight="1">
      <c r="A106" s="3">
        <v>12.0</v>
      </c>
      <c r="B106" s="3">
        <v>4.0</v>
      </c>
      <c r="C106" s="3">
        <v>364.0</v>
      </c>
      <c r="D106" s="4">
        <f t="shared" ref="D106:F106" si="106">IF(ISBLANK(A106), "", (A106-MIN(A2:A1001))/(MAX(A2:A1001)-MIN(A2:A1001)))</f>
        <v>0.3928571429</v>
      </c>
      <c r="E106" s="4">
        <f t="shared" si="106"/>
        <v>0.1666666667</v>
      </c>
      <c r="F106" s="4">
        <f t="shared" si="106"/>
        <v>0.07383966245</v>
      </c>
      <c r="G106" s="6">
        <f>IF(ISBLANK(A106), "",SQRT((A106-I2)^2+(B106-J2)^2+(C106-K2)))</f>
        <v>12.64911064</v>
      </c>
      <c r="H106" s="4" t="str">
        <f t="shared" si="2"/>
        <v/>
      </c>
      <c r="T106" s="6">
        <v>105.0</v>
      </c>
    </row>
    <row r="107" ht="12.75" customHeight="1">
      <c r="A107" s="3">
        <v>11.0</v>
      </c>
      <c r="B107" s="3">
        <v>7.0</v>
      </c>
      <c r="C107" s="3">
        <v>338.0</v>
      </c>
      <c r="D107" s="4">
        <f t="shared" ref="D107:F107" si="107">IF(ISBLANK(A107), "", (A107-MIN(A2:A1001))/(MAX(A2:A1001)-MIN(A2:A1001)))</f>
        <v>0.3571428571</v>
      </c>
      <c r="E107" s="4">
        <f t="shared" si="107"/>
        <v>0.4166666667</v>
      </c>
      <c r="F107" s="4">
        <f t="shared" si="107"/>
        <v>0.01898734177</v>
      </c>
      <c r="G107" s="6">
        <f>IF(ISBLANK(A107), "",SQRT((A107-I2)^2+(B107-J2)^2+(C107-K2)))</f>
        <v>11.5758369</v>
      </c>
      <c r="H107" s="4" t="str">
        <f t="shared" si="2"/>
        <v/>
      </c>
      <c r="T107" s="6">
        <v>106.0</v>
      </c>
    </row>
    <row r="108" ht="12.75" customHeight="1">
      <c r="A108" s="3">
        <v>11.0</v>
      </c>
      <c r="B108" s="3">
        <v>8.0</v>
      </c>
      <c r="C108" s="3">
        <v>335.0</v>
      </c>
      <c r="D108" s="4">
        <f t="shared" ref="D108:F108" si="108">IF(ISBLANK(A108), "", (A108-MIN(A2:A1001))/(MAX(A2:A1001)-MIN(A2:A1001)))</f>
        <v>0.3571428571</v>
      </c>
      <c r="E108" s="4">
        <f t="shared" si="108"/>
        <v>0.5</v>
      </c>
      <c r="F108" s="4">
        <f t="shared" si="108"/>
        <v>0.01265822785</v>
      </c>
      <c r="G108" s="6">
        <f>IF(ISBLANK(A108), "",SQRT((A108-I2)^2+(B108-J2)^2+(C108-K2)))</f>
        <v>11.91637529</v>
      </c>
      <c r="H108" s="4" t="str">
        <f t="shared" si="2"/>
        <v/>
      </c>
      <c r="T108" s="6">
        <v>107.0</v>
      </c>
    </row>
    <row r="109" ht="12.75" customHeight="1">
      <c r="A109" s="3">
        <v>12.0</v>
      </c>
      <c r="B109" s="3">
        <v>6.0</v>
      </c>
      <c r="C109" s="3">
        <v>342.0</v>
      </c>
      <c r="D109" s="4">
        <f t="shared" ref="D109:F109" si="109">IF(ISBLANK(A109), "", (A109-MIN(A2:A1001))/(MAX(A2:A1001)-MIN(A2:A1001)))</f>
        <v>0.3928571429</v>
      </c>
      <c r="E109" s="4">
        <f t="shared" si="109"/>
        <v>0.3333333333</v>
      </c>
      <c r="F109" s="4">
        <f t="shared" si="109"/>
        <v>0.02742616034</v>
      </c>
      <c r="G109" s="6">
        <f>IF(ISBLANK(A109), "",SQRT((A109-I2)^2+(B109-J2)^2+(C109-K2)))</f>
        <v>12.24744871</v>
      </c>
      <c r="H109" s="4" t="str">
        <f t="shared" si="2"/>
        <v/>
      </c>
      <c r="T109" s="6">
        <v>108.0</v>
      </c>
    </row>
    <row r="110" ht="12.75" customHeight="1">
      <c r="A110" s="3">
        <v>10.0</v>
      </c>
      <c r="B110" s="3">
        <v>7.0</v>
      </c>
      <c r="C110" s="3">
        <v>339.0</v>
      </c>
      <c r="D110" s="4">
        <f t="shared" ref="D110:F110" si="110">IF(ISBLANK(A110), "", (A110-MIN(A2:A1001))/(MAX(A2:A1001)-MIN(A2:A1001)))</f>
        <v>0.3214285714</v>
      </c>
      <c r="E110" s="4">
        <f t="shared" si="110"/>
        <v>0.4166666667</v>
      </c>
      <c r="F110" s="4">
        <f t="shared" si="110"/>
        <v>0.02109704641</v>
      </c>
      <c r="G110" s="6">
        <f>IF(ISBLANK(A110), "",SQRT((A110-I2)^2+(B110-J2)^2+(C110-K2)))</f>
        <v>10.77032961</v>
      </c>
      <c r="H110" s="4" t="str">
        <f t="shared" si="2"/>
        <v/>
      </c>
      <c r="T110" s="6">
        <v>109.0</v>
      </c>
    </row>
    <row r="111" ht="12.75" customHeight="1">
      <c r="A111" s="3">
        <v>6.0</v>
      </c>
      <c r="B111" s="3">
        <v>6.0</v>
      </c>
      <c r="C111" s="3">
        <v>374.0</v>
      </c>
      <c r="D111" s="4">
        <f t="shared" ref="D111:F111" si="111">IF(ISBLANK(A111), "", (A111-MIN(A2:A1001))/(MAX(A2:A1001)-MIN(A2:A1001)))</f>
        <v>0.1785714286</v>
      </c>
      <c r="E111" s="4">
        <f t="shared" si="111"/>
        <v>0.3333333333</v>
      </c>
      <c r="F111" s="4">
        <f t="shared" si="111"/>
        <v>0.09493670886</v>
      </c>
      <c r="G111" s="6">
        <f>IF(ISBLANK(A111), "",SQRT((A111-I2)^2+(B111-J2)^2+(C111-K2)))</f>
        <v>9.273618495</v>
      </c>
      <c r="H111" s="4" t="str">
        <f t="shared" si="2"/>
        <v/>
      </c>
      <c r="T111" s="6">
        <v>110.0</v>
      </c>
    </row>
    <row r="112" ht="12.75" customHeight="1">
      <c r="A112" s="3">
        <v>11.0</v>
      </c>
      <c r="B112" s="3">
        <v>5.0</v>
      </c>
      <c r="C112" s="3">
        <v>351.0</v>
      </c>
      <c r="D112" s="4">
        <f t="shared" ref="D112:F112" si="112">IF(ISBLANK(A112), "", (A112-MIN(A2:A1001))/(MAX(A2:A1001)-MIN(A2:A1001)))</f>
        <v>0.3571428571</v>
      </c>
      <c r="E112" s="4">
        <f t="shared" si="112"/>
        <v>0.25</v>
      </c>
      <c r="F112" s="4">
        <f t="shared" si="112"/>
        <v>0.04641350211</v>
      </c>
      <c r="G112" s="6">
        <f>IF(ISBLANK(A112), "",SQRT((A112-I2)^2+(B112-J2)^2+(C112-K2)))</f>
        <v>11.44552314</v>
      </c>
      <c r="H112" s="4" t="str">
        <f t="shared" si="2"/>
        <v/>
      </c>
      <c r="T112" s="6">
        <v>111.0</v>
      </c>
    </row>
    <row r="113" ht="12.75" customHeight="1">
      <c r="A113" s="3">
        <v>10.0</v>
      </c>
      <c r="B113" s="3">
        <v>6.0</v>
      </c>
      <c r="C113" s="3">
        <v>345.0</v>
      </c>
      <c r="D113" s="4">
        <f t="shared" ref="D113:F113" si="113">IF(ISBLANK(A113), "", (A113-MIN(A2:A1001))/(MAX(A2:A1001)-MIN(A2:A1001)))</f>
        <v>0.3214285714</v>
      </c>
      <c r="E113" s="4">
        <f t="shared" si="113"/>
        <v>0.3333333333</v>
      </c>
      <c r="F113" s="4">
        <f t="shared" si="113"/>
        <v>0.03375527426</v>
      </c>
      <c r="G113" s="6">
        <f>IF(ISBLANK(A113), "",SQRT((A113-I2)^2+(B113-J2)^2+(C113-K2)))</f>
        <v>10.63014581</v>
      </c>
      <c r="H113" s="4" t="str">
        <f t="shared" si="2"/>
        <v/>
      </c>
      <c r="T113" s="6">
        <v>112.0</v>
      </c>
    </row>
    <row r="114" ht="12.75" customHeight="1">
      <c r="A114" s="3">
        <v>9.0</v>
      </c>
      <c r="B114" s="3">
        <v>7.0</v>
      </c>
      <c r="C114" s="3">
        <v>343.0</v>
      </c>
      <c r="D114" s="4">
        <f t="shared" ref="D114:F114" si="114">IF(ISBLANK(A114), "", (A114-MIN(A2:A1001))/(MAX(A2:A1001)-MIN(A2:A1001)))</f>
        <v>0.2857142857</v>
      </c>
      <c r="E114" s="4">
        <f t="shared" si="114"/>
        <v>0.4166666667</v>
      </c>
      <c r="F114" s="4">
        <f t="shared" si="114"/>
        <v>0.02953586498</v>
      </c>
      <c r="G114" s="6">
        <f>IF(ISBLANK(A114), "",SQRT((A114-I2)^2+(B114-J2)^2+(C114-K2)))</f>
        <v>10.14889157</v>
      </c>
      <c r="H114" s="4" t="str">
        <f t="shared" si="2"/>
        <v/>
      </c>
      <c r="T114" s="6">
        <v>113.0</v>
      </c>
    </row>
    <row r="115" ht="12.75" customHeight="1">
      <c r="A115" s="3">
        <v>12.0</v>
      </c>
      <c r="B115" s="3">
        <v>5.0</v>
      </c>
      <c r="C115" s="3">
        <v>349.0</v>
      </c>
      <c r="D115" s="4">
        <f t="shared" ref="D115:F115" si="115">IF(ISBLANK(A115), "", (A115-MIN(A2:A1001))/(MAX(A2:A1001)-MIN(A2:A1001)))</f>
        <v>0.3928571429</v>
      </c>
      <c r="E115" s="4">
        <f t="shared" si="115"/>
        <v>0.25</v>
      </c>
      <c r="F115" s="4">
        <f t="shared" si="115"/>
        <v>0.04219409283</v>
      </c>
      <c r="G115" s="6">
        <f>IF(ISBLANK(A115), "",SQRT((A115-I2)^2+(B115-J2)^2+(C115-K2)))</f>
        <v>12.24744871</v>
      </c>
      <c r="H115" s="4" t="str">
        <f t="shared" si="2"/>
        <v/>
      </c>
      <c r="T115" s="6">
        <v>114.0</v>
      </c>
    </row>
    <row r="116" ht="12.75" customHeight="1">
      <c r="A116" s="3">
        <v>9.0</v>
      </c>
      <c r="B116" s="3">
        <v>6.0</v>
      </c>
      <c r="C116" s="3">
        <v>346.0</v>
      </c>
      <c r="D116" s="4">
        <f t="shared" ref="D116:F116" si="116">IF(ISBLANK(A116), "", (A116-MIN(A2:A1001))/(MAX(A2:A1001)-MIN(A2:A1001)))</f>
        <v>0.2857142857</v>
      </c>
      <c r="E116" s="4">
        <f t="shared" si="116"/>
        <v>0.3333333333</v>
      </c>
      <c r="F116" s="4">
        <f t="shared" si="116"/>
        <v>0.0358649789</v>
      </c>
      <c r="G116" s="6">
        <f>IF(ISBLANK(A116), "",SQRT((A116-I2)^2+(B116-J2)^2+(C116-K2)))</f>
        <v>9.848857802</v>
      </c>
      <c r="H116" s="4" t="str">
        <f t="shared" si="2"/>
        <v/>
      </c>
      <c r="T116" s="6">
        <v>115.0</v>
      </c>
    </row>
    <row r="117" ht="12.75" customHeight="1">
      <c r="A117" s="3">
        <v>6.0</v>
      </c>
      <c r="B117" s="3">
        <v>10.0</v>
      </c>
      <c r="C117" s="3">
        <v>339.0</v>
      </c>
      <c r="D117" s="4">
        <f t="shared" ref="D117:F117" si="117">IF(ISBLANK(A117), "", (A117-MIN(A2:A1001))/(MAX(A2:A1001)-MIN(A2:A1001)))</f>
        <v>0.1785714286</v>
      </c>
      <c r="E117" s="4">
        <f t="shared" si="117"/>
        <v>0.6666666667</v>
      </c>
      <c r="F117" s="4">
        <f t="shared" si="117"/>
        <v>0.02109704641</v>
      </c>
      <c r="G117" s="6">
        <f>IF(ISBLANK(A117), "",SQRT((A117-I2)^2+(B117-J2)^2+(C117-K2)))</f>
        <v>9.949874371</v>
      </c>
      <c r="H117" s="4" t="str">
        <f t="shared" si="2"/>
        <v/>
      </c>
      <c r="T117" s="6">
        <v>116.0</v>
      </c>
    </row>
    <row r="118" ht="12.75" customHeight="1">
      <c r="A118" s="3">
        <v>7.0</v>
      </c>
      <c r="B118" s="3">
        <v>6.0</v>
      </c>
      <c r="C118" s="3">
        <v>365.0</v>
      </c>
      <c r="D118" s="4">
        <f t="shared" ref="D118:F118" si="118">IF(ISBLANK(A118), "", (A118-MIN(A2:A1001))/(MAX(A2:A1001)-MIN(A2:A1001)))</f>
        <v>0.2142857143</v>
      </c>
      <c r="E118" s="4">
        <f t="shared" si="118"/>
        <v>0.3333333333</v>
      </c>
      <c r="F118" s="4">
        <f t="shared" si="118"/>
        <v>0.07594936709</v>
      </c>
      <c r="G118" s="6">
        <f>IF(ISBLANK(A118), "",SQRT((A118-I2)^2+(B118-J2)^2+(C118-K2)))</f>
        <v>9.38083152</v>
      </c>
      <c r="H118" s="4" t="str">
        <f t="shared" si="2"/>
        <v/>
      </c>
      <c r="T118" s="6">
        <v>117.0</v>
      </c>
    </row>
    <row r="119" ht="12.75" customHeight="1">
      <c r="A119" s="3">
        <v>10.0</v>
      </c>
      <c r="B119" s="3">
        <v>8.0</v>
      </c>
      <c r="C119" s="3">
        <v>336.0</v>
      </c>
      <c r="D119" s="4">
        <f t="shared" ref="D119:F119" si="119">IF(ISBLANK(A119), "", (A119-MIN(A2:A1001))/(MAX(A2:A1001)-MIN(A2:A1001)))</f>
        <v>0.3214285714</v>
      </c>
      <c r="E119" s="4">
        <f t="shared" si="119"/>
        <v>0.5</v>
      </c>
      <c r="F119" s="4">
        <f t="shared" si="119"/>
        <v>0.01476793249</v>
      </c>
      <c r="G119" s="6">
        <f>IF(ISBLANK(A119), "",SQRT((A119-I2)^2+(B119-J2)^2+(C119-K2)))</f>
        <v>11.13552873</v>
      </c>
      <c r="H119" s="4" t="str">
        <f t="shared" si="2"/>
        <v/>
      </c>
      <c r="T119" s="6">
        <v>118.0</v>
      </c>
    </row>
    <row r="120" ht="12.75" customHeight="1">
      <c r="A120" s="3">
        <v>6.0</v>
      </c>
      <c r="B120" s="3">
        <v>8.0</v>
      </c>
      <c r="C120" s="3">
        <v>356.0</v>
      </c>
      <c r="D120" s="4">
        <f t="shared" ref="D120:F120" si="120">IF(ISBLANK(A120), "", (A120-MIN(A2:A1001))/(MAX(A2:A1001)-MIN(A2:A1001)))</f>
        <v>0.1785714286</v>
      </c>
      <c r="E120" s="4">
        <f t="shared" si="120"/>
        <v>0.5</v>
      </c>
      <c r="F120" s="4">
        <f t="shared" si="120"/>
        <v>0.05696202532</v>
      </c>
      <c r="G120" s="6">
        <f>IF(ISBLANK(A120), "",SQRT((A120-I2)^2+(B120-J2)^2+(C120-K2)))</f>
        <v>9.38083152</v>
      </c>
      <c r="H120" s="4" t="str">
        <f t="shared" si="2"/>
        <v/>
      </c>
      <c r="T120" s="6">
        <v>119.0</v>
      </c>
    </row>
    <row r="121" ht="12.75" customHeight="1">
      <c r="A121" s="3">
        <v>7.0</v>
      </c>
      <c r="B121" s="3">
        <v>5.0</v>
      </c>
      <c r="C121" s="3">
        <v>375.0</v>
      </c>
      <c r="D121" s="4">
        <f t="shared" ref="D121:F121" si="121">IF(ISBLANK(A121), "", (A121-MIN(A2:A1001))/(MAX(A2:A1001)-MIN(A2:A1001)))</f>
        <v>0.2142857143</v>
      </c>
      <c r="E121" s="4">
        <f t="shared" si="121"/>
        <v>0.25</v>
      </c>
      <c r="F121" s="4">
        <f t="shared" si="121"/>
        <v>0.0970464135</v>
      </c>
      <c r="G121" s="6">
        <f>IF(ISBLANK(A121), "",SQRT((A121-I2)^2+(B121-J2)^2+(C121-K2)))</f>
        <v>9.539392014</v>
      </c>
      <c r="H121" s="4" t="str">
        <f t="shared" si="2"/>
        <v/>
      </c>
      <c r="T121" s="6">
        <v>120.0</v>
      </c>
    </row>
    <row r="122" ht="12.75" customHeight="1">
      <c r="A122" s="3">
        <v>7.0</v>
      </c>
      <c r="B122" s="3">
        <v>7.0</v>
      </c>
      <c r="C122" s="3">
        <v>357.0</v>
      </c>
      <c r="D122" s="4">
        <f t="shared" ref="D122:F122" si="122">IF(ISBLANK(A122), "", (A122-MIN(A2:A1001))/(MAX(A2:A1001)-MIN(A2:A1001)))</f>
        <v>0.2142857143</v>
      </c>
      <c r="E122" s="4">
        <f t="shared" si="122"/>
        <v>0.4166666667</v>
      </c>
      <c r="F122" s="4">
        <f t="shared" si="122"/>
        <v>0.05907172996</v>
      </c>
      <c r="G122" s="6">
        <f>IF(ISBLANK(A122), "",SQRT((A122-I2)^2+(B122-J2)^2+(C122-K2)))</f>
        <v>9.433981132</v>
      </c>
      <c r="H122" s="4" t="str">
        <f t="shared" si="2"/>
        <v/>
      </c>
      <c r="T122" s="6">
        <v>121.0</v>
      </c>
    </row>
    <row r="123" ht="12.75" customHeight="1">
      <c r="A123" s="3">
        <v>10.0</v>
      </c>
      <c r="B123" s="3">
        <v>9.0</v>
      </c>
      <c r="C123" s="3">
        <v>333.0</v>
      </c>
      <c r="D123" s="4">
        <f t="shared" ref="D123:F123" si="123">IF(ISBLANK(A123), "", (A123-MIN(A2:A1001))/(MAX(A2:A1001)-MIN(A2:A1001)))</f>
        <v>0.3214285714</v>
      </c>
      <c r="E123" s="4">
        <f t="shared" si="123"/>
        <v>0.5833333333</v>
      </c>
      <c r="F123" s="4">
        <f t="shared" si="123"/>
        <v>0.008438818565</v>
      </c>
      <c r="G123" s="6">
        <f>IF(ISBLANK(A123), "",SQRT((A123-I2)^2+(B123-J2)^2+(C123-K2)))</f>
        <v>11.5758369</v>
      </c>
      <c r="H123" s="4" t="str">
        <f t="shared" si="2"/>
        <v/>
      </c>
      <c r="T123" s="6">
        <v>122.0</v>
      </c>
    </row>
    <row r="124" ht="12.75" customHeight="1">
      <c r="A124" s="3">
        <v>11.0</v>
      </c>
      <c r="B124" s="3">
        <v>6.0</v>
      </c>
      <c r="C124" s="3">
        <v>343.0</v>
      </c>
      <c r="D124" s="4">
        <f t="shared" ref="D124:F124" si="124">IF(ISBLANK(A124), "", (A124-MIN(A2:A1001))/(MAX(A2:A1001)-MIN(A2:A1001)))</f>
        <v>0.3571428571</v>
      </c>
      <c r="E124" s="4">
        <f t="shared" si="124"/>
        <v>0.3333333333</v>
      </c>
      <c r="F124" s="4">
        <f t="shared" si="124"/>
        <v>0.02953586498</v>
      </c>
      <c r="G124" s="6">
        <f>IF(ISBLANK(A124), "",SQRT((A124-I2)^2+(B124-J2)^2+(C124-K2)))</f>
        <v>11.40175425</v>
      </c>
      <c r="H124" s="4" t="str">
        <f t="shared" si="2"/>
        <v/>
      </c>
      <c r="T124" s="6">
        <v>123.0</v>
      </c>
    </row>
    <row r="125" ht="12.75" customHeight="1">
      <c r="A125" s="3">
        <v>11.0</v>
      </c>
      <c r="B125" s="3">
        <v>4.0</v>
      </c>
      <c r="C125" s="3">
        <v>365.0</v>
      </c>
      <c r="D125" s="4">
        <f t="shared" ref="D125:F125" si="125">IF(ISBLANK(A125), "", (A125-MIN(A2:A1001))/(MAX(A2:A1001)-MIN(A2:A1001)))</f>
        <v>0.3571428571</v>
      </c>
      <c r="E125" s="4">
        <f t="shared" si="125"/>
        <v>0.1666666667</v>
      </c>
      <c r="F125" s="4">
        <f t="shared" si="125"/>
        <v>0.07594936709</v>
      </c>
      <c r="G125" s="6">
        <f>IF(ISBLANK(A125), "",SQRT((A125-I2)^2+(B125-J2)^2+(C125-K2)))</f>
        <v>11.83215957</v>
      </c>
      <c r="H125" s="4" t="str">
        <f t="shared" si="2"/>
        <v/>
      </c>
      <c r="T125" s="6">
        <v>124.0</v>
      </c>
    </row>
    <row r="126" ht="12.75" customHeight="1">
      <c r="A126" s="3">
        <v>6.0</v>
      </c>
      <c r="B126" s="3">
        <v>9.0</v>
      </c>
      <c r="C126" s="3">
        <v>342.0</v>
      </c>
      <c r="D126" s="4">
        <f t="shared" ref="D126:F126" si="126">IF(ISBLANK(A126), "", (A126-MIN(A2:A1001))/(MAX(A2:A1001)-MIN(A2:A1001)))</f>
        <v>0.1785714286</v>
      </c>
      <c r="E126" s="4">
        <f t="shared" si="126"/>
        <v>0.5833333333</v>
      </c>
      <c r="F126" s="4">
        <f t="shared" si="126"/>
        <v>0.02742616034</v>
      </c>
      <c r="G126" s="6">
        <f>IF(ISBLANK(A126), "",SQRT((A126-I2)^2+(B126-J2)^2+(C126-K2)))</f>
        <v>9.327379053</v>
      </c>
      <c r="H126" s="4" t="str">
        <f t="shared" si="2"/>
        <v/>
      </c>
      <c r="T126" s="6">
        <v>125.0</v>
      </c>
    </row>
    <row r="127" ht="12.75" customHeight="1">
      <c r="A127" s="3">
        <v>7.0</v>
      </c>
      <c r="B127" s="3">
        <v>10.0</v>
      </c>
      <c r="C127" s="3">
        <v>335.0</v>
      </c>
      <c r="D127" s="4">
        <f t="shared" ref="D127:F127" si="127">IF(ISBLANK(A127), "", (A127-MIN(A2:A1001))/(MAX(A2:A1001)-MIN(A2:A1001)))</f>
        <v>0.2142857143</v>
      </c>
      <c r="E127" s="4">
        <f t="shared" si="127"/>
        <v>0.6666666667</v>
      </c>
      <c r="F127" s="4">
        <f t="shared" si="127"/>
        <v>0.01265822785</v>
      </c>
      <c r="G127" s="6">
        <f>IF(ISBLANK(A127), "",SQRT((A127-I2)^2+(B127-J2)^2+(C127-K2)))</f>
        <v>10.29563014</v>
      </c>
      <c r="H127" s="4" t="str">
        <f t="shared" si="2"/>
        <v/>
      </c>
      <c r="T127" s="6">
        <v>126.0</v>
      </c>
    </row>
    <row r="128" ht="12.75" customHeight="1">
      <c r="A128" s="3">
        <v>7.0</v>
      </c>
      <c r="B128" s="3">
        <v>9.0</v>
      </c>
      <c r="C128" s="3">
        <v>338.0</v>
      </c>
      <c r="D128" s="4">
        <f t="shared" ref="D128:F128" si="128">IF(ISBLANK(A128), "", (A128-MIN(A2:A1001))/(MAX(A2:A1001)-MIN(A2:A1001)))</f>
        <v>0.2142857143</v>
      </c>
      <c r="E128" s="4">
        <f t="shared" si="128"/>
        <v>0.5833333333</v>
      </c>
      <c r="F128" s="4">
        <f t="shared" si="128"/>
        <v>0.01898734177</v>
      </c>
      <c r="G128" s="6">
        <f>IF(ISBLANK(A128), "",SQRT((A128-I2)^2+(B128-J2)^2+(C128-K2)))</f>
        <v>9.695359715</v>
      </c>
      <c r="H128" s="4" t="str">
        <f t="shared" si="2"/>
        <v/>
      </c>
      <c r="T128" s="6">
        <v>127.0</v>
      </c>
    </row>
    <row r="129" ht="12.75" customHeight="1">
      <c r="A129" s="3">
        <v>6.0</v>
      </c>
      <c r="B129" s="3">
        <v>7.0</v>
      </c>
      <c r="C129" s="3">
        <v>364.0</v>
      </c>
      <c r="D129" s="4">
        <f t="shared" ref="D129:F129" si="129">IF(ISBLANK(A129), "", (A129-MIN(A2:A1001))/(MAX(A2:A1001)-MIN(A2:A1001)))</f>
        <v>0.1785714286</v>
      </c>
      <c r="E129" s="4">
        <f t="shared" si="129"/>
        <v>0.4166666667</v>
      </c>
      <c r="F129" s="4">
        <f t="shared" si="129"/>
        <v>0.07383966245</v>
      </c>
      <c r="G129" s="6">
        <f>IF(ISBLANK(A129), "",SQRT((A129-I2)^2+(B129-J2)^2+(C129-K2)))</f>
        <v>9.219544457</v>
      </c>
      <c r="H129" s="4" t="str">
        <f t="shared" si="2"/>
        <v/>
      </c>
      <c r="T129" s="6">
        <v>128.0</v>
      </c>
    </row>
    <row r="130" ht="12.75" customHeight="1">
      <c r="A130" s="3"/>
      <c r="B130" s="3"/>
      <c r="C130" s="3"/>
      <c r="D130" s="4" t="str">
        <f t="shared" ref="D130:F130" si="130">IF(ISBLANK(A130), "", (A130-MIN(A2:A1001))/(MAX(A2:A1001)-MIN(A2:A1001)))</f>
        <v/>
      </c>
      <c r="E130" s="4" t="str">
        <f t="shared" si="130"/>
        <v/>
      </c>
      <c r="F130" s="4" t="str">
        <f t="shared" si="130"/>
        <v/>
      </c>
      <c r="G130" s="6" t="str">
        <f>IF(ISBLANK(A130), "",SQRT((A130-I2)^2+(B130-J2)^2+(C130-K2)))</f>
        <v/>
      </c>
      <c r="H130" s="4" t="str">
        <f t="shared" si="2"/>
        <v>&lt;- New exp</v>
      </c>
      <c r="T130" s="6">
        <v>129.0</v>
      </c>
    </row>
    <row r="131" ht="12.75" customHeight="1">
      <c r="A131" s="3">
        <v>5.0</v>
      </c>
      <c r="B131" s="3">
        <v>6.0</v>
      </c>
      <c r="C131" s="3">
        <v>387.0</v>
      </c>
      <c r="D131" s="4">
        <f t="shared" ref="D131:F131" si="131">IF(ISBLANK(A131), "", (A131-MIN(A2:A1001))/(MAX(A2:A1001)-MIN(A2:A1001)))</f>
        <v>0.1428571429</v>
      </c>
      <c r="E131" s="4">
        <f t="shared" si="131"/>
        <v>0.3333333333</v>
      </c>
      <c r="F131" s="4">
        <f t="shared" si="131"/>
        <v>0.1223628692</v>
      </c>
      <c r="G131" s="6">
        <f>IF(ISBLANK(A131), "",SQRT((A131-I2)^2+(B131-J2)^2+(C131-K2)))</f>
        <v>9.486832981</v>
      </c>
      <c r="H131" s="4" t="str">
        <f t="shared" si="2"/>
        <v/>
      </c>
      <c r="T131" s="6">
        <v>130.0</v>
      </c>
    </row>
    <row r="132" ht="12.75" customHeight="1">
      <c r="A132" s="3">
        <v>27.0</v>
      </c>
      <c r="B132" s="3">
        <v>10.0</v>
      </c>
      <c r="C132" s="3">
        <v>344.0</v>
      </c>
      <c r="D132" s="4">
        <f t="shared" ref="D132:F132" si="132">IF(ISBLANK(A132), "", (A132-MIN(A2:A1001))/(MAX(A2:A1001)-MIN(A2:A1001)))</f>
        <v>0.9285714286</v>
      </c>
      <c r="E132" s="4">
        <f t="shared" si="132"/>
        <v>0.6666666667</v>
      </c>
      <c r="F132" s="4">
        <f t="shared" si="132"/>
        <v>0.03164556962</v>
      </c>
      <c r="G132" s="6">
        <f>IF(ISBLANK(A132), "",SQRT((A132-I2)^2+(B132-J2)^2+(C132-K2)))</f>
        <v>27.47726333</v>
      </c>
      <c r="H132" s="4" t="str">
        <f t="shared" si="2"/>
        <v/>
      </c>
      <c r="T132" s="6">
        <v>131.0</v>
      </c>
    </row>
    <row r="133" ht="12.75" customHeight="1">
      <c r="A133" s="3">
        <v>10.0</v>
      </c>
      <c r="B133" s="3">
        <v>3.0</v>
      </c>
      <c r="C133" s="3">
        <v>388.0</v>
      </c>
      <c r="D133" s="4">
        <f t="shared" ref="D133:F133" si="133">IF(ISBLANK(A133), "", (A133-MIN(A2:A1001))/(MAX(A2:A1001)-MIN(A2:A1001)))</f>
        <v>0.3214285714</v>
      </c>
      <c r="E133" s="4">
        <f t="shared" si="133"/>
        <v>0.08333333333</v>
      </c>
      <c r="F133" s="4">
        <f t="shared" si="133"/>
        <v>0.1244725738</v>
      </c>
      <c r="G133" s="6">
        <f>IF(ISBLANK(A133), "",SQRT((A133-I2)^2+(B133-J2)^2+(C133-K2)))</f>
        <v>11.87434209</v>
      </c>
      <c r="H133" s="4" t="str">
        <f t="shared" si="2"/>
        <v/>
      </c>
      <c r="T133" s="6">
        <v>132.0</v>
      </c>
    </row>
    <row r="134" ht="12.75" customHeight="1">
      <c r="A134" s="3">
        <v>14.0</v>
      </c>
      <c r="B134" s="3">
        <v>11.0</v>
      </c>
      <c r="C134" s="3">
        <v>345.0</v>
      </c>
      <c r="D134" s="4">
        <f t="shared" ref="D134:F134" si="134">IF(ISBLANK(A134), "", (A134-MIN(A2:A1001))/(MAX(A2:A1001)-MIN(A2:A1001)))</f>
        <v>0.4642857143</v>
      </c>
      <c r="E134" s="4">
        <f t="shared" si="134"/>
        <v>0.75</v>
      </c>
      <c r="F134" s="4">
        <f t="shared" si="134"/>
        <v>0.03375527426</v>
      </c>
      <c r="G134" s="6">
        <f>IF(ISBLANK(A134), "",SQRT((A134-I2)^2+(B134-J2)^2+(C134-K2)))</f>
        <v>16.30950643</v>
      </c>
      <c r="H134" s="4" t="str">
        <f t="shared" si="2"/>
        <v/>
      </c>
      <c r="T134" s="6">
        <v>133.0</v>
      </c>
    </row>
    <row r="135" ht="12.75" customHeight="1">
      <c r="A135" s="3">
        <v>21.0</v>
      </c>
      <c r="B135" s="3">
        <v>6.0</v>
      </c>
      <c r="C135" s="3">
        <v>352.0</v>
      </c>
      <c r="D135" s="4">
        <f t="shared" ref="D135:F135" si="135">IF(ISBLANK(A135), "", (A135-MIN(A2:A1001))/(MAX(A2:A1001)-MIN(A2:A1001)))</f>
        <v>0.7142857143</v>
      </c>
      <c r="E135" s="4">
        <f t="shared" si="135"/>
        <v>0.3333333333</v>
      </c>
      <c r="F135" s="4">
        <f t="shared" si="135"/>
        <v>0.04852320675</v>
      </c>
      <c r="G135" s="6">
        <f>IF(ISBLANK(A135), "",SQRT((A135-I2)^2+(B135-J2)^2+(C135-K2)))</f>
        <v>20.95232684</v>
      </c>
      <c r="H135" s="4" t="str">
        <f t="shared" si="2"/>
        <v/>
      </c>
      <c r="T135" s="6">
        <v>134.0</v>
      </c>
    </row>
    <row r="136" ht="12.75" customHeight="1">
      <c r="A136" s="3">
        <v>16.0</v>
      </c>
      <c r="B136" s="3">
        <v>4.0</v>
      </c>
      <c r="C136" s="3">
        <v>365.0</v>
      </c>
      <c r="D136" s="4">
        <f t="shared" ref="D136:F136" si="136">IF(ISBLANK(A136), "", (A136-MIN(A2:A1001))/(MAX(A2:A1001)-MIN(A2:A1001)))</f>
        <v>0.5357142857</v>
      </c>
      <c r="E136" s="4">
        <f t="shared" si="136"/>
        <v>0.1666666667</v>
      </c>
      <c r="F136" s="4">
        <f t="shared" si="136"/>
        <v>0.07594936709</v>
      </c>
      <c r="G136" s="6">
        <f>IF(ISBLANK(A136), "",SQRT((A136-I2)^2+(B136-J2)^2+(C136-K2)))</f>
        <v>16.2788206</v>
      </c>
      <c r="H136" s="4" t="str">
        <f t="shared" si="2"/>
        <v/>
      </c>
      <c r="T136" s="6">
        <v>135.0</v>
      </c>
    </row>
    <row r="137" ht="12.75" customHeight="1">
      <c r="A137" s="3">
        <v>6.0</v>
      </c>
      <c r="B137" s="3">
        <v>5.0</v>
      </c>
      <c r="C137" s="3">
        <v>385.0</v>
      </c>
      <c r="D137" s="4">
        <f t="shared" ref="D137:F137" si="137">IF(ISBLANK(A137), "", (A137-MIN(A2:A1001))/(MAX(A2:A1001)-MIN(A2:A1001)))</f>
        <v>0.1785714286</v>
      </c>
      <c r="E137" s="4">
        <f t="shared" si="137"/>
        <v>0.25</v>
      </c>
      <c r="F137" s="4">
        <f t="shared" si="137"/>
        <v>0.1181434599</v>
      </c>
      <c r="G137" s="6">
        <f>IF(ISBLANK(A137), "",SQRT((A137-I2)^2+(B137-J2)^2+(C137-K2)))</f>
        <v>9.486832981</v>
      </c>
      <c r="H137" s="4" t="str">
        <f t="shared" si="2"/>
        <v/>
      </c>
      <c r="T137" s="6">
        <v>136.0</v>
      </c>
    </row>
    <row r="138" ht="12.75" customHeight="1">
      <c r="A138" s="3">
        <v>9.0</v>
      </c>
      <c r="B138" s="3">
        <v>4.0</v>
      </c>
      <c r="C138" s="3">
        <v>381.0</v>
      </c>
      <c r="D138" s="4">
        <f t="shared" ref="D138:F138" si="138">IF(ISBLANK(A138), "", (A138-MIN(A2:A1001))/(MAX(A2:A1001)-MIN(A2:A1001)))</f>
        <v>0.2857142857</v>
      </c>
      <c r="E138" s="4">
        <f t="shared" si="138"/>
        <v>0.1666666667</v>
      </c>
      <c r="F138" s="4">
        <f t="shared" si="138"/>
        <v>0.1097046414</v>
      </c>
      <c r="G138" s="6">
        <f>IF(ISBLANK(A138), "",SQRT((A138-I2)^2+(B138-J2)^2+(C138-K2)))</f>
        <v>10.95445115</v>
      </c>
      <c r="H138" s="4" t="str">
        <f t="shared" si="2"/>
        <v/>
      </c>
      <c r="T138" s="6">
        <v>137.0</v>
      </c>
    </row>
    <row r="139" ht="12.75" customHeight="1">
      <c r="A139" s="3">
        <v>20.0</v>
      </c>
      <c r="B139" s="3">
        <v>10.0</v>
      </c>
      <c r="C139" s="3">
        <v>346.0</v>
      </c>
      <c r="D139" s="4">
        <f t="shared" ref="D139:F139" si="139">IF(ISBLANK(A139), "", (A139-MIN(A2:A1001))/(MAX(A2:A1001)-MIN(A2:A1001)))</f>
        <v>0.6785714286</v>
      </c>
      <c r="E139" s="4">
        <f t="shared" si="139"/>
        <v>0.6666666667</v>
      </c>
      <c r="F139" s="4">
        <f t="shared" si="139"/>
        <v>0.0358649789</v>
      </c>
      <c r="G139" s="6">
        <f>IF(ISBLANK(A139), "",SQRT((A139-I2)^2+(B139-J2)^2+(C139-K2)))</f>
        <v>21.02379604</v>
      </c>
      <c r="H139" s="4" t="str">
        <f t="shared" si="2"/>
        <v/>
      </c>
      <c r="T139" s="6">
        <v>138.0</v>
      </c>
    </row>
    <row r="140" ht="12.75" customHeight="1">
      <c r="A140" s="3">
        <v>5.0</v>
      </c>
      <c r="B140" s="3">
        <v>7.0</v>
      </c>
      <c r="C140" s="3">
        <v>377.0</v>
      </c>
      <c r="D140" s="4">
        <f t="shared" ref="D140:F140" si="140">IF(ISBLANK(A140), "", (A140-MIN(A2:A1001))/(MAX(A2:A1001)-MIN(A2:A1001)))</f>
        <v>0.1428571429</v>
      </c>
      <c r="E140" s="4">
        <f t="shared" si="140"/>
        <v>0.4166666667</v>
      </c>
      <c r="F140" s="4">
        <f t="shared" si="140"/>
        <v>0.1012658228</v>
      </c>
      <c r="G140" s="6">
        <f>IF(ISBLANK(A140), "",SQRT((A140-I2)^2+(B140-J2)^2+(C140-K2)))</f>
        <v>9.433981132</v>
      </c>
      <c r="H140" s="4" t="str">
        <f t="shared" si="2"/>
        <v/>
      </c>
      <c r="T140" s="6">
        <v>139.0</v>
      </c>
    </row>
    <row r="141" ht="12.75" customHeight="1">
      <c r="A141" s="3">
        <v>5.0</v>
      </c>
      <c r="B141" s="3">
        <v>8.0</v>
      </c>
      <c r="C141" s="3">
        <v>369.0</v>
      </c>
      <c r="D141" s="4">
        <f t="shared" ref="D141:F141" si="141">IF(ISBLANK(A141), "", (A141-MIN(A2:A1001))/(MAX(A2:A1001)-MIN(A2:A1001)))</f>
        <v>0.1428571429</v>
      </c>
      <c r="E141" s="4">
        <f t="shared" si="141"/>
        <v>0.5</v>
      </c>
      <c r="F141" s="4">
        <f t="shared" si="141"/>
        <v>0.08438818565</v>
      </c>
      <c r="G141" s="6">
        <f>IF(ISBLANK(A141), "",SQRT((A141-I2)^2+(B141-J2)^2+(C141-K2)))</f>
        <v>9.591663047</v>
      </c>
      <c r="H141" s="4" t="str">
        <f t="shared" si="2"/>
        <v/>
      </c>
      <c r="T141" s="6">
        <v>140.0</v>
      </c>
    </row>
    <row r="142" ht="12.75" customHeight="1">
      <c r="A142" s="3">
        <v>15.0</v>
      </c>
      <c r="B142" s="3">
        <v>5.0</v>
      </c>
      <c r="C142" s="3">
        <v>359.0</v>
      </c>
      <c r="D142" s="4">
        <f t="shared" ref="D142:F142" si="142">IF(ISBLANK(A142), "", (A142-MIN(A2:A1001))/(MAX(A2:A1001)-MIN(A2:A1001)))</f>
        <v>0.5</v>
      </c>
      <c r="E142" s="4">
        <f t="shared" si="142"/>
        <v>0.25</v>
      </c>
      <c r="F142" s="4">
        <f t="shared" si="142"/>
        <v>0.06329113924</v>
      </c>
      <c r="G142" s="6">
        <f>IF(ISBLANK(A142), "",SQRT((A142-I2)^2+(B142-J2)^2+(C142-K2)))</f>
        <v>15.32970972</v>
      </c>
      <c r="H142" s="4" t="str">
        <f t="shared" si="2"/>
        <v/>
      </c>
      <c r="T142" s="6">
        <v>141.0</v>
      </c>
    </row>
    <row r="143" ht="12.75" customHeight="1">
      <c r="A143" s="3">
        <v>5.0</v>
      </c>
      <c r="B143" s="3">
        <v>9.0</v>
      </c>
      <c r="C143" s="3">
        <v>366.0</v>
      </c>
      <c r="D143" s="4">
        <f t="shared" ref="D143:F143" si="143">IF(ISBLANK(A143), "", (A143-MIN(A2:A1001))/(MAX(A2:A1001)-MIN(A2:A1001)))</f>
        <v>0.1428571429</v>
      </c>
      <c r="E143" s="4">
        <f t="shared" si="143"/>
        <v>0.5833333333</v>
      </c>
      <c r="F143" s="4">
        <f t="shared" si="143"/>
        <v>0.07805907173</v>
      </c>
      <c r="G143" s="6">
        <f>IF(ISBLANK(A143), "",SQRT((A143-I2)^2+(B143-J2)^2+(C143-K2)))</f>
        <v>10.09950494</v>
      </c>
      <c r="H143" s="4" t="str">
        <f t="shared" si="2"/>
        <v/>
      </c>
      <c r="T143" s="6">
        <v>142.0</v>
      </c>
    </row>
    <row r="144" ht="12.75" customHeight="1">
      <c r="A144" s="3">
        <v>5.0</v>
      </c>
      <c r="B144" s="3">
        <v>10.0</v>
      </c>
      <c r="C144" s="3">
        <v>363.0</v>
      </c>
      <c r="D144" s="4">
        <f t="shared" ref="D144:F144" si="144">IF(ISBLANK(A144), "", (A144-MIN(A2:A1001))/(MAX(A2:A1001)-MIN(A2:A1001)))</f>
        <v>0.1428571429</v>
      </c>
      <c r="E144" s="4">
        <f t="shared" si="144"/>
        <v>0.6666666667</v>
      </c>
      <c r="F144" s="4">
        <f t="shared" si="144"/>
        <v>0.07172995781</v>
      </c>
      <c r="G144" s="6">
        <f>IF(ISBLANK(A144), "",SQRT((A144-I2)^2+(B144-J2)^2+(C144-K2)))</f>
        <v>10.67707825</v>
      </c>
      <c r="H144" s="4" t="str">
        <f t="shared" si="2"/>
        <v/>
      </c>
      <c r="T144" s="6">
        <v>143.0</v>
      </c>
    </row>
    <row r="145" ht="12.75" customHeight="1">
      <c r="A145" s="3">
        <v>21.0</v>
      </c>
      <c r="B145" s="3">
        <v>8.0</v>
      </c>
      <c r="C145" s="3">
        <v>348.0</v>
      </c>
      <c r="D145" s="4">
        <f t="shared" ref="D145:F145" si="145">IF(ISBLANK(A145), "", (A145-MIN(A2:A1001))/(MAX(A2:A1001)-MIN(A2:A1001)))</f>
        <v>0.7142857143</v>
      </c>
      <c r="E145" s="4">
        <f t="shared" si="145"/>
        <v>0.5</v>
      </c>
      <c r="F145" s="4">
        <f t="shared" si="145"/>
        <v>0.04008438819</v>
      </c>
      <c r="G145" s="6">
        <f>IF(ISBLANK(A145), "",SQRT((A145-I2)^2+(B145-J2)^2+(C145-K2)))</f>
        <v>21.33072901</v>
      </c>
      <c r="H145" s="4" t="str">
        <f t="shared" si="2"/>
        <v/>
      </c>
      <c r="T145" s="6">
        <v>144.0</v>
      </c>
    </row>
    <row r="146" ht="12.75" customHeight="1">
      <c r="A146" s="3">
        <v>21.0</v>
      </c>
      <c r="B146" s="3">
        <v>7.0</v>
      </c>
      <c r="C146" s="3">
        <v>349.0</v>
      </c>
      <c r="D146" s="4">
        <f t="shared" ref="D146:F146" si="146">IF(ISBLANK(A146), "", (A146-MIN(A2:A1001))/(MAX(A2:A1001)-MIN(A2:A1001)))</f>
        <v>0.7142857143</v>
      </c>
      <c r="E146" s="4">
        <f t="shared" si="146"/>
        <v>0.4166666667</v>
      </c>
      <c r="F146" s="4">
        <f t="shared" si="146"/>
        <v>0.04219409283</v>
      </c>
      <c r="G146" s="6">
        <f>IF(ISBLANK(A146), "",SQRT((A146-I2)^2+(B146-J2)^2+(C146-K2)))</f>
        <v>21.09502311</v>
      </c>
      <c r="H146" s="4" t="str">
        <f t="shared" si="2"/>
        <v/>
      </c>
      <c r="T146" s="6">
        <v>145.0</v>
      </c>
    </row>
    <row r="147" ht="12.75" customHeight="1">
      <c r="A147" s="3">
        <v>27.0</v>
      </c>
      <c r="B147" s="3">
        <v>9.0</v>
      </c>
      <c r="C147" s="3">
        <v>345.0</v>
      </c>
      <c r="D147" s="4">
        <f t="shared" ref="D147:F147" si="147">IF(ISBLANK(A147), "", (A147-MIN(A2:A1001))/(MAX(A2:A1001)-MIN(A2:A1001)))</f>
        <v>0.9285714286</v>
      </c>
      <c r="E147" s="4">
        <f t="shared" si="147"/>
        <v>0.5833333333</v>
      </c>
      <c r="F147" s="4">
        <f t="shared" si="147"/>
        <v>0.03375527426</v>
      </c>
      <c r="G147" s="6">
        <f>IF(ISBLANK(A147), "",SQRT((A147-I2)^2+(B147-J2)^2+(C147-K2)))</f>
        <v>27.22131518</v>
      </c>
      <c r="H147" s="4" t="str">
        <f t="shared" si="2"/>
        <v/>
      </c>
      <c r="T147" s="6">
        <v>146.0</v>
      </c>
    </row>
    <row r="148" ht="12.75" customHeight="1">
      <c r="A148" s="3">
        <v>16.0</v>
      </c>
      <c r="B148" s="3">
        <v>3.0</v>
      </c>
      <c r="C148" s="3">
        <v>372.0</v>
      </c>
      <c r="D148" s="4">
        <f t="shared" ref="D148:F148" si="148">IF(ISBLANK(A148), "", (A148-MIN(A2:A1001))/(MAX(A2:A1001)-MIN(A2:A1001)))</f>
        <v>0.5357142857</v>
      </c>
      <c r="E148" s="4">
        <f t="shared" si="148"/>
        <v>0.08333333333</v>
      </c>
      <c r="F148" s="4">
        <f t="shared" si="148"/>
        <v>0.09071729958</v>
      </c>
      <c r="G148" s="6">
        <f>IF(ISBLANK(A148), "",SQRT((A148-I2)^2+(B148-J2)^2+(C148-K2)))</f>
        <v>16.40121947</v>
      </c>
      <c r="H148" s="4" t="str">
        <f t="shared" si="2"/>
        <v/>
      </c>
      <c r="T148" s="6">
        <v>147.0</v>
      </c>
    </row>
    <row r="149" ht="12.75" customHeight="1">
      <c r="A149" s="3">
        <v>12.0</v>
      </c>
      <c r="B149" s="3">
        <v>8.0</v>
      </c>
      <c r="C149" s="3">
        <v>350.0</v>
      </c>
      <c r="D149" s="4">
        <f t="shared" ref="D149:F149" si="149">IF(ISBLANK(A149), "", (A149-MIN(A2:A1001))/(MAX(A2:A1001)-MIN(A2:A1001)))</f>
        <v>0.3928571429</v>
      </c>
      <c r="E149" s="4">
        <f t="shared" si="149"/>
        <v>0.5</v>
      </c>
      <c r="F149" s="4">
        <f t="shared" si="149"/>
        <v>0.04430379747</v>
      </c>
      <c r="G149" s="6">
        <f>IF(ISBLANK(A149), "",SQRT((A149-I2)^2+(B149-J2)^2+(C149-K2)))</f>
        <v>13.34166406</v>
      </c>
      <c r="H149" s="4" t="str">
        <f t="shared" si="2"/>
        <v/>
      </c>
      <c r="T149" s="6">
        <v>148.0</v>
      </c>
    </row>
    <row r="150" ht="12.75" customHeight="1">
      <c r="A150" s="3">
        <v>8.0</v>
      </c>
      <c r="B150" s="3">
        <v>5.0</v>
      </c>
      <c r="C150" s="3">
        <v>379.0</v>
      </c>
      <c r="D150" s="4">
        <f t="shared" ref="D150:F150" si="150">IF(ISBLANK(A150), "", (A150-MIN(A2:A1001))/(MAX(A2:A1001)-MIN(A2:A1001)))</f>
        <v>0.25</v>
      </c>
      <c r="E150" s="4">
        <f t="shared" si="150"/>
        <v>0.25</v>
      </c>
      <c r="F150" s="4">
        <f t="shared" si="150"/>
        <v>0.1054852321</v>
      </c>
      <c r="G150" s="6">
        <f>IF(ISBLANK(A150), "",SQRT((A150-I2)^2+(B150-J2)^2+(C150-K2)))</f>
        <v>10.39230485</v>
      </c>
      <c r="H150" s="4" t="str">
        <f t="shared" si="2"/>
        <v/>
      </c>
      <c r="T150" s="6">
        <v>149.0</v>
      </c>
    </row>
    <row r="151" ht="12.75" customHeight="1">
      <c r="A151" s="3">
        <v>6.0</v>
      </c>
      <c r="B151" s="3">
        <v>6.0</v>
      </c>
      <c r="C151" s="3">
        <v>375.0</v>
      </c>
      <c r="D151" s="4">
        <f t="shared" ref="D151:F151" si="151">IF(ISBLANK(A151), "", (A151-MIN(A2:A1001))/(MAX(A2:A1001)-MIN(A2:A1001)))</f>
        <v>0.1785714286</v>
      </c>
      <c r="E151" s="4">
        <f t="shared" si="151"/>
        <v>0.3333333333</v>
      </c>
      <c r="F151" s="4">
        <f t="shared" si="151"/>
        <v>0.0970464135</v>
      </c>
      <c r="G151" s="6">
        <f>IF(ISBLANK(A151), "",SQRT((A151-I2)^2+(B151-J2)^2+(C151-K2)))</f>
        <v>9.327379053</v>
      </c>
      <c r="H151" s="4" t="str">
        <f t="shared" si="2"/>
        <v/>
      </c>
      <c r="T151" s="6">
        <v>150.0</v>
      </c>
    </row>
    <row r="152" ht="12.75" customHeight="1">
      <c r="A152" s="3">
        <v>12.0</v>
      </c>
      <c r="B152" s="3">
        <v>3.0</v>
      </c>
      <c r="C152" s="3">
        <v>373.0</v>
      </c>
      <c r="D152" s="4">
        <f t="shared" ref="D152:F152" si="152">IF(ISBLANK(A152), "", (A152-MIN(A2:A1001))/(MAX(A2:A1001)-MIN(A2:A1001)))</f>
        <v>0.3928571429</v>
      </c>
      <c r="E152" s="4">
        <f t="shared" si="152"/>
        <v>0.08333333333</v>
      </c>
      <c r="F152" s="4">
        <f t="shared" si="152"/>
        <v>0.09282700422</v>
      </c>
      <c r="G152" s="6">
        <f>IF(ISBLANK(A152), "",SQRT((A152-I2)^2+(B152-J2)^2+(C152-K2)))</f>
        <v>12.88409873</v>
      </c>
      <c r="H152" s="4" t="str">
        <f t="shared" si="2"/>
        <v/>
      </c>
      <c r="T152" s="6">
        <v>151.0</v>
      </c>
    </row>
    <row r="153" ht="12.75" customHeight="1">
      <c r="A153" s="3">
        <v>7.0</v>
      </c>
      <c r="B153" s="3">
        <v>8.0</v>
      </c>
      <c r="C153" s="3">
        <v>362.0</v>
      </c>
      <c r="D153" s="4">
        <f t="shared" ref="D153:F153" si="153">IF(ISBLANK(A153), "", (A153-MIN(A2:A1001))/(MAX(A2:A1001)-MIN(A2:A1001)))</f>
        <v>0.2142857143</v>
      </c>
      <c r="E153" s="4">
        <f t="shared" si="153"/>
        <v>0.5</v>
      </c>
      <c r="F153" s="4">
        <f t="shared" si="153"/>
        <v>0.06962025316</v>
      </c>
      <c r="G153" s="6">
        <f>IF(ISBLANK(A153), "",SQRT((A153-I2)^2+(B153-J2)^2+(C153-K2)))</f>
        <v>10.24695077</v>
      </c>
      <c r="H153" s="4" t="str">
        <f t="shared" si="2"/>
        <v/>
      </c>
      <c r="T153" s="6">
        <v>152.0</v>
      </c>
    </row>
    <row r="154" ht="12.75" customHeight="1">
      <c r="A154" s="3">
        <v>9.0</v>
      </c>
      <c r="B154" s="3">
        <v>8.0</v>
      </c>
      <c r="C154" s="3">
        <v>357.0</v>
      </c>
      <c r="D154" s="4">
        <f t="shared" ref="D154:F154" si="154">IF(ISBLANK(A154), "", (A154-MIN(A2:A1001))/(MAX(A2:A1001)-MIN(A2:A1001)))</f>
        <v>0.2857142857</v>
      </c>
      <c r="E154" s="4">
        <f t="shared" si="154"/>
        <v>0.5</v>
      </c>
      <c r="F154" s="4">
        <f t="shared" si="154"/>
        <v>0.05907172996</v>
      </c>
      <c r="G154" s="6">
        <f>IF(ISBLANK(A154), "",SQRT((A154-I2)^2+(B154-J2)^2+(C154-K2)))</f>
        <v>11.3137085</v>
      </c>
      <c r="H154" s="4" t="str">
        <f t="shared" si="2"/>
        <v/>
      </c>
      <c r="T154" s="6">
        <v>153.0</v>
      </c>
    </row>
    <row r="155" ht="12.75" customHeight="1">
      <c r="A155" s="3">
        <v>6.0</v>
      </c>
      <c r="B155" s="3">
        <v>7.0</v>
      </c>
      <c r="C155" s="3">
        <v>367.0</v>
      </c>
      <c r="D155" s="4">
        <f t="shared" ref="D155:F155" si="155">IF(ISBLANK(A155), "", (A155-MIN(A2:A1001))/(MAX(A2:A1001)-MIN(A2:A1001)))</f>
        <v>0.1785714286</v>
      </c>
      <c r="E155" s="4">
        <f t="shared" si="155"/>
        <v>0.4166666667</v>
      </c>
      <c r="F155" s="4">
        <f t="shared" si="155"/>
        <v>0.08016877637</v>
      </c>
      <c r="G155" s="6">
        <f>IF(ISBLANK(A155), "",SQRT((A155-I2)^2+(B155-J2)^2+(C155-K2)))</f>
        <v>9.38083152</v>
      </c>
      <c r="H155" s="4" t="str">
        <f t="shared" si="2"/>
        <v/>
      </c>
      <c r="T155" s="6">
        <v>154.0</v>
      </c>
    </row>
    <row r="156" ht="12.75" customHeight="1">
      <c r="A156" s="3">
        <v>10.0</v>
      </c>
      <c r="B156" s="3">
        <v>8.0</v>
      </c>
      <c r="C156" s="3">
        <v>355.0</v>
      </c>
      <c r="D156" s="4">
        <f t="shared" ref="D156:F156" si="156">IF(ISBLANK(A156), "", (A156-MIN(A2:A1001))/(MAX(A2:A1001)-MIN(A2:A1001)))</f>
        <v>0.3214285714</v>
      </c>
      <c r="E156" s="4">
        <f t="shared" si="156"/>
        <v>0.5</v>
      </c>
      <c r="F156" s="4">
        <f t="shared" si="156"/>
        <v>0.05485232068</v>
      </c>
      <c r="G156" s="6">
        <f>IF(ISBLANK(A156), "",SQRT((A156-I2)^2+(B156-J2)^2+(C156-K2)))</f>
        <v>11.95826074</v>
      </c>
      <c r="H156" s="4" t="str">
        <f t="shared" si="2"/>
        <v/>
      </c>
      <c r="T156" s="6">
        <v>155.0</v>
      </c>
    </row>
    <row r="157" ht="12.75" customHeight="1">
      <c r="A157" s="3">
        <v>9.0</v>
      </c>
      <c r="B157" s="3">
        <v>5.0</v>
      </c>
      <c r="C157" s="3">
        <v>373.0</v>
      </c>
      <c r="D157" s="4">
        <f t="shared" ref="D157:F157" si="157">IF(ISBLANK(A157), "", (A157-MIN(A2:A1001))/(MAX(A2:A1001)-MIN(A2:A1001)))</f>
        <v>0.2857142857</v>
      </c>
      <c r="E157" s="4">
        <f t="shared" si="157"/>
        <v>0.25</v>
      </c>
      <c r="F157" s="4">
        <f t="shared" si="157"/>
        <v>0.09282700422</v>
      </c>
      <c r="G157" s="6">
        <f>IF(ISBLANK(A157), "",SQRT((A157-I2)^2+(B157-J2)^2+(C157-K2)))</f>
        <v>10.81665383</v>
      </c>
      <c r="H157" s="4" t="str">
        <f t="shared" si="2"/>
        <v/>
      </c>
      <c r="T157" s="6">
        <v>156.0</v>
      </c>
    </row>
    <row r="158" ht="12.75" customHeight="1">
      <c r="A158" s="3">
        <v>10.0</v>
      </c>
      <c r="B158" s="3">
        <v>5.0</v>
      </c>
      <c r="C158" s="3">
        <v>370.0</v>
      </c>
      <c r="D158" s="4">
        <f t="shared" ref="D158:F158" si="158">IF(ISBLANK(A158), "", (A158-MIN(A2:A1001))/(MAX(A2:A1001)-MIN(A2:A1001)))</f>
        <v>0.3214285714</v>
      </c>
      <c r="E158" s="4">
        <f t="shared" si="158"/>
        <v>0.25</v>
      </c>
      <c r="F158" s="4">
        <f t="shared" si="158"/>
        <v>0.0864978903</v>
      </c>
      <c r="G158" s="6">
        <f>IF(ISBLANK(A158), "",SQRT((A158-I2)^2+(B158-J2)^2+(C158-K2)))</f>
        <v>11.44552314</v>
      </c>
      <c r="H158" s="4" t="str">
        <f t="shared" si="2"/>
        <v/>
      </c>
      <c r="T158" s="6">
        <v>157.0</v>
      </c>
    </row>
    <row r="159" ht="12.75" customHeight="1">
      <c r="A159" s="3">
        <v>10.0</v>
      </c>
      <c r="B159" s="3">
        <v>7.0</v>
      </c>
      <c r="C159" s="3">
        <v>360.0</v>
      </c>
      <c r="D159" s="4">
        <f t="shared" ref="D159:F159" si="159">IF(ISBLANK(A159), "", (A159-MIN(A2:A1001))/(MAX(A2:A1001)-MIN(A2:A1001)))</f>
        <v>0.3214285714</v>
      </c>
      <c r="E159" s="4">
        <f t="shared" si="159"/>
        <v>0.4166666667</v>
      </c>
      <c r="F159" s="4">
        <f t="shared" si="159"/>
        <v>0.06540084388</v>
      </c>
      <c r="G159" s="6">
        <f>IF(ISBLANK(A159), "",SQRT((A159-I2)^2+(B159-J2)^2+(C159-K2)))</f>
        <v>11.70469991</v>
      </c>
      <c r="H159" s="4" t="str">
        <f t="shared" si="2"/>
        <v/>
      </c>
      <c r="T159" s="6">
        <v>158.0</v>
      </c>
    </row>
    <row r="160" ht="12.75" customHeight="1">
      <c r="A160" s="3">
        <v>21.0</v>
      </c>
      <c r="B160" s="3">
        <v>9.0</v>
      </c>
      <c r="C160" s="3">
        <v>347.0</v>
      </c>
      <c r="D160" s="4">
        <f t="shared" ref="D160:F160" si="160">IF(ISBLANK(A160), "", (A160-MIN(A2:A1001))/(MAX(A2:A1001)-MIN(A2:A1001)))</f>
        <v>0.7142857143</v>
      </c>
      <c r="E160" s="4">
        <f t="shared" si="160"/>
        <v>0.5833333333</v>
      </c>
      <c r="F160" s="4">
        <f t="shared" si="160"/>
        <v>0.03797468354</v>
      </c>
      <c r="G160" s="6">
        <f>IF(ISBLANK(A160), "",SQRT((A160-I2)^2+(B160-J2)^2+(C160-K2)))</f>
        <v>21.61018278</v>
      </c>
      <c r="H160" s="4" t="str">
        <f t="shared" si="2"/>
        <v/>
      </c>
      <c r="T160" s="6">
        <v>159.0</v>
      </c>
    </row>
    <row r="161" ht="12.75" customHeight="1">
      <c r="A161" s="3">
        <v>8.0</v>
      </c>
      <c r="B161" s="3">
        <v>6.0</v>
      </c>
      <c r="C161" s="3">
        <v>372.0</v>
      </c>
      <c r="D161" s="4">
        <f t="shared" ref="D161:F161" si="161">IF(ISBLANK(A161), "", (A161-MIN(A2:A1001))/(MAX(A2:A1001)-MIN(A2:A1001)))</f>
        <v>0.25</v>
      </c>
      <c r="E161" s="4">
        <f t="shared" si="161"/>
        <v>0.3333333333</v>
      </c>
      <c r="F161" s="4">
        <f t="shared" si="161"/>
        <v>0.09071729958</v>
      </c>
      <c r="G161" s="6">
        <f>IF(ISBLANK(A161), "",SQRT((A161-I2)^2+(B161-J2)^2+(C161-K2)))</f>
        <v>10.39230485</v>
      </c>
      <c r="H161" s="4" t="str">
        <f t="shared" si="2"/>
        <v/>
      </c>
      <c r="T161" s="6">
        <v>160.0</v>
      </c>
    </row>
    <row r="162" ht="12.75" customHeight="1">
      <c r="A162" s="3">
        <v>15.0</v>
      </c>
      <c r="B162" s="3">
        <v>4.0</v>
      </c>
      <c r="C162" s="3">
        <v>366.0</v>
      </c>
      <c r="D162" s="4">
        <f t="shared" ref="D162:F162" si="162">IF(ISBLANK(A162), "", (A162-MIN(A2:A1001))/(MAX(A2:A1001)-MIN(A2:A1001)))</f>
        <v>0.5</v>
      </c>
      <c r="E162" s="4">
        <f t="shared" si="162"/>
        <v>0.1666666667</v>
      </c>
      <c r="F162" s="4">
        <f t="shared" si="162"/>
        <v>0.07805907173</v>
      </c>
      <c r="G162" s="6">
        <f>IF(ISBLANK(A162), "",SQRT((A162-I2)^2+(B162-J2)^2+(C162-K2)))</f>
        <v>15.39480432</v>
      </c>
      <c r="H162" s="4" t="str">
        <f t="shared" si="2"/>
        <v/>
      </c>
      <c r="T162" s="6">
        <v>161.0</v>
      </c>
    </row>
    <row r="163" ht="12.75" customHeight="1">
      <c r="A163" s="3">
        <v>10.0</v>
      </c>
      <c r="B163" s="3">
        <v>4.0</v>
      </c>
      <c r="C163" s="3">
        <v>378.0</v>
      </c>
      <c r="D163" s="4">
        <f t="shared" ref="D163:F163" si="163">IF(ISBLANK(A163), "", (A163-MIN(A2:A1001))/(MAX(A2:A1001)-MIN(A2:A1001)))</f>
        <v>0.3214285714</v>
      </c>
      <c r="E163" s="4">
        <f t="shared" si="163"/>
        <v>0.1666666667</v>
      </c>
      <c r="F163" s="4">
        <f t="shared" si="163"/>
        <v>0.1033755274</v>
      </c>
      <c r="G163" s="6">
        <f>IF(ISBLANK(A163), "",SQRT((A163-I2)^2+(B163-J2)^2+(C163-K2)))</f>
        <v>11.5758369</v>
      </c>
      <c r="H163" s="4" t="str">
        <f t="shared" si="2"/>
        <v/>
      </c>
      <c r="T163" s="6">
        <v>162.0</v>
      </c>
    </row>
    <row r="164" ht="12.75" customHeight="1">
      <c r="A164" s="3">
        <v>12.0</v>
      </c>
      <c r="B164" s="3">
        <v>7.0</v>
      </c>
      <c r="C164" s="3">
        <v>353.0</v>
      </c>
      <c r="D164" s="4">
        <f t="shared" ref="D164:F164" si="164">IF(ISBLANK(A164), "", (A164-MIN(A2:A1001))/(MAX(A2:A1001)-MIN(A2:A1001)))</f>
        <v>0.3928571429</v>
      </c>
      <c r="E164" s="4">
        <f t="shared" si="164"/>
        <v>0.4166666667</v>
      </c>
      <c r="F164" s="4">
        <f t="shared" si="164"/>
        <v>0.05063291139</v>
      </c>
      <c r="G164" s="6">
        <f>IF(ISBLANK(A164), "",SQRT((A164-I2)^2+(B164-J2)^2+(C164-K2)))</f>
        <v>13.03840481</v>
      </c>
      <c r="H164" s="4" t="str">
        <f t="shared" si="2"/>
        <v/>
      </c>
      <c r="T164" s="6">
        <v>163.0</v>
      </c>
    </row>
    <row r="165" ht="12.75" customHeight="1">
      <c r="A165" s="3">
        <v>9.0</v>
      </c>
      <c r="B165" s="3">
        <v>9.0</v>
      </c>
      <c r="C165" s="3">
        <v>354.0</v>
      </c>
      <c r="D165" s="4">
        <f t="shared" ref="D165:F165" si="165">IF(ISBLANK(A165), "", (A165-MIN(A2:A1001))/(MAX(A2:A1001)-MIN(A2:A1001)))</f>
        <v>0.2857142857</v>
      </c>
      <c r="E165" s="4">
        <f t="shared" si="165"/>
        <v>0.5833333333</v>
      </c>
      <c r="F165" s="4">
        <f t="shared" si="165"/>
        <v>0.05274261603</v>
      </c>
      <c r="G165" s="6">
        <f>IF(ISBLANK(A165), "",SQRT((A165-I2)^2+(B165-J2)^2+(C165-K2)))</f>
        <v>11.74734012</v>
      </c>
      <c r="H165" s="4" t="str">
        <f t="shared" si="2"/>
        <v/>
      </c>
      <c r="T165" s="6">
        <v>164.0</v>
      </c>
    </row>
    <row r="166" ht="12.75" customHeight="1">
      <c r="A166" s="3">
        <v>8.0</v>
      </c>
      <c r="B166" s="3">
        <v>10.0</v>
      </c>
      <c r="C166" s="3">
        <v>358.0</v>
      </c>
      <c r="D166" s="4">
        <f t="shared" ref="D166:F166" si="166">IF(ISBLANK(A166), "", (A166-MIN(A2:A1001))/(MAX(A2:A1001)-MIN(A2:A1001)))</f>
        <v>0.25</v>
      </c>
      <c r="E166" s="4">
        <f t="shared" si="166"/>
        <v>0.6666666667</v>
      </c>
      <c r="F166" s="4">
        <f t="shared" si="166"/>
        <v>0.0611814346</v>
      </c>
      <c r="G166" s="6">
        <f>IF(ISBLANK(A166), "",SQRT((A166-I2)^2+(B166-J2)^2+(C166-K2)))</f>
        <v>11.91637529</v>
      </c>
      <c r="H166" s="4" t="str">
        <f t="shared" si="2"/>
        <v/>
      </c>
      <c r="T166" s="6">
        <v>165.0</v>
      </c>
    </row>
    <row r="167" ht="12.75" customHeight="1">
      <c r="A167" s="3">
        <v>14.0</v>
      </c>
      <c r="B167" s="3">
        <v>6.0</v>
      </c>
      <c r="C167" s="3">
        <v>355.0</v>
      </c>
      <c r="D167" s="4">
        <f t="shared" ref="D167:F167" si="167">IF(ISBLANK(A167), "", (A167-MIN(A2:A1001))/(MAX(A2:A1001)-MIN(A2:A1001)))</f>
        <v>0.4642857143</v>
      </c>
      <c r="E167" s="4">
        <f t="shared" si="167"/>
        <v>0.3333333333</v>
      </c>
      <c r="F167" s="4">
        <f t="shared" si="167"/>
        <v>0.05485232068</v>
      </c>
      <c r="G167" s="6">
        <f>IF(ISBLANK(A167), "",SQRT((A167-I2)^2+(B167-J2)^2+(C167-K2)))</f>
        <v>14.52583905</v>
      </c>
      <c r="H167" s="4" t="str">
        <f t="shared" si="2"/>
        <v/>
      </c>
      <c r="T167" s="6">
        <v>166.0</v>
      </c>
    </row>
    <row r="168" ht="12.75" customHeight="1">
      <c r="A168" s="3">
        <v>12.0</v>
      </c>
      <c r="B168" s="3">
        <v>5.0</v>
      </c>
      <c r="C168" s="3">
        <v>363.0</v>
      </c>
      <c r="D168" s="4">
        <f t="shared" ref="D168:F168" si="168">IF(ISBLANK(A168), "", (A168-MIN(A2:A1001))/(MAX(A2:A1001)-MIN(A2:A1001)))</f>
        <v>0.3928571429</v>
      </c>
      <c r="E168" s="4">
        <f t="shared" si="168"/>
        <v>0.25</v>
      </c>
      <c r="F168" s="4">
        <f t="shared" si="168"/>
        <v>0.07172995781</v>
      </c>
      <c r="G168" s="6">
        <f>IF(ISBLANK(A168), "",SQRT((A168-I2)^2+(B168-J2)^2+(C168-K2)))</f>
        <v>12.80624847</v>
      </c>
      <c r="H168" s="4" t="str">
        <f t="shared" si="2"/>
        <v/>
      </c>
      <c r="T168" s="6">
        <v>167.0</v>
      </c>
    </row>
    <row r="169" ht="12.75" customHeight="1">
      <c r="A169" s="3">
        <v>6.0</v>
      </c>
      <c r="B169" s="3">
        <v>8.0</v>
      </c>
      <c r="C169" s="3">
        <v>364.0</v>
      </c>
      <c r="D169" s="4">
        <f t="shared" ref="D169:F169" si="169">IF(ISBLANK(A169), "", (A169-MIN(A2:A1001))/(MAX(A2:A1001)-MIN(A2:A1001)))</f>
        <v>0.1785714286</v>
      </c>
      <c r="E169" s="4">
        <f t="shared" si="169"/>
        <v>0.5</v>
      </c>
      <c r="F169" s="4">
        <f t="shared" si="169"/>
        <v>0.07383966245</v>
      </c>
      <c r="G169" s="6">
        <f>IF(ISBLANK(A169), "",SQRT((A169-I2)^2+(B169-J2)^2+(C169-K2)))</f>
        <v>9.797958971</v>
      </c>
      <c r="H169" s="4" t="str">
        <f t="shared" si="2"/>
        <v/>
      </c>
      <c r="T169" s="6">
        <v>168.0</v>
      </c>
    </row>
    <row r="170" ht="12.75" customHeight="1">
      <c r="A170" s="3">
        <v>12.0</v>
      </c>
      <c r="B170" s="3">
        <v>6.0</v>
      </c>
      <c r="C170" s="3">
        <v>361.0</v>
      </c>
      <c r="D170" s="4">
        <f t="shared" ref="D170:F170" si="170">IF(ISBLANK(A170), "", (A170-MIN(A2:A1001))/(MAX(A2:A1001)-MIN(A2:A1001)))</f>
        <v>0.3928571429</v>
      </c>
      <c r="E170" s="4">
        <f t="shared" si="170"/>
        <v>0.3333333333</v>
      </c>
      <c r="F170" s="4">
        <f t="shared" si="170"/>
        <v>0.06751054852</v>
      </c>
      <c r="G170" s="6">
        <f>IF(ISBLANK(A170), "",SQRT((A170-I2)^2+(B170-J2)^2+(C170-K2)))</f>
        <v>13</v>
      </c>
      <c r="H170" s="4" t="str">
        <f t="shared" si="2"/>
        <v/>
      </c>
      <c r="T170" s="6">
        <v>169.0</v>
      </c>
    </row>
    <row r="171" ht="12.75" customHeight="1">
      <c r="A171" s="3">
        <v>9.0</v>
      </c>
      <c r="B171" s="3">
        <v>7.0</v>
      </c>
      <c r="C171" s="3">
        <v>362.0</v>
      </c>
      <c r="D171" s="4">
        <f t="shared" ref="D171:F171" si="171">IF(ISBLANK(A171), "", (A171-MIN(A2:A1001))/(MAX(A2:A1001)-MIN(A2:A1001)))</f>
        <v>0.2857142857</v>
      </c>
      <c r="E171" s="4">
        <f t="shared" si="171"/>
        <v>0.4166666667</v>
      </c>
      <c r="F171" s="4">
        <f t="shared" si="171"/>
        <v>0.06962025316</v>
      </c>
      <c r="G171" s="6">
        <f>IF(ISBLANK(A171), "",SQRT((A171-I2)^2+(B171-J2)^2+(C171-K2)))</f>
        <v>11.04536102</v>
      </c>
      <c r="H171" s="4" t="str">
        <f t="shared" si="2"/>
        <v/>
      </c>
      <c r="T171" s="6">
        <v>170.0</v>
      </c>
    </row>
    <row r="172" ht="12.75" customHeight="1">
      <c r="A172" s="3">
        <v>12.0</v>
      </c>
      <c r="B172" s="3">
        <v>4.0</v>
      </c>
      <c r="C172" s="3">
        <v>367.0</v>
      </c>
      <c r="D172" s="4">
        <f t="shared" ref="D172:F172" si="172">IF(ISBLANK(A172), "", (A172-MIN(A2:A1001))/(MAX(A2:A1001)-MIN(A2:A1001)))</f>
        <v>0.3928571429</v>
      </c>
      <c r="E172" s="4">
        <f t="shared" si="172"/>
        <v>0.1666666667</v>
      </c>
      <c r="F172" s="4">
        <f t="shared" si="172"/>
        <v>0.08016877637</v>
      </c>
      <c r="G172" s="6">
        <f>IF(ISBLANK(A172), "",SQRT((A172-I2)^2+(B172-J2)^2+(C172-K2)))</f>
        <v>12.76714533</v>
      </c>
      <c r="H172" s="4" t="str">
        <f t="shared" si="2"/>
        <v/>
      </c>
      <c r="T172" s="6">
        <v>171.0</v>
      </c>
    </row>
    <row r="173" ht="12.75" customHeight="1">
      <c r="A173" s="3">
        <v>12.0</v>
      </c>
      <c r="B173" s="3">
        <v>9.0</v>
      </c>
      <c r="C173" s="3">
        <v>349.0</v>
      </c>
      <c r="D173" s="4">
        <f t="shared" ref="D173:F173" si="173">IF(ISBLANK(A173), "", (A173-MIN(A2:A1001))/(MAX(A2:A1001)-MIN(A2:A1001)))</f>
        <v>0.3928571429</v>
      </c>
      <c r="E173" s="4">
        <f t="shared" si="173"/>
        <v>0.5833333333</v>
      </c>
      <c r="F173" s="4">
        <f t="shared" si="173"/>
        <v>0.04219409283</v>
      </c>
      <c r="G173" s="6">
        <f>IF(ISBLANK(A173), "",SQRT((A173-I2)^2+(B173-J2)^2+(C173-K2)))</f>
        <v>13.78404875</v>
      </c>
      <c r="H173" s="4" t="str">
        <f t="shared" si="2"/>
        <v/>
      </c>
      <c r="T173" s="6">
        <v>172.0</v>
      </c>
    </row>
    <row r="174" ht="12.75" customHeight="1">
      <c r="A174" s="3">
        <v>9.0</v>
      </c>
      <c r="B174" s="3">
        <v>6.0</v>
      </c>
      <c r="C174" s="3">
        <v>365.0</v>
      </c>
      <c r="D174" s="4">
        <f t="shared" ref="D174:F174" si="174">IF(ISBLANK(A174), "", (A174-MIN(A2:A1001))/(MAX(A2:A1001)-MIN(A2:A1001)))</f>
        <v>0.2857142857</v>
      </c>
      <c r="E174" s="4">
        <f t="shared" si="174"/>
        <v>0.3333333333</v>
      </c>
      <c r="F174" s="4">
        <f t="shared" si="174"/>
        <v>0.07594936709</v>
      </c>
      <c r="G174" s="6">
        <f>IF(ISBLANK(A174), "",SQRT((A174-I2)^2+(B174-J2)^2+(C174-K2)))</f>
        <v>10.77032961</v>
      </c>
      <c r="H174" s="4" t="str">
        <f t="shared" si="2"/>
        <v/>
      </c>
      <c r="T174" s="6">
        <v>173.0</v>
      </c>
    </row>
    <row r="175" ht="12.75" customHeight="1">
      <c r="A175" s="3">
        <v>6.0</v>
      </c>
      <c r="B175" s="3">
        <v>9.0</v>
      </c>
      <c r="C175" s="3">
        <v>361.0</v>
      </c>
      <c r="D175" s="4">
        <f t="shared" ref="D175:F175" si="175">IF(ISBLANK(A175), "", (A175-MIN(A2:A1001))/(MAX(A2:A1001)-MIN(A2:A1001)))</f>
        <v>0.1785714286</v>
      </c>
      <c r="E175" s="4">
        <f t="shared" si="175"/>
        <v>0.5833333333</v>
      </c>
      <c r="F175" s="4">
        <f t="shared" si="175"/>
        <v>0.06751054852</v>
      </c>
      <c r="G175" s="6">
        <f>IF(ISBLANK(A175), "",SQRT((A175-I2)^2+(B175-J2)^2+(C175-K2)))</f>
        <v>10.29563014</v>
      </c>
      <c r="H175" s="4" t="str">
        <f t="shared" si="2"/>
        <v/>
      </c>
      <c r="T175" s="6">
        <v>174.0</v>
      </c>
    </row>
    <row r="176" ht="12.75" customHeight="1">
      <c r="A176" s="3">
        <v>14.0</v>
      </c>
      <c r="B176" s="3">
        <v>10.0</v>
      </c>
      <c r="C176" s="3">
        <v>348.0</v>
      </c>
      <c r="D176" s="4">
        <f t="shared" ref="D176:F176" si="176">IF(ISBLANK(A176), "", (A176-MIN(A2:A1001))/(MAX(A2:A1001)-MIN(A2:A1001)))</f>
        <v>0.4642857143</v>
      </c>
      <c r="E176" s="4">
        <f t="shared" si="176"/>
        <v>0.6666666667</v>
      </c>
      <c r="F176" s="4">
        <f t="shared" si="176"/>
        <v>0.04008438819</v>
      </c>
      <c r="G176" s="6">
        <f>IF(ISBLANK(A176), "",SQRT((A176-I2)^2+(B176-J2)^2+(C176-K2)))</f>
        <v>15.87450787</v>
      </c>
      <c r="H176" s="4" t="str">
        <f t="shared" si="2"/>
        <v/>
      </c>
      <c r="T176" s="6">
        <v>175.0</v>
      </c>
    </row>
    <row r="177" ht="12.75" customHeight="1">
      <c r="A177" s="3">
        <v>8.0</v>
      </c>
      <c r="B177" s="3">
        <v>9.0</v>
      </c>
      <c r="C177" s="3">
        <v>359.0</v>
      </c>
      <c r="D177" s="4">
        <f t="shared" ref="D177:F177" si="177">IF(ISBLANK(A177), "", (A177-MIN(A2:A1001))/(MAX(A2:A1001)-MIN(A2:A1001)))</f>
        <v>0.25</v>
      </c>
      <c r="E177" s="4">
        <f t="shared" si="177"/>
        <v>0.5833333333</v>
      </c>
      <c r="F177" s="4">
        <f t="shared" si="177"/>
        <v>0.06329113924</v>
      </c>
      <c r="G177" s="6">
        <f>IF(ISBLANK(A177), "",SQRT((A177-I2)^2+(B177-J2)^2+(C177-K2)))</f>
        <v>11.3137085</v>
      </c>
      <c r="H177" s="4" t="str">
        <f t="shared" si="2"/>
        <v/>
      </c>
      <c r="T177" s="6">
        <v>176.0</v>
      </c>
    </row>
    <row r="178" ht="12.75" customHeight="1">
      <c r="A178" s="3"/>
      <c r="B178" s="3"/>
      <c r="C178" s="3"/>
      <c r="D178" s="4" t="str">
        <f t="shared" ref="D178:F178" si="178">IF(ISBLANK(A178), "", (A178-MIN(A2:A1001))/(MAX(A2:A1001)-MIN(A2:A1001)))</f>
        <v/>
      </c>
      <c r="E178" s="4" t="str">
        <f t="shared" si="178"/>
        <v/>
      </c>
      <c r="F178" s="4" t="str">
        <f t="shared" si="178"/>
        <v/>
      </c>
      <c r="G178" s="6" t="str">
        <f>IF(ISBLANK(A178), "",SQRT((A178-I2)^2+(B178-J2)^2+(C178-K2)))</f>
        <v/>
      </c>
      <c r="H178" s="4" t="str">
        <f t="shared" si="2"/>
        <v>&lt;- New exp</v>
      </c>
      <c r="T178" s="6">
        <v>177.0</v>
      </c>
    </row>
    <row r="179" ht="12.75" customHeight="1">
      <c r="A179" s="3">
        <v>5.0</v>
      </c>
      <c r="B179" s="3">
        <v>5.0</v>
      </c>
      <c r="C179" s="3">
        <v>371.0</v>
      </c>
      <c r="D179" s="4">
        <f t="shared" ref="D179:F179" si="179">IF(ISBLANK(A179), "", (A179-MIN(A2:A1001))/(MAX(A2:A1001)-MIN(A2:A1001)))</f>
        <v>0.1428571429</v>
      </c>
      <c r="E179" s="4">
        <f t="shared" si="179"/>
        <v>0.25</v>
      </c>
      <c r="F179" s="4">
        <f t="shared" si="179"/>
        <v>0.08860759494</v>
      </c>
      <c r="G179" s="6">
        <f>IF(ISBLANK(A179), "",SQRT((A179-I2)^2+(B179-J2)^2+(C179-K2)))</f>
        <v>8.185352772</v>
      </c>
      <c r="H179" s="4" t="str">
        <f t="shared" si="2"/>
        <v/>
      </c>
      <c r="T179" s="6">
        <v>178.0</v>
      </c>
    </row>
    <row r="180" ht="12.75" customHeight="1">
      <c r="A180" s="3">
        <v>7.0</v>
      </c>
      <c r="B180" s="3">
        <v>3.0</v>
      </c>
      <c r="C180" s="3">
        <v>371.0</v>
      </c>
      <c r="D180" s="4">
        <f t="shared" ref="D180:F180" si="180">IF(ISBLANK(A180), "", (A180-MIN(A2:A1001))/(MAX(A2:A1001)-MIN(A2:A1001)))</f>
        <v>0.2142857143</v>
      </c>
      <c r="E180" s="4">
        <f t="shared" si="180"/>
        <v>0.08333333333</v>
      </c>
      <c r="F180" s="4">
        <f t="shared" si="180"/>
        <v>0.08860759494</v>
      </c>
      <c r="G180" s="6">
        <f>IF(ISBLANK(A180), "",SQRT((A180-I2)^2+(B180-J2)^2+(C180-K2)))</f>
        <v>8.888194417</v>
      </c>
      <c r="H180" s="4" t="str">
        <f t="shared" si="2"/>
        <v/>
      </c>
      <c r="T180" s="6">
        <v>179.0</v>
      </c>
    </row>
    <row r="181" ht="12.75" customHeight="1">
      <c r="A181" s="3">
        <v>9.0</v>
      </c>
      <c r="B181" s="3">
        <v>8.0</v>
      </c>
      <c r="C181" s="3">
        <v>337.0</v>
      </c>
      <c r="D181" s="4">
        <f t="shared" ref="D181:F181" si="181">IF(ISBLANK(A181), "", (A181-MIN(A2:A1001))/(MAX(A2:A1001)-MIN(A2:A1001)))</f>
        <v>0.2857142857</v>
      </c>
      <c r="E181" s="4">
        <f t="shared" si="181"/>
        <v>0.5</v>
      </c>
      <c r="F181" s="4">
        <f t="shared" si="181"/>
        <v>0.01687763713</v>
      </c>
      <c r="G181" s="6">
        <f>IF(ISBLANK(A181), "",SQRT((A181-I2)^2+(B181-J2)^2+(C181-K2)))</f>
        <v>10.39230485</v>
      </c>
      <c r="H181" s="4" t="str">
        <f t="shared" si="2"/>
        <v/>
      </c>
      <c r="T181" s="6">
        <v>180.0</v>
      </c>
    </row>
    <row r="182" ht="12.75" customHeight="1">
      <c r="A182" s="3">
        <v>6.0</v>
      </c>
      <c r="B182" s="3">
        <v>4.0</v>
      </c>
      <c r="C182" s="3">
        <v>372.0</v>
      </c>
      <c r="D182" s="4">
        <f t="shared" ref="D182:F182" si="182">IF(ISBLANK(A182), "", (A182-MIN(A2:A1001))/(MAX(A2:A1001)-MIN(A2:A1001)))</f>
        <v>0.1785714286</v>
      </c>
      <c r="E182" s="4">
        <f t="shared" si="182"/>
        <v>0.1666666667</v>
      </c>
      <c r="F182" s="4">
        <f t="shared" si="182"/>
        <v>0.09071729958</v>
      </c>
      <c r="G182" s="6">
        <f>IF(ISBLANK(A182), "",SQRT((A182-I2)^2+(B182-J2)^2+(C182-K2)))</f>
        <v>8.485281374</v>
      </c>
      <c r="H182" s="4" t="str">
        <f t="shared" si="2"/>
        <v/>
      </c>
      <c r="T182" s="6">
        <v>181.0</v>
      </c>
    </row>
    <row r="183" ht="12.75" customHeight="1">
      <c r="A183" s="3">
        <v>8.0</v>
      </c>
      <c r="B183" s="3">
        <v>10.0</v>
      </c>
      <c r="C183" s="3">
        <v>338.0</v>
      </c>
      <c r="D183" s="4">
        <f t="shared" ref="D183:F183" si="183">IF(ISBLANK(A183), "", (A183-MIN(A2:A1001))/(MAX(A2:A1001)-MIN(A2:A1001)))</f>
        <v>0.25</v>
      </c>
      <c r="E183" s="4">
        <f t="shared" si="183"/>
        <v>0.6666666667</v>
      </c>
      <c r="F183" s="4">
        <f t="shared" si="183"/>
        <v>0.01898734177</v>
      </c>
      <c r="G183" s="6">
        <f>IF(ISBLANK(A183), "",SQRT((A183-I2)^2+(B183-J2)^2+(C183-K2)))</f>
        <v>11.04536102</v>
      </c>
      <c r="H183" s="4" t="str">
        <f t="shared" si="2"/>
        <v/>
      </c>
      <c r="T183" s="6">
        <v>182.0</v>
      </c>
    </row>
    <row r="184" ht="12.75" customHeight="1">
      <c r="A184" s="3">
        <v>9.0</v>
      </c>
      <c r="B184" s="3">
        <v>3.0</v>
      </c>
      <c r="C184" s="3">
        <v>366.0</v>
      </c>
      <c r="D184" s="4">
        <f t="shared" ref="D184:F184" si="184">IF(ISBLANK(A184), "", (A184-MIN(A2:A1001))/(MAX(A2:A1001)-MIN(A2:A1001)))</f>
        <v>0.2857142857</v>
      </c>
      <c r="E184" s="4">
        <f t="shared" si="184"/>
        <v>0.08333333333</v>
      </c>
      <c r="F184" s="4">
        <f t="shared" si="184"/>
        <v>0.07805907173</v>
      </c>
      <c r="G184" s="6">
        <f>IF(ISBLANK(A184), "",SQRT((A184-I2)^2+(B184-J2)^2+(C184-K2)))</f>
        <v>10.09950494</v>
      </c>
      <c r="H184" s="4" t="str">
        <f t="shared" si="2"/>
        <v/>
      </c>
      <c r="T184" s="6">
        <v>183.0</v>
      </c>
    </row>
    <row r="185" ht="12.75" customHeight="1">
      <c r="A185" s="3">
        <v>8.0</v>
      </c>
      <c r="B185" s="3">
        <v>9.0</v>
      </c>
      <c r="C185" s="3">
        <v>339.0</v>
      </c>
      <c r="D185" s="4">
        <f t="shared" ref="D185:F185" si="185">IF(ISBLANK(A185), "", (A185-MIN(A2:A1001))/(MAX(A2:A1001)-MIN(A2:A1001)))</f>
        <v>0.25</v>
      </c>
      <c r="E185" s="4">
        <f t="shared" si="185"/>
        <v>0.5833333333</v>
      </c>
      <c r="F185" s="4">
        <f t="shared" si="185"/>
        <v>0.02109704641</v>
      </c>
      <c r="G185" s="6">
        <f>IF(ISBLANK(A185), "",SQRT((A185-I2)^2+(B185-J2)^2+(C185-K2)))</f>
        <v>10.39230485</v>
      </c>
      <c r="H185" s="4" t="str">
        <f t="shared" si="2"/>
        <v/>
      </c>
      <c r="T185" s="6">
        <v>184.0</v>
      </c>
    </row>
    <row r="186" ht="12.75" customHeight="1">
      <c r="A186" s="3">
        <v>6.0</v>
      </c>
      <c r="B186" s="3">
        <v>5.0</v>
      </c>
      <c r="C186" s="3">
        <v>362.0</v>
      </c>
      <c r="D186" s="4">
        <f t="shared" ref="D186:F186" si="186">IF(ISBLANK(A186), "", (A186-MIN(A2:A1001))/(MAX(A2:A1001)-MIN(A2:A1001)))</f>
        <v>0.1785714286</v>
      </c>
      <c r="E186" s="4">
        <f t="shared" si="186"/>
        <v>0.25</v>
      </c>
      <c r="F186" s="4">
        <f t="shared" si="186"/>
        <v>0.06962025316</v>
      </c>
      <c r="G186" s="6">
        <f>IF(ISBLANK(A186), "",SQRT((A186-I2)^2+(B186-J2)^2+(C186-K2)))</f>
        <v>8.185352772</v>
      </c>
      <c r="H186" s="4" t="str">
        <f t="shared" si="2"/>
        <v/>
      </c>
      <c r="T186" s="6">
        <v>185.0</v>
      </c>
    </row>
    <row r="187" ht="12.75" customHeight="1">
      <c r="A187" s="3">
        <v>9.0</v>
      </c>
      <c r="B187" s="3">
        <v>5.0</v>
      </c>
      <c r="C187" s="3">
        <v>348.0</v>
      </c>
      <c r="D187" s="4">
        <f t="shared" ref="D187:F187" si="187">IF(ISBLANK(A187), "", (A187-MIN(A2:A1001))/(MAX(A2:A1001)-MIN(A2:A1001)))</f>
        <v>0.2857142857</v>
      </c>
      <c r="E187" s="4">
        <f t="shared" si="187"/>
        <v>0.25</v>
      </c>
      <c r="F187" s="4">
        <f t="shared" si="187"/>
        <v>0.04008438819</v>
      </c>
      <c r="G187" s="6">
        <f>IF(ISBLANK(A187), "",SQRT((A187-I2)^2+(B187-J2)^2+(C187-K2)))</f>
        <v>9.591663047</v>
      </c>
      <c r="H187" s="4" t="str">
        <f t="shared" si="2"/>
        <v/>
      </c>
      <c r="T187" s="6">
        <v>186.0</v>
      </c>
    </row>
    <row r="188" ht="12.75" customHeight="1">
      <c r="A188" s="3">
        <v>9.0</v>
      </c>
      <c r="B188" s="3">
        <v>4.0</v>
      </c>
      <c r="C188" s="3">
        <v>356.0</v>
      </c>
      <c r="D188" s="4">
        <f t="shared" ref="D188:F188" si="188">IF(ISBLANK(A188), "", (A188-MIN(A2:A1001))/(MAX(A2:A1001)-MIN(A2:A1001)))</f>
        <v>0.2857142857</v>
      </c>
      <c r="E188" s="4">
        <f t="shared" si="188"/>
        <v>0.1666666667</v>
      </c>
      <c r="F188" s="4">
        <f t="shared" si="188"/>
        <v>0.05696202532</v>
      </c>
      <c r="G188" s="6">
        <f>IF(ISBLANK(A188), "",SQRT((A188-I2)^2+(B188-J2)^2+(C188-K2)))</f>
        <v>9.746794345</v>
      </c>
      <c r="H188" s="4" t="str">
        <f t="shared" si="2"/>
        <v/>
      </c>
      <c r="T188" s="6">
        <v>187.0</v>
      </c>
    </row>
    <row r="189" ht="12.75" customHeight="1">
      <c r="A189" s="3">
        <v>5.0</v>
      </c>
      <c r="B189" s="3">
        <v>6.0</v>
      </c>
      <c r="C189" s="3">
        <v>361.0</v>
      </c>
      <c r="D189" s="4">
        <f t="shared" ref="D189:F189" si="189">IF(ISBLANK(A189), "", (A189-MIN(A2:A1001))/(MAX(A2:A1001)-MIN(A2:A1001)))</f>
        <v>0.1428571429</v>
      </c>
      <c r="E189" s="4">
        <f t="shared" si="189"/>
        <v>0.3333333333</v>
      </c>
      <c r="F189" s="4">
        <f t="shared" si="189"/>
        <v>0.06751054852</v>
      </c>
      <c r="G189" s="6">
        <f>IF(ISBLANK(A189), "",SQRT((A189-I2)^2+(B189-J2)^2+(C189-K2)))</f>
        <v>8</v>
      </c>
      <c r="H189" s="4" t="str">
        <f t="shared" si="2"/>
        <v/>
      </c>
      <c r="T189" s="6">
        <v>188.0</v>
      </c>
    </row>
    <row r="190" ht="12.75" customHeight="1">
      <c r="A190" s="3">
        <v>7.0</v>
      </c>
      <c r="B190" s="3">
        <v>6.0</v>
      </c>
      <c r="C190" s="3">
        <v>346.0</v>
      </c>
      <c r="D190" s="4">
        <f t="shared" ref="D190:F190" si="190">IF(ISBLANK(A190), "", (A190-MIN(A2:A1001))/(MAX(A2:A1001)-MIN(A2:A1001)))</f>
        <v>0.2142857143</v>
      </c>
      <c r="E190" s="4">
        <f t="shared" si="190"/>
        <v>0.3333333333</v>
      </c>
      <c r="F190" s="4">
        <f t="shared" si="190"/>
        <v>0.0358649789</v>
      </c>
      <c r="G190" s="6">
        <f>IF(ISBLANK(A190), "",SQRT((A190-I2)^2+(B190-J2)^2+(C190-K2)))</f>
        <v>8.306623863</v>
      </c>
      <c r="H190" s="4" t="str">
        <f t="shared" si="2"/>
        <v/>
      </c>
      <c r="T190" s="6">
        <v>189.0</v>
      </c>
    </row>
    <row r="191" ht="12.75" customHeight="1">
      <c r="A191" s="3">
        <v>9.0</v>
      </c>
      <c r="B191" s="3">
        <v>6.0</v>
      </c>
      <c r="C191" s="3">
        <v>341.0</v>
      </c>
      <c r="D191" s="4">
        <f t="shared" ref="D191:F191" si="191">IF(ISBLANK(A191), "", (A191-MIN(A2:A1001))/(MAX(A2:A1001)-MIN(A2:A1001)))</f>
        <v>0.2857142857</v>
      </c>
      <c r="E191" s="4">
        <f t="shared" si="191"/>
        <v>0.3333333333</v>
      </c>
      <c r="F191" s="4">
        <f t="shared" si="191"/>
        <v>0.0253164557</v>
      </c>
      <c r="G191" s="6">
        <f>IF(ISBLANK(A191), "",SQRT((A191-I2)^2+(B191-J2)^2+(C191-K2)))</f>
        <v>9.591663047</v>
      </c>
      <c r="H191" s="4" t="str">
        <f t="shared" si="2"/>
        <v/>
      </c>
      <c r="T191" s="6">
        <v>190.0</v>
      </c>
    </row>
    <row r="192" ht="12.75" customHeight="1">
      <c r="A192" s="3">
        <v>5.0</v>
      </c>
      <c r="B192" s="3">
        <v>7.0</v>
      </c>
      <c r="C192" s="3">
        <v>353.0</v>
      </c>
      <c r="D192" s="4">
        <f t="shared" ref="D192:F192" si="192">IF(ISBLANK(A192), "", (A192-MIN(A2:A1001))/(MAX(A2:A1001)-MIN(A2:A1001)))</f>
        <v>0.1428571429</v>
      </c>
      <c r="E192" s="4">
        <f t="shared" si="192"/>
        <v>0.4166666667</v>
      </c>
      <c r="F192" s="4">
        <f t="shared" si="192"/>
        <v>0.05063291139</v>
      </c>
      <c r="G192" s="6">
        <f>IF(ISBLANK(A192), "",SQRT((A192-I2)^2+(B192-J2)^2+(C192-K2)))</f>
        <v>8.062257748</v>
      </c>
      <c r="H192" s="4" t="str">
        <f t="shared" si="2"/>
        <v/>
      </c>
      <c r="T192" s="6">
        <v>191.0</v>
      </c>
    </row>
    <row r="193" ht="12.75" customHeight="1">
      <c r="A193" s="3">
        <v>5.0</v>
      </c>
      <c r="B193" s="3">
        <v>8.0</v>
      </c>
      <c r="C193" s="3">
        <v>346.0</v>
      </c>
      <c r="D193" s="4">
        <f t="shared" ref="D193:F193" si="193">IF(ISBLANK(A193), "", (A193-MIN(A2:A1001))/(MAX(A2:A1001)-MIN(A2:A1001)))</f>
        <v>0.1428571429</v>
      </c>
      <c r="E193" s="4">
        <f t="shared" si="193"/>
        <v>0.5</v>
      </c>
      <c r="F193" s="4">
        <f t="shared" si="193"/>
        <v>0.0358649789</v>
      </c>
      <c r="G193" s="6">
        <f>IF(ISBLANK(A193), "",SQRT((A193-I2)^2+(B193-J2)^2+(C193-K2)))</f>
        <v>8.306623863</v>
      </c>
      <c r="H193" s="4" t="str">
        <f t="shared" si="2"/>
        <v/>
      </c>
      <c r="T193" s="6">
        <v>192.0</v>
      </c>
    </row>
    <row r="194" ht="12.75" customHeight="1">
      <c r="A194" s="3">
        <v>5.0</v>
      </c>
      <c r="B194" s="3">
        <v>10.0</v>
      </c>
      <c r="C194" s="3">
        <v>342.0</v>
      </c>
      <c r="D194" s="4">
        <f t="shared" ref="D194:F194" si="194">IF(ISBLANK(A194), "", (A194-MIN(A2:A1001))/(MAX(A2:A1001)-MIN(A2:A1001)))</f>
        <v>0.1428571429</v>
      </c>
      <c r="E194" s="4">
        <f t="shared" si="194"/>
        <v>0.6666666667</v>
      </c>
      <c r="F194" s="4">
        <f t="shared" si="194"/>
        <v>0.02742616034</v>
      </c>
      <c r="G194" s="6">
        <f>IF(ISBLANK(A194), "",SQRT((A194-I2)^2+(B194-J2)^2+(C194-K2)))</f>
        <v>9.643650761</v>
      </c>
      <c r="H194" s="4" t="str">
        <f t="shared" si="2"/>
        <v/>
      </c>
      <c r="T194" s="6">
        <v>193.0</v>
      </c>
    </row>
    <row r="195" ht="12.75" customHeight="1">
      <c r="A195" s="3">
        <v>5.0</v>
      </c>
      <c r="B195" s="3">
        <v>9.0</v>
      </c>
      <c r="C195" s="3">
        <v>343.0</v>
      </c>
      <c r="D195" s="4">
        <f t="shared" ref="D195:F195" si="195">IF(ISBLANK(A195), "", (A195-MIN(A2:A1001))/(MAX(A2:A1001)-MIN(A2:A1001)))</f>
        <v>0.1428571429</v>
      </c>
      <c r="E195" s="4">
        <f t="shared" si="195"/>
        <v>0.5833333333</v>
      </c>
      <c r="F195" s="4">
        <f t="shared" si="195"/>
        <v>0.02953586498</v>
      </c>
      <c r="G195" s="6">
        <f>IF(ISBLANK(A195), "",SQRT((A195-I2)^2+(B195-J2)^2+(C195-K2)))</f>
        <v>8.888194417</v>
      </c>
      <c r="H195" s="4" t="str">
        <f t="shared" si="2"/>
        <v/>
      </c>
      <c r="T195" s="6">
        <v>194.0</v>
      </c>
    </row>
    <row r="196" ht="12.75" customHeight="1">
      <c r="A196" s="3">
        <v>7.0</v>
      </c>
      <c r="B196" s="3">
        <v>4.0</v>
      </c>
      <c r="C196" s="3">
        <v>361.0</v>
      </c>
      <c r="D196" s="4">
        <f t="shared" ref="D196:F196" si="196">IF(ISBLANK(A196), "", (A196-MIN(A2:A1001))/(MAX(A2:A1001)-MIN(A2:A1001)))</f>
        <v>0.2142857143</v>
      </c>
      <c r="E196" s="4">
        <f t="shared" si="196"/>
        <v>0.1666666667</v>
      </c>
      <c r="F196" s="4">
        <f t="shared" si="196"/>
        <v>0.06751054852</v>
      </c>
      <c r="G196" s="6">
        <f>IF(ISBLANK(A196), "",SQRT((A196-I2)^2+(B196-J2)^2+(C196-K2)))</f>
        <v>8.485281374</v>
      </c>
      <c r="H196" s="4" t="str">
        <f t="shared" si="2"/>
        <v/>
      </c>
      <c r="T196" s="6">
        <v>195.0</v>
      </c>
    </row>
    <row r="197" ht="12.75" customHeight="1">
      <c r="A197" s="3">
        <v>7.0</v>
      </c>
      <c r="B197" s="3">
        <v>5.0</v>
      </c>
      <c r="C197" s="3">
        <v>353.0</v>
      </c>
      <c r="D197" s="4">
        <f t="shared" ref="D197:F197" si="197">IF(ISBLANK(A197), "", (A197-MIN(A2:A1001))/(MAX(A2:A1001)-MIN(A2:A1001)))</f>
        <v>0.2142857143</v>
      </c>
      <c r="E197" s="4">
        <f t="shared" si="197"/>
        <v>0.25</v>
      </c>
      <c r="F197" s="4">
        <f t="shared" si="197"/>
        <v>0.05063291139</v>
      </c>
      <c r="G197" s="6">
        <f>IF(ISBLANK(A197), "",SQRT((A197-I2)^2+(B197-J2)^2+(C197-K2)))</f>
        <v>8.306623863</v>
      </c>
      <c r="H197" s="4" t="str">
        <f t="shared" si="2"/>
        <v/>
      </c>
      <c r="T197" s="6">
        <v>196.0</v>
      </c>
    </row>
    <row r="198" ht="12.75" customHeight="1">
      <c r="A198" s="3">
        <v>9.0</v>
      </c>
      <c r="B198" s="3">
        <v>7.0</v>
      </c>
      <c r="C198" s="3">
        <v>338.0</v>
      </c>
      <c r="D198" s="4">
        <f t="shared" ref="D198:F198" si="198">IF(ISBLANK(A198), "", (A198-MIN(A2:A1001))/(MAX(A2:A1001)-MIN(A2:A1001)))</f>
        <v>0.2857142857</v>
      </c>
      <c r="E198" s="4">
        <f t="shared" si="198"/>
        <v>0.4166666667</v>
      </c>
      <c r="F198" s="4">
        <f t="shared" si="198"/>
        <v>0.01898734177</v>
      </c>
      <c r="G198" s="6">
        <f>IF(ISBLANK(A198), "",SQRT((A198-I2)^2+(B198-J2)^2+(C198-K2)))</f>
        <v>9.899494937</v>
      </c>
      <c r="H198" s="4" t="str">
        <f t="shared" si="2"/>
        <v/>
      </c>
      <c r="T198" s="6">
        <v>197.0</v>
      </c>
    </row>
    <row r="199" ht="12.75" customHeight="1">
      <c r="A199" s="3">
        <v>6.0</v>
      </c>
      <c r="B199" s="3">
        <v>6.0</v>
      </c>
      <c r="C199" s="3">
        <v>354.0</v>
      </c>
      <c r="D199" s="4">
        <f t="shared" ref="D199:F199" si="199">IF(ISBLANK(A199), "", (A199-MIN(A2:A1001))/(MAX(A2:A1001)-MIN(A2:A1001)))</f>
        <v>0.1785714286</v>
      </c>
      <c r="E199" s="4">
        <f t="shared" si="199"/>
        <v>0.3333333333</v>
      </c>
      <c r="F199" s="4">
        <f t="shared" si="199"/>
        <v>0.05274261603</v>
      </c>
      <c r="G199" s="6">
        <f>IF(ISBLANK(A199), "",SQRT((A199-I2)^2+(B199-J2)^2+(C199-K2)))</f>
        <v>8.124038405</v>
      </c>
      <c r="H199" s="4" t="str">
        <f t="shared" si="2"/>
        <v/>
      </c>
      <c r="T199" s="6">
        <v>198.0</v>
      </c>
    </row>
    <row r="200" ht="12.75" customHeight="1">
      <c r="A200" s="3">
        <v>6.0</v>
      </c>
      <c r="B200" s="3">
        <v>8.0</v>
      </c>
      <c r="C200" s="3">
        <v>344.0</v>
      </c>
      <c r="D200" s="4">
        <f t="shared" ref="D200:F200" si="200">IF(ISBLANK(A200), "", (A200-MIN(A2:A1001))/(MAX(A2:A1001)-MIN(A2:A1001)))</f>
        <v>0.1785714286</v>
      </c>
      <c r="E200" s="4">
        <f t="shared" si="200"/>
        <v>0.5</v>
      </c>
      <c r="F200" s="4">
        <f t="shared" si="200"/>
        <v>0.03164556962</v>
      </c>
      <c r="G200" s="6">
        <f>IF(ISBLANK(A200), "",SQRT((A200-I2)^2+(B200-J2)^2+(C200-K2)))</f>
        <v>8.717797887</v>
      </c>
      <c r="H200" s="4" t="str">
        <f t="shared" si="2"/>
        <v/>
      </c>
      <c r="T200" s="6">
        <v>199.0</v>
      </c>
    </row>
    <row r="201" ht="12.75" customHeight="1">
      <c r="A201" s="3">
        <v>7.0</v>
      </c>
      <c r="B201" s="3">
        <v>8.0</v>
      </c>
      <c r="C201" s="3">
        <v>342.0</v>
      </c>
      <c r="D201" s="4">
        <f t="shared" ref="D201:F201" si="201">IF(ISBLANK(A201), "", (A201-MIN(A2:A1001))/(MAX(A2:A1001)-MIN(A2:A1001)))</f>
        <v>0.2142857143</v>
      </c>
      <c r="E201" s="4">
        <f t="shared" si="201"/>
        <v>0.5</v>
      </c>
      <c r="F201" s="4">
        <f t="shared" si="201"/>
        <v>0.02742616034</v>
      </c>
      <c r="G201" s="6">
        <f>IF(ISBLANK(A201), "",SQRT((A201-I2)^2+(B201-J2)^2+(C201-K2)))</f>
        <v>9.219544457</v>
      </c>
      <c r="H201" s="4" t="str">
        <f t="shared" si="2"/>
        <v/>
      </c>
      <c r="T201" s="6">
        <v>200.0</v>
      </c>
    </row>
    <row r="202" ht="12.75" customHeight="1">
      <c r="A202" s="3">
        <v>6.0</v>
      </c>
      <c r="B202" s="3">
        <v>7.0</v>
      </c>
      <c r="C202" s="3">
        <v>347.0</v>
      </c>
      <c r="D202" s="4">
        <f t="shared" ref="D202:F202" si="202">IF(ISBLANK(A202), "", (A202-MIN(A2:A1001))/(MAX(A2:A1001)-MIN(A2:A1001)))</f>
        <v>0.1785714286</v>
      </c>
      <c r="E202" s="4">
        <f t="shared" si="202"/>
        <v>0.4166666667</v>
      </c>
      <c r="F202" s="4">
        <f t="shared" si="202"/>
        <v>0.03797468354</v>
      </c>
      <c r="G202" s="6">
        <f>IF(ISBLANK(A202), "",SQRT((A202-I2)^2+(B202-J2)^2+(C202-K2)))</f>
        <v>8.246211251</v>
      </c>
      <c r="H202" s="4" t="str">
        <f t="shared" si="2"/>
        <v/>
      </c>
      <c r="T202" s="6">
        <v>201.0</v>
      </c>
    </row>
    <row r="203" ht="12.75" customHeight="1">
      <c r="A203" s="3">
        <v>7.0</v>
      </c>
      <c r="B203" s="3">
        <v>7.0</v>
      </c>
      <c r="C203" s="3">
        <v>343.0</v>
      </c>
      <c r="D203" s="4">
        <f t="shared" ref="D203:F203" si="203">IF(ISBLANK(A203), "", (A203-MIN(A2:A1001))/(MAX(A2:A1001)-MIN(A2:A1001)))</f>
        <v>0.2142857143</v>
      </c>
      <c r="E203" s="4">
        <f t="shared" si="203"/>
        <v>0.4166666667</v>
      </c>
      <c r="F203" s="4">
        <f t="shared" si="203"/>
        <v>0.02953586498</v>
      </c>
      <c r="G203" s="6">
        <f>IF(ISBLANK(A203), "",SQRT((A203-I2)^2+(B203-J2)^2+(C203-K2)))</f>
        <v>8.660254038</v>
      </c>
      <c r="H203" s="4" t="str">
        <f t="shared" si="2"/>
        <v/>
      </c>
      <c r="T203" s="6">
        <v>202.0</v>
      </c>
    </row>
    <row r="204" ht="12.75" customHeight="1">
      <c r="A204" s="3"/>
      <c r="B204" s="3"/>
      <c r="C204" s="3"/>
      <c r="D204" s="4" t="str">
        <f t="shared" ref="D204:F204" si="204">IF(ISBLANK(A204), "", (A204-MIN(A2:A1001))/(MAX(A2:A1001)-MIN(A2:A1001)))</f>
        <v/>
      </c>
      <c r="E204" s="4" t="str">
        <f t="shared" si="204"/>
        <v/>
      </c>
      <c r="F204" s="4" t="str">
        <f t="shared" si="204"/>
        <v/>
      </c>
      <c r="G204" s="6" t="str">
        <f>IF(ISBLANK(A204), "",SQRT((A204-I2)^2+(B204-J2)^2+(C204-K2)))</f>
        <v/>
      </c>
      <c r="H204" s="4" t="str">
        <f t="shared" si="2"/>
        <v>&lt;- New exp</v>
      </c>
      <c r="T204" s="6">
        <v>203.0</v>
      </c>
    </row>
    <row r="205" ht="12.75" customHeight="1">
      <c r="A205" s="3">
        <v>2.0</v>
      </c>
      <c r="B205" s="3">
        <v>5.0</v>
      </c>
      <c r="C205" s="3">
        <v>379.0</v>
      </c>
      <c r="D205" s="4">
        <f t="shared" ref="D205:F205" si="205">IF(ISBLANK(A205), "", (A205-MIN(A2:A1001))/(MAX(A2:A1001)-MIN(A2:A1001)))</f>
        <v>0.03571428571</v>
      </c>
      <c r="E205" s="4">
        <f t="shared" si="205"/>
        <v>0.25</v>
      </c>
      <c r="F205" s="4">
        <f t="shared" si="205"/>
        <v>0.1054852321</v>
      </c>
      <c r="G205" s="6">
        <f>IF(ISBLANK(A205), "",SQRT((A205-I2)^2+(B205-J2)^2+(C205-K2)))</f>
        <v>7.745966692</v>
      </c>
      <c r="H205" s="4" t="str">
        <f t="shared" si="2"/>
        <v/>
      </c>
      <c r="T205" s="6">
        <v>204.0</v>
      </c>
    </row>
    <row r="206" ht="12.75" customHeight="1">
      <c r="A206" s="3">
        <v>17.0</v>
      </c>
      <c r="B206" s="3">
        <v>8.0</v>
      </c>
      <c r="C206" s="3">
        <v>333.0</v>
      </c>
      <c r="D206" s="4">
        <f t="shared" ref="D206:F206" si="206">IF(ISBLANK(A206), "", (A206-MIN(A2:A1001))/(MAX(A2:A1001)-MIN(A2:A1001)))</f>
        <v>0.5714285714</v>
      </c>
      <c r="E206" s="4">
        <f t="shared" si="206"/>
        <v>0.5</v>
      </c>
      <c r="F206" s="4">
        <f t="shared" si="206"/>
        <v>0.008438818565</v>
      </c>
      <c r="G206" s="6">
        <f>IF(ISBLANK(A206), "",SQRT((A206-I2)^2+(B206-J2)^2+(C206-K2)))</f>
        <v>17.20465053</v>
      </c>
      <c r="H206" s="4" t="str">
        <f t="shared" si="2"/>
        <v/>
      </c>
      <c r="T206" s="6">
        <v>205.0</v>
      </c>
    </row>
    <row r="207" ht="12.75" customHeight="1">
      <c r="A207" s="3">
        <v>23.0</v>
      </c>
      <c r="B207" s="3">
        <v>2.0</v>
      </c>
      <c r="C207" s="3">
        <v>793.0</v>
      </c>
      <c r="D207" s="4">
        <f t="shared" ref="D207:F207" si="207">IF(ISBLANK(A207), "", (A207-MIN(A2:A1001))/(MAX(A2:A1001)-MIN(A2:A1001)))</f>
        <v>0.7857142857</v>
      </c>
      <c r="E207" s="4">
        <f t="shared" si="207"/>
        <v>0</v>
      </c>
      <c r="F207" s="4">
        <f t="shared" si="207"/>
        <v>0.9789029536</v>
      </c>
      <c r="G207" s="6">
        <f>IF(ISBLANK(A207), "",SQRT((A207-I2)^2+(B207-J2)^2+(C207-K2)))</f>
        <v>30.78960864</v>
      </c>
      <c r="H207" s="4" t="str">
        <f t="shared" si="2"/>
        <v/>
      </c>
      <c r="T207" s="6">
        <v>206.0</v>
      </c>
    </row>
    <row r="208" ht="12.75" customHeight="1">
      <c r="A208" s="3">
        <v>4.0</v>
      </c>
      <c r="B208" s="3">
        <v>11.0</v>
      </c>
      <c r="C208" s="3">
        <v>337.0</v>
      </c>
      <c r="D208" s="4">
        <f t="shared" ref="D208:F208" si="208">IF(ISBLANK(A208), "", (A208-MIN(A2:A1001))/(MAX(A2:A1001)-MIN(A2:A1001)))</f>
        <v>0.1071428571</v>
      </c>
      <c r="E208" s="4">
        <f t="shared" si="208"/>
        <v>0.75</v>
      </c>
      <c r="F208" s="4">
        <f t="shared" si="208"/>
        <v>0.01687763713</v>
      </c>
      <c r="G208" s="6">
        <f>IF(ISBLANK(A208), "",SQRT((A208-I2)^2+(B208-J2)^2+(C208-K2)))</f>
        <v>9.899494937</v>
      </c>
      <c r="H208" s="4" t="str">
        <f t="shared" si="2"/>
        <v/>
      </c>
      <c r="T208" s="6">
        <v>207.0</v>
      </c>
    </row>
    <row r="209" ht="12.75" customHeight="1">
      <c r="A209" s="3">
        <v>2.0</v>
      </c>
      <c r="B209" s="3">
        <v>4.0</v>
      </c>
      <c r="C209" s="3">
        <v>411.0</v>
      </c>
      <c r="D209" s="4">
        <f t="shared" ref="D209:F209" si="209">IF(ISBLANK(A209), "", (A209-MIN(A2:A1001))/(MAX(A2:A1001)-MIN(A2:A1001)))</f>
        <v>0.03571428571</v>
      </c>
      <c r="E209" s="4">
        <f t="shared" si="209"/>
        <v>0.1666666667</v>
      </c>
      <c r="F209" s="4">
        <f t="shared" si="209"/>
        <v>0.1729957806</v>
      </c>
      <c r="G209" s="6">
        <f>IF(ISBLANK(A209), "",SQRT((A209-I2)^2+(B209-J2)^2+(C209-K2)))</f>
        <v>9.327379053</v>
      </c>
      <c r="H209" s="4" t="str">
        <f t="shared" si="2"/>
        <v/>
      </c>
      <c r="T209" s="6">
        <v>208.0</v>
      </c>
    </row>
    <row r="210" ht="12.75" customHeight="1">
      <c r="A210" s="3">
        <v>19.0</v>
      </c>
      <c r="B210" s="3">
        <v>3.0</v>
      </c>
      <c r="C210" s="3">
        <v>362.0</v>
      </c>
      <c r="D210" s="4">
        <f t="shared" ref="D210:F210" si="210">IF(ISBLANK(A210), "", (A210-MIN(A2:A1001))/(MAX(A2:A1001)-MIN(A2:A1001)))</f>
        <v>0.6428571429</v>
      </c>
      <c r="E210" s="4">
        <f t="shared" si="210"/>
        <v>0.08333333333</v>
      </c>
      <c r="F210" s="4">
        <f t="shared" si="210"/>
        <v>0.06962025316</v>
      </c>
      <c r="G210" s="6">
        <f>IF(ISBLANK(A210), "",SQRT((A210-I2)^2+(B210-J2)^2+(C210-K2)))</f>
        <v>18.92088793</v>
      </c>
      <c r="H210" s="4" t="str">
        <f t="shared" si="2"/>
        <v/>
      </c>
      <c r="T210" s="6">
        <v>209.0</v>
      </c>
    </row>
    <row r="211" ht="12.75" customHeight="1">
      <c r="A211" s="3">
        <v>13.0</v>
      </c>
      <c r="B211" s="3">
        <v>3.0</v>
      </c>
      <c r="C211" s="3">
        <v>364.0</v>
      </c>
      <c r="D211" s="4">
        <f t="shared" ref="D211:F211" si="211">IF(ISBLANK(A211), "", (A211-MIN(A2:A1001))/(MAX(A2:A1001)-MIN(A2:A1001)))</f>
        <v>0.4285714286</v>
      </c>
      <c r="E211" s="4">
        <f t="shared" si="211"/>
        <v>0.08333333333</v>
      </c>
      <c r="F211" s="4">
        <f t="shared" si="211"/>
        <v>0.07383966245</v>
      </c>
      <c r="G211" s="6">
        <f>IF(ISBLANK(A211), "",SQRT((A211-I2)^2+(B211-J2)^2+(C211-K2)))</f>
        <v>13.41640786</v>
      </c>
      <c r="H211" s="4" t="str">
        <f t="shared" si="2"/>
        <v/>
      </c>
      <c r="T211" s="6">
        <v>210.0</v>
      </c>
    </row>
    <row r="212" ht="12.75" customHeight="1">
      <c r="A212" s="3">
        <v>8.0</v>
      </c>
      <c r="B212" s="3">
        <v>7.0</v>
      </c>
      <c r="C212" s="3">
        <v>336.0</v>
      </c>
      <c r="D212" s="4">
        <f t="shared" ref="D212:F212" si="212">IF(ISBLANK(A212), "", (A212-MIN(A2:A1001))/(MAX(A2:A1001)-MIN(A2:A1001)))</f>
        <v>0.25</v>
      </c>
      <c r="E212" s="4">
        <f t="shared" si="212"/>
        <v>0.4166666667</v>
      </c>
      <c r="F212" s="4">
        <f t="shared" si="212"/>
        <v>0.01476793249</v>
      </c>
      <c r="G212" s="6">
        <f>IF(ISBLANK(A212), "",SQRT((A212-I2)^2+(B212-J2)^2+(C212-K2)))</f>
        <v>9</v>
      </c>
      <c r="H212" s="4" t="str">
        <f t="shared" si="2"/>
        <v/>
      </c>
      <c r="T212" s="6">
        <v>211.0</v>
      </c>
    </row>
    <row r="213" ht="12.75" customHeight="1">
      <c r="A213" s="3">
        <v>3.0</v>
      </c>
      <c r="B213" s="3">
        <v>3.0</v>
      </c>
      <c r="C213" s="3">
        <v>409.0</v>
      </c>
      <c r="D213" s="4">
        <f t="shared" ref="D213:F213" si="213">IF(ISBLANK(A213), "", (A213-MIN(A2:A1001))/(MAX(A2:A1001)-MIN(A2:A1001)))</f>
        <v>0.07142857143</v>
      </c>
      <c r="E213" s="4">
        <f t="shared" si="213"/>
        <v>0.08333333333</v>
      </c>
      <c r="F213" s="4">
        <f t="shared" si="213"/>
        <v>0.1687763713</v>
      </c>
      <c r="G213" s="6">
        <f>IF(ISBLANK(A213), "",SQRT((A213-I2)^2+(B213-J2)^2+(C213-K2)))</f>
        <v>9.219544457</v>
      </c>
      <c r="H213" s="4" t="str">
        <f t="shared" si="2"/>
        <v/>
      </c>
      <c r="T213" s="6">
        <v>212.0</v>
      </c>
    </row>
    <row r="214" ht="12.75" customHeight="1">
      <c r="A214" s="3">
        <v>17.0</v>
      </c>
      <c r="B214" s="3">
        <v>7.0</v>
      </c>
      <c r="C214" s="3">
        <v>334.0</v>
      </c>
      <c r="D214" s="4">
        <f t="shared" ref="D214:F214" si="214">IF(ISBLANK(A214), "", (A214-MIN(A2:A1001))/(MAX(A2:A1001)-MIN(A2:A1001)))</f>
        <v>0.5714285714</v>
      </c>
      <c r="E214" s="4">
        <f t="shared" si="214"/>
        <v>0.4166666667</v>
      </c>
      <c r="F214" s="4">
        <f t="shared" si="214"/>
        <v>0.01054852321</v>
      </c>
      <c r="G214" s="6">
        <f>IF(ISBLANK(A214), "",SQRT((A214-I2)^2+(B214-J2)^2+(C214-K2)))</f>
        <v>16.91153453</v>
      </c>
      <c r="H214" s="4" t="str">
        <f t="shared" si="2"/>
        <v/>
      </c>
      <c r="T214" s="6">
        <v>213.0</v>
      </c>
    </row>
    <row r="215" ht="12.75" customHeight="1">
      <c r="A215" s="3">
        <v>18.0</v>
      </c>
      <c r="B215" s="3">
        <v>4.0</v>
      </c>
      <c r="C215" s="3">
        <v>352.0</v>
      </c>
      <c r="D215" s="4">
        <f t="shared" ref="D215:F215" si="215">IF(ISBLANK(A215), "", (A215-MIN(A2:A1001))/(MAX(A2:A1001)-MIN(A2:A1001)))</f>
        <v>0.6071428571</v>
      </c>
      <c r="E215" s="4">
        <f t="shared" si="215"/>
        <v>0.1666666667</v>
      </c>
      <c r="F215" s="4">
        <f t="shared" si="215"/>
        <v>0.04852320675</v>
      </c>
      <c r="G215" s="6">
        <f>IF(ISBLANK(A215), "",SQRT((A215-I2)^2+(B215-J2)^2+(C215-K2)))</f>
        <v>17.77638883</v>
      </c>
      <c r="H215" s="4" t="str">
        <f t="shared" si="2"/>
        <v/>
      </c>
      <c r="T215" s="6">
        <v>214.0</v>
      </c>
    </row>
    <row r="216" ht="12.75" customHeight="1">
      <c r="A216" s="3">
        <v>2.0</v>
      </c>
      <c r="B216" s="3">
        <v>9.0</v>
      </c>
      <c r="C216" s="3">
        <v>355.0</v>
      </c>
      <c r="D216" s="4">
        <f t="shared" ref="D216:F216" si="216">IF(ISBLANK(A216), "", (A216-MIN(A2:A1001))/(MAX(A2:A1001)-MIN(A2:A1001)))</f>
        <v>0.03571428571</v>
      </c>
      <c r="E216" s="4">
        <f t="shared" si="216"/>
        <v>0.5833333333</v>
      </c>
      <c r="F216" s="4">
        <f t="shared" si="216"/>
        <v>0.05485232068</v>
      </c>
      <c r="G216" s="6">
        <f>IF(ISBLANK(A216), "",SQRT((A216-I2)^2+(B216-J2)^2+(C216-K2)))</f>
        <v>8.717797887</v>
      </c>
      <c r="H216" s="4" t="str">
        <f t="shared" si="2"/>
        <v/>
      </c>
      <c r="T216" s="6">
        <v>215.0</v>
      </c>
    </row>
    <row r="217" ht="12.75" customHeight="1">
      <c r="A217" s="3">
        <v>2.0</v>
      </c>
      <c r="B217" s="3">
        <v>6.0</v>
      </c>
      <c r="C217" s="3">
        <v>369.0</v>
      </c>
      <c r="D217" s="4">
        <f t="shared" ref="D217:F217" si="217">IF(ISBLANK(A217), "", (A217-MIN(A2:A1001))/(MAX(A2:A1001)-MIN(A2:A1001)))</f>
        <v>0.03571428571</v>
      </c>
      <c r="E217" s="4">
        <f t="shared" si="217"/>
        <v>0.3333333333</v>
      </c>
      <c r="F217" s="4">
        <f t="shared" si="217"/>
        <v>0.08438818565</v>
      </c>
      <c r="G217" s="6">
        <f>IF(ISBLANK(A217), "",SQRT((A217-I2)^2+(B217-J2)^2+(C217-K2)))</f>
        <v>7.549834435</v>
      </c>
      <c r="H217" s="4" t="str">
        <f t="shared" si="2"/>
        <v/>
      </c>
      <c r="T217" s="6">
        <v>216.0</v>
      </c>
    </row>
    <row r="218" ht="12.75" customHeight="1">
      <c r="A218" s="3">
        <v>2.0</v>
      </c>
      <c r="B218" s="3">
        <v>7.0</v>
      </c>
      <c r="C218" s="3">
        <v>361.0</v>
      </c>
      <c r="D218" s="4">
        <f t="shared" ref="D218:F218" si="218">IF(ISBLANK(A218), "", (A218-MIN(A2:A1001))/(MAX(A2:A1001)-MIN(A2:A1001)))</f>
        <v>0.03571428571</v>
      </c>
      <c r="E218" s="4">
        <f t="shared" si="218"/>
        <v>0.4166666667</v>
      </c>
      <c r="F218" s="4">
        <f t="shared" si="218"/>
        <v>0.06751054852</v>
      </c>
      <c r="G218" s="6">
        <f>IF(ISBLANK(A218), "",SQRT((A218-I2)^2+(B218-J2)^2+(C218-K2)))</f>
        <v>7.615773106</v>
      </c>
      <c r="H218" s="4" t="str">
        <f t="shared" si="2"/>
        <v/>
      </c>
      <c r="T218" s="6">
        <v>217.0</v>
      </c>
    </row>
    <row r="219" ht="12.75" customHeight="1">
      <c r="A219" s="3">
        <v>2.0</v>
      </c>
      <c r="B219" s="3">
        <v>8.0</v>
      </c>
      <c r="C219" s="3">
        <v>358.0</v>
      </c>
      <c r="D219" s="4">
        <f t="shared" ref="D219:F219" si="219">IF(ISBLANK(A219), "", (A219-MIN(A2:A1001))/(MAX(A2:A1001)-MIN(A2:A1001)))</f>
        <v>0.03571428571</v>
      </c>
      <c r="E219" s="4">
        <f t="shared" si="219"/>
        <v>0.5</v>
      </c>
      <c r="F219" s="4">
        <f t="shared" si="219"/>
        <v>0.0611814346</v>
      </c>
      <c r="G219" s="6">
        <f>IF(ISBLANK(A219), "",SQRT((A219-I2)^2+(B219-J2)^2+(C219-K2)))</f>
        <v>8.124038405</v>
      </c>
      <c r="H219" s="4" t="str">
        <f t="shared" si="2"/>
        <v/>
      </c>
      <c r="T219" s="6">
        <v>218.0</v>
      </c>
    </row>
    <row r="220" ht="12.75" customHeight="1">
      <c r="A220" s="3">
        <v>4.0</v>
      </c>
      <c r="B220" s="3">
        <v>10.0</v>
      </c>
      <c r="C220" s="3">
        <v>338.0</v>
      </c>
      <c r="D220" s="4">
        <f t="shared" ref="D220:F220" si="220">IF(ISBLANK(A220), "", (A220-MIN(A2:A1001))/(MAX(A2:A1001)-MIN(A2:A1001)))</f>
        <v>0.1071428571</v>
      </c>
      <c r="E220" s="4">
        <f t="shared" si="220"/>
        <v>0.6666666667</v>
      </c>
      <c r="F220" s="4">
        <f t="shared" si="220"/>
        <v>0.01898734177</v>
      </c>
      <c r="G220" s="6">
        <f>IF(ISBLANK(A220), "",SQRT((A220-I2)^2+(B220-J2)^2+(C220-K2)))</f>
        <v>9.055385138</v>
      </c>
      <c r="H220" s="4" t="str">
        <f t="shared" si="2"/>
        <v/>
      </c>
      <c r="T220" s="6">
        <v>219.0</v>
      </c>
    </row>
    <row r="221" ht="12.75" customHeight="1">
      <c r="A221" s="3">
        <v>8.0</v>
      </c>
      <c r="B221" s="3">
        <v>9.0</v>
      </c>
      <c r="C221" s="3">
        <v>333.0</v>
      </c>
      <c r="D221" s="4">
        <f t="shared" ref="D221:F221" si="221">IF(ISBLANK(A221), "", (A221-MIN(A2:A1001))/(MAX(A2:A1001)-MIN(A2:A1001)))</f>
        <v>0.25</v>
      </c>
      <c r="E221" s="4">
        <f t="shared" si="221"/>
        <v>0.5833333333</v>
      </c>
      <c r="F221" s="4">
        <f t="shared" si="221"/>
        <v>0.008438818565</v>
      </c>
      <c r="G221" s="6">
        <f>IF(ISBLANK(A221), "",SQRT((A221-I2)^2+(B221-J2)^2+(C221-K2)))</f>
        <v>10.09950494</v>
      </c>
      <c r="H221" s="4" t="str">
        <f t="shared" si="2"/>
        <v/>
      </c>
      <c r="T221" s="6">
        <v>220.0</v>
      </c>
    </row>
    <row r="222" ht="12.75" customHeight="1">
      <c r="A222" s="3">
        <v>5.0</v>
      </c>
      <c r="B222" s="3">
        <v>10.0</v>
      </c>
      <c r="C222" s="3">
        <v>336.0</v>
      </c>
      <c r="D222" s="4">
        <f t="shared" ref="D222:F222" si="222">IF(ISBLANK(A222), "", (A222-MIN(A2:A1001))/(MAX(A2:A1001)-MIN(A2:A1001)))</f>
        <v>0.1428571429</v>
      </c>
      <c r="E222" s="4">
        <f t="shared" si="222"/>
        <v>0.6666666667</v>
      </c>
      <c r="F222" s="4">
        <f t="shared" si="222"/>
        <v>0.01476793249</v>
      </c>
      <c r="G222" s="6">
        <f>IF(ISBLANK(A222), "",SQRT((A222-I2)^2+(B222-J2)^2+(C222-K2)))</f>
        <v>9.327379053</v>
      </c>
      <c r="H222" s="4" t="str">
        <f t="shared" si="2"/>
        <v/>
      </c>
      <c r="T222" s="6">
        <v>221.0</v>
      </c>
    </row>
    <row r="223" ht="12.75" customHeight="1">
      <c r="A223" s="3">
        <v>17.0</v>
      </c>
      <c r="B223" s="3">
        <v>5.0</v>
      </c>
      <c r="C223" s="3">
        <v>344.0</v>
      </c>
      <c r="D223" s="4">
        <f t="shared" ref="D223:F223" si="223">IF(ISBLANK(A223), "", (A223-MIN(A2:A1001))/(MAX(A2:A1001)-MIN(A2:A1001)))</f>
        <v>0.5714285714</v>
      </c>
      <c r="E223" s="4">
        <f t="shared" si="223"/>
        <v>0.25</v>
      </c>
      <c r="F223" s="4">
        <f t="shared" si="223"/>
        <v>0.03164556962</v>
      </c>
      <c r="G223" s="6">
        <f>IF(ISBLANK(A223), "",SQRT((A223-I2)^2+(B223-J2)^2+(C223-K2)))</f>
        <v>16.73320053</v>
      </c>
      <c r="H223" s="4" t="str">
        <f t="shared" si="2"/>
        <v/>
      </c>
      <c r="T223" s="6">
        <v>222.0</v>
      </c>
    </row>
    <row r="224" ht="12.75" customHeight="1">
      <c r="A224" s="3">
        <v>17.0</v>
      </c>
      <c r="B224" s="3">
        <v>6.0</v>
      </c>
      <c r="C224" s="3">
        <v>337.0</v>
      </c>
      <c r="D224" s="4">
        <f t="shared" ref="D224:F224" si="224">IF(ISBLANK(A224), "", (A224-MIN(A2:A1001))/(MAX(A2:A1001)-MIN(A2:A1001)))</f>
        <v>0.5714285714</v>
      </c>
      <c r="E224" s="4">
        <f t="shared" si="224"/>
        <v>0.3333333333</v>
      </c>
      <c r="F224" s="4">
        <f t="shared" si="224"/>
        <v>0.01687763713</v>
      </c>
      <c r="G224" s="6">
        <f>IF(ISBLANK(A224), "",SQRT((A224-I2)^2+(B224-J2)^2+(C224-K2)))</f>
        <v>16.73320053</v>
      </c>
      <c r="H224" s="4" t="str">
        <f t="shared" si="2"/>
        <v/>
      </c>
      <c r="T224" s="6">
        <v>223.0</v>
      </c>
    </row>
    <row r="225" ht="12.75" customHeight="1">
      <c r="A225" s="3">
        <v>6.0</v>
      </c>
      <c r="B225" s="3">
        <v>6.0</v>
      </c>
      <c r="C225" s="3">
        <v>342.0</v>
      </c>
      <c r="D225" s="4">
        <f t="shared" ref="D225:F225" si="225">IF(ISBLANK(A225), "", (A225-MIN(A2:A1001))/(MAX(A2:A1001)-MIN(A2:A1001)))</f>
        <v>0.1785714286</v>
      </c>
      <c r="E225" s="4">
        <f t="shared" si="225"/>
        <v>0.3333333333</v>
      </c>
      <c r="F225" s="4">
        <f t="shared" si="225"/>
        <v>0.02742616034</v>
      </c>
      <c r="G225" s="6">
        <f>IF(ISBLANK(A225), "",SQRT((A225-I2)^2+(B225-J2)^2+(C225-K2)))</f>
        <v>7.348469228</v>
      </c>
      <c r="H225" s="4" t="str">
        <f t="shared" si="2"/>
        <v/>
      </c>
      <c r="T225" s="6">
        <v>224.0</v>
      </c>
    </row>
    <row r="226" ht="12.75" customHeight="1">
      <c r="A226" s="3">
        <v>8.0</v>
      </c>
      <c r="B226" s="3">
        <v>8.0</v>
      </c>
      <c r="C226" s="3">
        <v>334.0</v>
      </c>
      <c r="D226" s="4">
        <f t="shared" ref="D226:F226" si="226">IF(ISBLANK(A226), "", (A226-MIN(A2:A1001))/(MAX(A2:A1001)-MIN(A2:A1001)))</f>
        <v>0.25</v>
      </c>
      <c r="E226" s="4">
        <f t="shared" si="226"/>
        <v>0.5</v>
      </c>
      <c r="F226" s="4">
        <f t="shared" si="226"/>
        <v>0.01054852321</v>
      </c>
      <c r="G226" s="6">
        <f>IF(ISBLANK(A226), "",SQRT((A226-I2)^2+(B226-J2)^2+(C226-K2)))</f>
        <v>9.486832981</v>
      </c>
      <c r="H226" s="4" t="str">
        <f t="shared" si="2"/>
        <v/>
      </c>
      <c r="T226" s="6">
        <v>225.0</v>
      </c>
    </row>
    <row r="227" ht="12.75" customHeight="1">
      <c r="A227" s="3">
        <v>5.0</v>
      </c>
      <c r="B227" s="3">
        <v>7.0</v>
      </c>
      <c r="C227" s="3">
        <v>345.0</v>
      </c>
      <c r="D227" s="4">
        <f t="shared" ref="D227:F227" si="227">IF(ISBLANK(A227), "", (A227-MIN(A2:A1001))/(MAX(A2:A1001)-MIN(A2:A1001)))</f>
        <v>0.1428571429</v>
      </c>
      <c r="E227" s="4">
        <f t="shared" si="227"/>
        <v>0.4166666667</v>
      </c>
      <c r="F227" s="4">
        <f t="shared" si="227"/>
        <v>0.03375527426</v>
      </c>
      <c r="G227" s="6">
        <f>IF(ISBLANK(A227), "",SQRT((A227-I2)^2+(B227-J2)^2+(C227-K2)))</f>
        <v>7.549834435</v>
      </c>
      <c r="H227" s="4" t="str">
        <f t="shared" si="2"/>
        <v/>
      </c>
      <c r="T227" s="6">
        <v>226.0</v>
      </c>
    </row>
    <row r="228" ht="12.75" customHeight="1">
      <c r="A228" s="3">
        <v>4.0</v>
      </c>
      <c r="B228" s="3">
        <v>7.0</v>
      </c>
      <c r="C228" s="3">
        <v>349.0</v>
      </c>
      <c r="D228" s="4">
        <f t="shared" ref="D228:F228" si="228">IF(ISBLANK(A228), "", (A228-MIN(A2:A1001))/(MAX(A2:A1001)-MIN(A2:A1001)))</f>
        <v>0.1071428571</v>
      </c>
      <c r="E228" s="4">
        <f t="shared" si="228"/>
        <v>0.4166666667</v>
      </c>
      <c r="F228" s="4">
        <f t="shared" si="228"/>
        <v>0.04219409283</v>
      </c>
      <c r="G228" s="6">
        <f>IF(ISBLANK(A228), "",SQRT((A228-I2)^2+(B228-J2)^2+(C228-K2)))</f>
        <v>7.348469228</v>
      </c>
      <c r="H228" s="4" t="str">
        <f t="shared" si="2"/>
        <v/>
      </c>
      <c r="T228" s="6">
        <v>227.0</v>
      </c>
    </row>
    <row r="229" ht="12.75" customHeight="1">
      <c r="A229" s="3">
        <v>6.0</v>
      </c>
      <c r="B229" s="3">
        <v>4.0</v>
      </c>
      <c r="C229" s="3">
        <v>356.0</v>
      </c>
      <c r="D229" s="4">
        <f t="shared" ref="D229:F229" si="229">IF(ISBLANK(A229), "", (A229-MIN(A2:A1001))/(MAX(A2:A1001)-MIN(A2:A1001)))</f>
        <v>0.1785714286</v>
      </c>
      <c r="E229" s="4">
        <f t="shared" si="229"/>
        <v>0.1666666667</v>
      </c>
      <c r="F229" s="4">
        <f t="shared" si="229"/>
        <v>0.05696202532</v>
      </c>
      <c r="G229" s="6">
        <f>IF(ISBLANK(A229), "",SQRT((A229-I2)^2+(B229-J2)^2+(C229-K2)))</f>
        <v>7.483314774</v>
      </c>
      <c r="H229" s="4" t="str">
        <f t="shared" si="2"/>
        <v/>
      </c>
      <c r="T229" s="6">
        <v>228.0</v>
      </c>
    </row>
    <row r="230" ht="12.75" customHeight="1">
      <c r="A230" s="3">
        <v>3.0</v>
      </c>
      <c r="B230" s="3">
        <v>7.0</v>
      </c>
      <c r="C230" s="3">
        <v>356.0</v>
      </c>
      <c r="D230" s="4">
        <f t="shared" ref="D230:F230" si="230">IF(ISBLANK(A230), "", (A230-MIN(A2:A1001))/(MAX(A2:A1001)-MIN(A2:A1001)))</f>
        <v>0.07142857143</v>
      </c>
      <c r="E230" s="4">
        <f t="shared" si="230"/>
        <v>0.4166666667</v>
      </c>
      <c r="F230" s="4">
        <f t="shared" si="230"/>
        <v>0.05696202532</v>
      </c>
      <c r="G230" s="6">
        <f>IF(ISBLANK(A230), "",SQRT((A230-I2)^2+(B230-J2)^2+(C230-K2)))</f>
        <v>7.483314774</v>
      </c>
      <c r="H230" s="4" t="str">
        <f t="shared" si="2"/>
        <v/>
      </c>
      <c r="T230" s="6">
        <v>229.0</v>
      </c>
    </row>
    <row r="231" ht="12.75" customHeight="1">
      <c r="A231" s="3">
        <v>3.0</v>
      </c>
      <c r="B231" s="3">
        <v>4.0</v>
      </c>
      <c r="C231" s="3">
        <v>377.0</v>
      </c>
      <c r="D231" s="4">
        <f t="shared" ref="D231:F231" si="231">IF(ISBLANK(A231), "", (A231-MIN(A2:A1001))/(MAX(A2:A1001)-MIN(A2:A1001)))</f>
        <v>0.07142857143</v>
      </c>
      <c r="E231" s="4">
        <f t="shared" si="231"/>
        <v>0.1666666667</v>
      </c>
      <c r="F231" s="4">
        <f t="shared" si="231"/>
        <v>0.1012658228</v>
      </c>
      <c r="G231" s="6">
        <f>IF(ISBLANK(A231), "",SQRT((A231-I2)^2+(B231-J2)^2+(C231-K2)))</f>
        <v>7.483314774</v>
      </c>
      <c r="H231" s="4" t="str">
        <f t="shared" si="2"/>
        <v/>
      </c>
      <c r="T231" s="6">
        <v>230.0</v>
      </c>
    </row>
    <row r="232" ht="12.75" customHeight="1">
      <c r="A232" s="3">
        <v>6.0</v>
      </c>
      <c r="B232" s="3">
        <v>5.0</v>
      </c>
      <c r="C232" s="3">
        <v>348.0</v>
      </c>
      <c r="D232" s="4">
        <f t="shared" ref="D232:F232" si="232">IF(ISBLANK(A232), "", (A232-MIN(A2:A1001))/(MAX(A2:A1001)-MIN(A2:A1001)))</f>
        <v>0.1785714286</v>
      </c>
      <c r="E232" s="4">
        <f t="shared" si="232"/>
        <v>0.25</v>
      </c>
      <c r="F232" s="4">
        <f t="shared" si="232"/>
        <v>0.04008438819</v>
      </c>
      <c r="G232" s="6">
        <f>IF(ISBLANK(A232), "",SQRT((A232-I2)^2+(B232-J2)^2+(C232-K2)))</f>
        <v>7.280109889</v>
      </c>
      <c r="H232" s="4" t="str">
        <f t="shared" si="2"/>
        <v/>
      </c>
      <c r="T232" s="6">
        <v>231.0</v>
      </c>
    </row>
    <row r="233" ht="12.75" customHeight="1">
      <c r="A233" s="3">
        <v>3.0</v>
      </c>
      <c r="B233" s="3">
        <v>5.0</v>
      </c>
      <c r="C233" s="3">
        <v>367.0</v>
      </c>
      <c r="D233" s="4">
        <f t="shared" ref="D233:F233" si="233">IF(ISBLANK(A233), "", (A233-MIN(A2:A1001))/(MAX(A2:A1001)-MIN(A2:A1001)))</f>
        <v>0.07142857143</v>
      </c>
      <c r="E233" s="4">
        <f t="shared" si="233"/>
        <v>0.25</v>
      </c>
      <c r="F233" s="4">
        <f t="shared" si="233"/>
        <v>0.08016877637</v>
      </c>
      <c r="G233" s="6">
        <f>IF(ISBLANK(A233), "",SQRT((A233-I2)^2+(B233-J2)^2+(C233-K2)))</f>
        <v>7.141428429</v>
      </c>
      <c r="H233" s="4" t="str">
        <f t="shared" si="2"/>
        <v/>
      </c>
      <c r="T233" s="6">
        <v>232.0</v>
      </c>
    </row>
    <row r="234" ht="12.75" customHeight="1">
      <c r="A234" s="3">
        <v>4.0</v>
      </c>
      <c r="B234" s="3">
        <v>9.0</v>
      </c>
      <c r="C234" s="3">
        <v>340.0</v>
      </c>
      <c r="D234" s="4">
        <f t="shared" ref="D234:F234" si="234">IF(ISBLANK(A234), "", (A234-MIN(A2:A1001))/(MAX(A2:A1001)-MIN(A2:A1001)))</f>
        <v>0.1071428571</v>
      </c>
      <c r="E234" s="4">
        <f t="shared" si="234"/>
        <v>0.5833333333</v>
      </c>
      <c r="F234" s="4">
        <f t="shared" si="234"/>
        <v>0.02320675105</v>
      </c>
      <c r="G234" s="6">
        <f>IF(ISBLANK(A234), "",SQRT((A234-I2)^2+(B234-J2)^2+(C234-K2)))</f>
        <v>8.306623863</v>
      </c>
      <c r="H234" s="4" t="str">
        <f t="shared" si="2"/>
        <v/>
      </c>
      <c r="T234" s="6">
        <v>233.0</v>
      </c>
    </row>
    <row r="235" ht="12.75" customHeight="1">
      <c r="A235" s="3">
        <v>3.0</v>
      </c>
      <c r="B235" s="3">
        <v>8.0</v>
      </c>
      <c r="C235" s="3">
        <v>353.0</v>
      </c>
      <c r="D235" s="4">
        <f t="shared" ref="D235:F235" si="235">IF(ISBLANK(A235), "", (A235-MIN(A2:A1001))/(MAX(A2:A1001)-MIN(A2:A1001)))</f>
        <v>0.07142857143</v>
      </c>
      <c r="E235" s="4">
        <f t="shared" si="235"/>
        <v>0.5</v>
      </c>
      <c r="F235" s="4">
        <f t="shared" si="235"/>
        <v>0.05063291139</v>
      </c>
      <c r="G235" s="6">
        <f>IF(ISBLANK(A235), "",SQRT((A235-I2)^2+(B235-J2)^2+(C235-K2)))</f>
        <v>8</v>
      </c>
      <c r="H235" s="4" t="str">
        <f t="shared" si="2"/>
        <v/>
      </c>
      <c r="T235" s="6">
        <v>234.0</v>
      </c>
    </row>
    <row r="236" ht="12.75" customHeight="1">
      <c r="A236" s="3">
        <v>3.0</v>
      </c>
      <c r="B236" s="3">
        <v>6.0</v>
      </c>
      <c r="C236" s="3">
        <v>359.0</v>
      </c>
      <c r="D236" s="4">
        <f t="shared" ref="D236:F236" si="236">IF(ISBLANK(A236), "", (A236-MIN(A2:A1001))/(MAX(A2:A1001)-MIN(A2:A1001)))</f>
        <v>0.07142857143</v>
      </c>
      <c r="E236" s="4">
        <f t="shared" si="236"/>
        <v>0.3333333333</v>
      </c>
      <c r="F236" s="4">
        <f t="shared" si="236"/>
        <v>0.06329113924</v>
      </c>
      <c r="G236" s="6">
        <f>IF(ISBLANK(A236), "",SQRT((A236-I2)^2+(B236-J2)^2+(C236-K2)))</f>
        <v>7.071067812</v>
      </c>
      <c r="H236" s="4" t="str">
        <f t="shared" si="2"/>
        <v/>
      </c>
      <c r="T236" s="6">
        <v>235.0</v>
      </c>
    </row>
    <row r="237" ht="12.75" customHeight="1">
      <c r="A237" s="3">
        <v>8.0</v>
      </c>
      <c r="B237" s="3">
        <v>6.0</v>
      </c>
      <c r="C237" s="3">
        <v>339.0</v>
      </c>
      <c r="D237" s="4">
        <f t="shared" ref="D237:F237" si="237">IF(ISBLANK(A237), "", (A237-MIN(A2:A1001))/(MAX(A2:A1001)-MIN(A2:A1001)))</f>
        <v>0.25</v>
      </c>
      <c r="E237" s="4">
        <f t="shared" si="237"/>
        <v>0.3333333333</v>
      </c>
      <c r="F237" s="4">
        <f t="shared" si="237"/>
        <v>0.02109704641</v>
      </c>
      <c r="G237" s="6">
        <f>IF(ISBLANK(A237), "",SQRT((A237-I2)^2+(B237-J2)^2+(C237-K2)))</f>
        <v>8.660254038</v>
      </c>
      <c r="H237" s="4" t="str">
        <f t="shared" si="2"/>
        <v/>
      </c>
      <c r="T237" s="6">
        <v>236.0</v>
      </c>
    </row>
    <row r="238" ht="12.75" customHeight="1">
      <c r="A238" s="3">
        <v>5.0</v>
      </c>
      <c r="B238" s="3">
        <v>8.0</v>
      </c>
      <c r="C238" s="3">
        <v>339.0</v>
      </c>
      <c r="D238" s="4">
        <f t="shared" ref="D238:F238" si="238">IF(ISBLANK(A238), "", (A238-MIN(A2:A1001))/(MAX(A2:A1001)-MIN(A2:A1001)))</f>
        <v>0.1428571429</v>
      </c>
      <c r="E238" s="4">
        <f t="shared" si="238"/>
        <v>0.5</v>
      </c>
      <c r="F238" s="4">
        <f t="shared" si="238"/>
        <v>0.02109704641</v>
      </c>
      <c r="G238" s="6">
        <f>IF(ISBLANK(A238), "",SQRT((A238-I2)^2+(B238-J2)^2+(C238-K2)))</f>
        <v>7.874007874</v>
      </c>
      <c r="H238" s="4" t="str">
        <f t="shared" si="2"/>
        <v/>
      </c>
      <c r="T238" s="6">
        <v>237.0</v>
      </c>
    </row>
    <row r="239" ht="12.75" customHeight="1">
      <c r="A239" s="3">
        <v>4.0</v>
      </c>
      <c r="B239" s="3">
        <v>8.0</v>
      </c>
      <c r="C239" s="3">
        <v>343.0</v>
      </c>
      <c r="D239" s="4">
        <f t="shared" ref="D239:F239" si="239">IF(ISBLANK(A239), "", (A239-MIN(A2:A1001))/(MAX(A2:A1001)-MIN(A2:A1001)))</f>
        <v>0.1071428571</v>
      </c>
      <c r="E239" s="4">
        <f t="shared" si="239"/>
        <v>0.5</v>
      </c>
      <c r="F239" s="4">
        <f t="shared" si="239"/>
        <v>0.02953586498</v>
      </c>
      <c r="G239" s="6">
        <f>IF(ISBLANK(A239), "",SQRT((A239-I2)^2+(B239-J2)^2+(C239-K2)))</f>
        <v>7.681145748</v>
      </c>
      <c r="H239" s="4" t="str">
        <f t="shared" si="2"/>
        <v/>
      </c>
      <c r="T239" s="6">
        <v>238.0</v>
      </c>
    </row>
    <row r="240" ht="12.75" customHeight="1">
      <c r="A240" s="3">
        <v>6.0</v>
      </c>
      <c r="B240" s="3">
        <v>7.0</v>
      </c>
      <c r="C240" s="3">
        <v>340.0</v>
      </c>
      <c r="D240" s="4">
        <f t="shared" ref="D240:F240" si="240">IF(ISBLANK(A240), "", (A240-MIN(A2:A1001))/(MAX(A2:A1001)-MIN(A2:A1001)))</f>
        <v>0.1785714286</v>
      </c>
      <c r="E240" s="4">
        <f t="shared" si="240"/>
        <v>0.4166666667</v>
      </c>
      <c r="F240" s="4">
        <f t="shared" si="240"/>
        <v>0.02320675105</v>
      </c>
      <c r="G240" s="6">
        <f>IF(ISBLANK(A240), "",SQRT((A240-I2)^2+(B240-J2)^2+(C240-K2)))</f>
        <v>7.810249676</v>
      </c>
      <c r="H240" s="4" t="str">
        <f t="shared" si="2"/>
        <v/>
      </c>
      <c r="T240" s="6">
        <v>239.0</v>
      </c>
    </row>
    <row r="241" ht="12.75" customHeight="1">
      <c r="A241" s="3">
        <v>5.0</v>
      </c>
      <c r="B241" s="3">
        <v>5.0</v>
      </c>
      <c r="C241" s="3">
        <v>357.0</v>
      </c>
      <c r="D241" s="4">
        <f t="shared" ref="D241:F241" si="241">IF(ISBLANK(A241), "", (A241-MIN(A2:A1001))/(MAX(A2:A1001)-MIN(A2:A1001)))</f>
        <v>0.1428571429</v>
      </c>
      <c r="E241" s="4">
        <f t="shared" si="241"/>
        <v>0.25</v>
      </c>
      <c r="F241" s="4">
        <f t="shared" si="241"/>
        <v>0.05907172996</v>
      </c>
      <c r="G241" s="6">
        <f>IF(ISBLANK(A241), "",SQRT((A241-I2)^2+(B241-J2)^2+(C241-K2)))</f>
        <v>7.280109889</v>
      </c>
      <c r="H241" s="4" t="str">
        <f t="shared" si="2"/>
        <v/>
      </c>
      <c r="T241" s="6">
        <v>240.0</v>
      </c>
    </row>
    <row r="242" ht="12.75" customHeight="1">
      <c r="A242" s="3">
        <v>8.0</v>
      </c>
      <c r="B242" s="3">
        <v>4.0</v>
      </c>
      <c r="C242" s="3">
        <v>353.0</v>
      </c>
      <c r="D242" s="4">
        <f t="shared" ref="D242:F242" si="242">IF(ISBLANK(A242), "", (A242-MIN(A2:A1001))/(MAX(A2:A1001)-MIN(A2:A1001)))</f>
        <v>0.25</v>
      </c>
      <c r="E242" s="4">
        <f t="shared" si="242"/>
        <v>0.1666666667</v>
      </c>
      <c r="F242" s="4">
        <f t="shared" si="242"/>
        <v>0.05063291139</v>
      </c>
      <c r="G242" s="6">
        <f>IF(ISBLANK(A242), "",SQRT((A242-I2)^2+(B242-J2)^2+(C242-K2)))</f>
        <v>8.774964387</v>
      </c>
      <c r="H242" s="4" t="str">
        <f t="shared" si="2"/>
        <v/>
      </c>
      <c r="T242" s="6">
        <v>241.0</v>
      </c>
    </row>
    <row r="243" ht="12.75" customHeight="1">
      <c r="A243" s="3">
        <v>8.0</v>
      </c>
      <c r="B243" s="3">
        <v>5.0</v>
      </c>
      <c r="C243" s="3">
        <v>345.0</v>
      </c>
      <c r="D243" s="4">
        <f t="shared" ref="D243:F243" si="243">IF(ISBLANK(A243), "", (A243-MIN(A2:A1001))/(MAX(A2:A1001)-MIN(A2:A1001)))</f>
        <v>0.25</v>
      </c>
      <c r="E243" s="4">
        <f t="shared" si="243"/>
        <v>0.25</v>
      </c>
      <c r="F243" s="4">
        <f t="shared" si="243"/>
        <v>0.03375527426</v>
      </c>
      <c r="G243" s="6">
        <f>IF(ISBLANK(A243), "",SQRT((A243-I2)^2+(B243-J2)^2+(C243-K2)))</f>
        <v>8.602325267</v>
      </c>
      <c r="H243" s="4" t="str">
        <f t="shared" si="2"/>
        <v/>
      </c>
      <c r="T243" s="6">
        <v>242.0</v>
      </c>
    </row>
    <row r="244" ht="12.75" customHeight="1">
      <c r="A244" s="3">
        <v>5.0</v>
      </c>
      <c r="B244" s="3">
        <v>6.0</v>
      </c>
      <c r="C244" s="3">
        <v>352.0</v>
      </c>
      <c r="D244" s="4">
        <f t="shared" ref="D244:F244" si="244">IF(ISBLANK(A244), "", (A244-MIN(A2:A1001))/(MAX(A2:A1001)-MIN(A2:A1001)))</f>
        <v>0.1428571429</v>
      </c>
      <c r="E244" s="4">
        <f t="shared" si="244"/>
        <v>0.3333333333</v>
      </c>
      <c r="F244" s="4">
        <f t="shared" si="244"/>
        <v>0.04852320675</v>
      </c>
      <c r="G244" s="6">
        <f>IF(ISBLANK(A244), "",SQRT((A244-I2)^2+(B244-J2)^2+(C244-K2)))</f>
        <v>7.416198487</v>
      </c>
      <c r="H244" s="4" t="str">
        <f t="shared" si="2"/>
        <v/>
      </c>
      <c r="T244" s="6">
        <v>243.0</v>
      </c>
    </row>
    <row r="245" ht="12.75" customHeight="1">
      <c r="A245" s="3">
        <v>4.0</v>
      </c>
      <c r="B245" s="3">
        <v>6.0</v>
      </c>
      <c r="C245" s="3">
        <v>357.0</v>
      </c>
      <c r="D245" s="4">
        <f t="shared" ref="D245:F245" si="245">IF(ISBLANK(A245), "", (A245-MIN(A2:A1001))/(MAX(A2:A1001)-MIN(A2:A1001)))</f>
        <v>0.1071428571</v>
      </c>
      <c r="E245" s="4">
        <f t="shared" si="245"/>
        <v>0.3333333333</v>
      </c>
      <c r="F245" s="4">
        <f t="shared" si="245"/>
        <v>0.05907172996</v>
      </c>
      <c r="G245" s="6">
        <f>IF(ISBLANK(A245), "",SQRT((A245-I2)^2+(B245-J2)^2+(C245-K2)))</f>
        <v>7.280109889</v>
      </c>
      <c r="H245" s="4" t="str">
        <f t="shared" si="2"/>
        <v/>
      </c>
      <c r="T245" s="6">
        <v>244.0</v>
      </c>
    </row>
    <row r="246" ht="12.75" customHeight="1">
      <c r="A246" s="3"/>
      <c r="B246" s="3"/>
      <c r="C246" s="3"/>
      <c r="D246" s="4" t="str">
        <f t="shared" ref="D246:F246" si="246">IF(ISBLANK(A246), "", (A246-MIN(A2:A1001))/(MAX(A2:A1001)-MIN(A2:A1001)))</f>
        <v/>
      </c>
      <c r="E246" s="4" t="str">
        <f t="shared" si="246"/>
        <v/>
      </c>
      <c r="F246" s="4" t="str">
        <f t="shared" si="246"/>
        <v/>
      </c>
      <c r="G246" s="6" t="str">
        <f>IF(ISBLANK(A246), "",SQRT((A246-I2)^2+(B246-J2)^2+(C246-K2)))</f>
        <v/>
      </c>
      <c r="H246" s="4" t="str">
        <f t="shared" si="2"/>
        <v>&lt;- New exp</v>
      </c>
      <c r="T246" s="6">
        <v>245.0</v>
      </c>
    </row>
    <row r="247" ht="12.75" customHeight="1">
      <c r="A247" s="3">
        <v>1.0</v>
      </c>
      <c r="B247" s="3">
        <v>7.0</v>
      </c>
      <c r="C247" s="3">
        <v>331.0</v>
      </c>
      <c r="D247" s="4">
        <f t="shared" ref="D247:F247" si="247">IF(ISBLANK(A247), "", (A247-MIN(A2:A1001))/(MAX(A2:A1001)-MIN(A2:A1001)))</f>
        <v>0</v>
      </c>
      <c r="E247" s="4">
        <f t="shared" si="247"/>
        <v>0.4166666667</v>
      </c>
      <c r="F247" s="4">
        <f t="shared" si="247"/>
        <v>0.004219409283</v>
      </c>
      <c r="G247" s="6">
        <f>IF(ISBLANK(A247), "",SQRT((A247-I2)^2+(B247-J2)^2+(C247-K2)))</f>
        <v>5.196152423</v>
      </c>
      <c r="H247" s="4" t="str">
        <f t="shared" si="2"/>
        <v/>
      </c>
      <c r="T247" s="6">
        <v>246.0</v>
      </c>
    </row>
    <row r="248" ht="12.75" customHeight="1">
      <c r="A248" s="3">
        <v>1.0</v>
      </c>
      <c r="B248" s="3">
        <v>9.0</v>
      </c>
      <c r="C248" s="3">
        <v>329.0</v>
      </c>
      <c r="D248" s="4">
        <f t="shared" ref="D248:F248" si="248">IF(ISBLANK(A248), "", (A248-MIN(A2:A1001))/(MAX(A2:A1001)-MIN(A2:A1001)))</f>
        <v>0</v>
      </c>
      <c r="E248" s="4">
        <f t="shared" si="248"/>
        <v>0.5833333333</v>
      </c>
      <c r="F248" s="4">
        <f t="shared" si="248"/>
        <v>0</v>
      </c>
      <c r="G248" s="6">
        <f>IF(ISBLANK(A248), "",SQRT((A248-I2)^2+(B248-J2)^2+(C248-K2)))</f>
        <v>7</v>
      </c>
      <c r="H248" s="4" t="str">
        <f t="shared" si="2"/>
        <v/>
      </c>
      <c r="T248" s="6">
        <v>247.0</v>
      </c>
    </row>
    <row r="249" ht="12.75" customHeight="1">
      <c r="A249" s="3">
        <v>1.0</v>
      </c>
      <c r="B249" s="3">
        <v>5.0</v>
      </c>
      <c r="C249" s="3">
        <v>341.0</v>
      </c>
      <c r="D249" s="4">
        <f t="shared" ref="D249:F249" si="249">IF(ISBLANK(A249), "", (A249-MIN(A2:A1001))/(MAX(A2:A1001)-MIN(A2:A1001)))</f>
        <v>0</v>
      </c>
      <c r="E249" s="4">
        <f t="shared" si="249"/>
        <v>0.25</v>
      </c>
      <c r="F249" s="4">
        <f t="shared" si="249"/>
        <v>0.0253164557</v>
      </c>
      <c r="G249" s="6">
        <f>IF(ISBLANK(A249), "",SQRT((A249-I2)^2+(B249-J2)^2+(C249-K2)))</f>
        <v>4.582575695</v>
      </c>
      <c r="H249" s="4" t="str">
        <f t="shared" si="2"/>
        <v/>
      </c>
      <c r="T249" s="6">
        <v>248.0</v>
      </c>
    </row>
    <row r="250" ht="12.75" customHeight="1">
      <c r="A250" s="3">
        <v>1.0</v>
      </c>
      <c r="B250" s="3">
        <v>4.0</v>
      </c>
      <c r="C250" s="3">
        <v>349.0</v>
      </c>
      <c r="D250" s="4">
        <f t="shared" ref="D250:F250" si="250">IF(ISBLANK(A250), "", (A250-MIN(A2:A1001))/(MAX(A2:A1001)-MIN(A2:A1001)))</f>
        <v>0</v>
      </c>
      <c r="E250" s="4">
        <f t="shared" si="250"/>
        <v>0.1666666667</v>
      </c>
      <c r="F250" s="4">
        <f t="shared" si="250"/>
        <v>0.04219409283</v>
      </c>
      <c r="G250" s="6">
        <f>IF(ISBLANK(A250), "",SQRT((A250-I2)^2+(B250-J2)^2+(C250-K2)))</f>
        <v>4.898979486</v>
      </c>
      <c r="H250" s="4" t="str">
        <f t="shared" si="2"/>
        <v/>
      </c>
      <c r="T250" s="6">
        <v>249.0</v>
      </c>
    </row>
    <row r="251" ht="12.75" customHeight="1">
      <c r="A251" s="3">
        <v>1.0</v>
      </c>
      <c r="B251" s="3">
        <v>6.0</v>
      </c>
      <c r="C251" s="3">
        <v>334.0</v>
      </c>
      <c r="D251" s="4">
        <f t="shared" ref="D251:F251" si="251">IF(ISBLANK(A251), "", (A251-MIN(A2:A1001))/(MAX(A2:A1001)-MIN(A2:A1001)))</f>
        <v>0</v>
      </c>
      <c r="E251" s="4">
        <f t="shared" si="251"/>
        <v>0.3333333333</v>
      </c>
      <c r="F251" s="4">
        <f t="shared" si="251"/>
        <v>0.01054852321</v>
      </c>
      <c r="G251" s="6">
        <f>IF(ISBLANK(A251), "",SQRT((A251-I2)^2+(B251-J2)^2+(C251-K2)))</f>
        <v>4.582575695</v>
      </c>
      <c r="H251" s="4" t="str">
        <f t="shared" si="2"/>
        <v/>
      </c>
      <c r="T251" s="6">
        <v>250.0</v>
      </c>
    </row>
    <row r="252" ht="12.75" customHeight="1">
      <c r="A252" s="3">
        <v>1.0</v>
      </c>
      <c r="B252" s="3">
        <v>8.0</v>
      </c>
      <c r="C252" s="3">
        <v>330.0</v>
      </c>
      <c r="D252" s="4">
        <f t="shared" ref="D252:F252" si="252">IF(ISBLANK(A252), "", (A252-MIN(A2:A1001))/(MAX(A2:A1001)-MIN(A2:A1001)))</f>
        <v>0</v>
      </c>
      <c r="E252" s="4">
        <f t="shared" si="252"/>
        <v>0.5</v>
      </c>
      <c r="F252" s="4">
        <f t="shared" si="252"/>
        <v>0.002109704641</v>
      </c>
      <c r="G252" s="6">
        <f>IF(ISBLANK(A252), "",SQRT((A252-I2)^2+(B252-J2)^2+(C252-K2)))</f>
        <v>6.08276253</v>
      </c>
      <c r="H252" s="4" t="str">
        <f t="shared" si="2"/>
        <v/>
      </c>
      <c r="T252" s="6">
        <v>251.0</v>
      </c>
    </row>
    <row r="253" ht="12.75" customHeight="1">
      <c r="A253" s="3">
        <v>1.0</v>
      </c>
      <c r="B253" s="3">
        <v>3.0</v>
      </c>
      <c r="C253" s="3">
        <v>359.0</v>
      </c>
      <c r="D253" s="4">
        <f t="shared" ref="D253:F253" si="253">IF(ISBLANK(A253), "", (A253-MIN(A2:A1001))/(MAX(A2:A1001)-MIN(A2:A1001)))</f>
        <v>0</v>
      </c>
      <c r="E253" s="4">
        <f t="shared" si="253"/>
        <v>0.08333333333</v>
      </c>
      <c r="F253" s="4">
        <f t="shared" si="253"/>
        <v>0.06329113924</v>
      </c>
      <c r="G253" s="6">
        <f>IF(ISBLANK(A253), "",SQRT((A253-I2)^2+(B253-J2)^2+(C253-K2)))</f>
        <v>5.567764363</v>
      </c>
      <c r="H253" s="4" t="str">
        <f t="shared" si="2"/>
        <v/>
      </c>
      <c r="T253" s="6">
        <v>252.0</v>
      </c>
    </row>
    <row r="254" ht="12.75" customHeight="1">
      <c r="A254" s="3"/>
      <c r="B254" s="3"/>
      <c r="C254" s="3"/>
      <c r="D254" s="4" t="str">
        <f t="shared" ref="D254:F254" si="254">IF(ISBLANK(A254), "", (A254-MIN(A2:A1001))/(MAX(A2:A1001)-MIN(A2:A1001)))</f>
        <v/>
      </c>
      <c r="E254" s="4" t="str">
        <f t="shared" si="254"/>
        <v/>
      </c>
      <c r="F254" s="4" t="str">
        <f t="shared" si="254"/>
        <v/>
      </c>
      <c r="G254" s="6" t="str">
        <f>IF(ISBLANK(A254), "",SQRT((A254-I2)^2+(B254-J2)^2+(C254-K2)))</f>
        <v/>
      </c>
      <c r="H254" s="4" t="str">
        <f t="shared" si="2"/>
        <v>&lt;- New exp</v>
      </c>
      <c r="T254" s="6">
        <v>253.0</v>
      </c>
    </row>
    <row r="255" ht="12.75" customHeight="1">
      <c r="A255" s="3">
        <v>2.0</v>
      </c>
      <c r="B255" s="3">
        <v>7.0</v>
      </c>
      <c r="C255" s="3">
        <v>349.0</v>
      </c>
      <c r="D255" s="4">
        <f t="shared" ref="D255:F255" si="255">IF(ISBLANK(A255), "", (A255-MIN(A2:A1001))/(MAX(A2:A1001)-MIN(A2:A1001)))</f>
        <v>0.03571428571</v>
      </c>
      <c r="E255" s="4">
        <f t="shared" si="255"/>
        <v>0.4166666667</v>
      </c>
      <c r="F255" s="4">
        <f t="shared" si="255"/>
        <v>0.04219409283</v>
      </c>
      <c r="G255" s="6">
        <f>IF(ISBLANK(A255), "",SQRT((A255-I2)^2+(B255-J2)^2+(C255-K2)))</f>
        <v>6.782329983</v>
      </c>
      <c r="H255" s="4" t="str">
        <f t="shared" si="2"/>
        <v/>
      </c>
      <c r="T255" s="6">
        <v>254.0</v>
      </c>
    </row>
    <row r="256" ht="12.75" customHeight="1">
      <c r="A256" s="3">
        <v>19.0</v>
      </c>
      <c r="B256" s="3">
        <v>2.0</v>
      </c>
      <c r="C256" s="3">
        <v>411.0</v>
      </c>
      <c r="D256" s="4">
        <f t="shared" ref="D256:F256" si="256">IF(ISBLANK(A256), "", (A256-MIN(A2:A1001))/(MAX(A2:A1001)-MIN(A2:A1001)))</f>
        <v>0.6428571429</v>
      </c>
      <c r="E256" s="4">
        <f t="shared" si="256"/>
        <v>0</v>
      </c>
      <c r="F256" s="4">
        <f t="shared" si="256"/>
        <v>0.1729957806</v>
      </c>
      <c r="G256" s="6">
        <f>IF(ISBLANK(A256), "",SQRT((A256-I2)^2+(B256-J2)^2+(C256-K2)))</f>
        <v>20.14944168</v>
      </c>
      <c r="H256" s="4" t="str">
        <f t="shared" si="2"/>
        <v/>
      </c>
      <c r="T256" s="6">
        <v>255.0</v>
      </c>
    </row>
    <row r="257" ht="12.75" customHeight="1">
      <c r="A257" s="3">
        <v>20.0</v>
      </c>
      <c r="B257" s="3">
        <v>8.0</v>
      </c>
      <c r="C257" s="3">
        <v>333.0</v>
      </c>
      <c r="D257" s="4">
        <f t="shared" ref="D257:F257" si="257">IF(ISBLANK(A257), "", (A257-MIN(A2:A1001))/(MAX(A2:A1001)-MIN(A2:A1001)))</f>
        <v>0.6785714286</v>
      </c>
      <c r="E257" s="4">
        <f t="shared" si="257"/>
        <v>0.5</v>
      </c>
      <c r="F257" s="4">
        <f t="shared" si="257"/>
        <v>0.008438818565</v>
      </c>
      <c r="G257" s="6">
        <f>IF(ISBLANK(A257), "",SQRT((A257-I2)^2+(B257-J2)^2+(C257-K2)))</f>
        <v>20.02498439</v>
      </c>
      <c r="H257" s="4" t="str">
        <f t="shared" si="2"/>
        <v/>
      </c>
      <c r="T257" s="6">
        <v>256.0</v>
      </c>
    </row>
    <row r="258" ht="12.75" customHeight="1">
      <c r="A258" s="3">
        <v>13.0</v>
      </c>
      <c r="B258" s="3">
        <v>9.0</v>
      </c>
      <c r="C258" s="3">
        <v>335.0</v>
      </c>
      <c r="D258" s="4">
        <f t="shared" ref="D258:F258" si="258">IF(ISBLANK(A258), "", (A258-MIN(A2:A1001))/(MAX(A2:A1001)-MIN(A2:A1001)))</f>
        <v>0.4285714286</v>
      </c>
      <c r="E258" s="4">
        <f t="shared" si="258"/>
        <v>0.5833333333</v>
      </c>
      <c r="F258" s="4">
        <f t="shared" si="258"/>
        <v>0.01265822785</v>
      </c>
      <c r="G258" s="6">
        <f>IF(ISBLANK(A258), "",SQRT((A258-I2)^2+(B258-J2)^2+(C258-K2)))</f>
        <v>14.10673598</v>
      </c>
      <c r="H258" s="4" t="str">
        <f t="shared" si="2"/>
        <v/>
      </c>
      <c r="T258" s="6">
        <v>257.0</v>
      </c>
    </row>
    <row r="259" ht="12.75" customHeight="1">
      <c r="A259" s="3">
        <v>22.0</v>
      </c>
      <c r="B259" s="3">
        <v>2.0</v>
      </c>
      <c r="C259" s="3">
        <v>402.0</v>
      </c>
      <c r="D259" s="4">
        <f t="shared" ref="D259:F259" si="259">IF(ISBLANK(A259), "", (A259-MIN(A2:A1001))/(MAX(A2:A1001)-MIN(A2:A1001)))</f>
        <v>0.75</v>
      </c>
      <c r="E259" s="4">
        <f t="shared" si="259"/>
        <v>0</v>
      </c>
      <c r="F259" s="4">
        <f t="shared" si="259"/>
        <v>0.1540084388</v>
      </c>
      <c r="G259" s="6">
        <f>IF(ISBLANK(A259), "",SQRT((A259-I2)^2+(B259-J2)^2+(C259-K2)))</f>
        <v>22.6715681</v>
      </c>
      <c r="H259" s="4" t="str">
        <f t="shared" si="2"/>
        <v/>
      </c>
      <c r="T259" s="6">
        <v>258.0</v>
      </c>
    </row>
    <row r="260" ht="12.75" customHeight="1">
      <c r="A260" s="3">
        <v>4.0</v>
      </c>
      <c r="B260" s="3">
        <v>4.0</v>
      </c>
      <c r="C260" s="3">
        <v>385.0</v>
      </c>
      <c r="D260" s="4">
        <f t="shared" ref="D260:F260" si="260">IF(ISBLANK(A260), "", (A260-MIN(A2:A1001))/(MAX(A2:A1001)-MIN(A2:A1001)))</f>
        <v>0.1071428571</v>
      </c>
      <c r="E260" s="4">
        <f t="shared" si="260"/>
        <v>0.1666666667</v>
      </c>
      <c r="F260" s="4">
        <f t="shared" si="260"/>
        <v>0.1181434599</v>
      </c>
      <c r="G260" s="6">
        <f>IF(ISBLANK(A260), "",SQRT((A260-I2)^2+(B260-J2)^2+(C260-K2)))</f>
        <v>8.306623863</v>
      </c>
      <c r="H260" s="4" t="str">
        <f t="shared" si="2"/>
        <v/>
      </c>
      <c r="T260" s="6">
        <v>259.0</v>
      </c>
    </row>
    <row r="261" ht="12.75" customHeight="1">
      <c r="A261" s="3">
        <v>8.0</v>
      </c>
      <c r="B261" s="3">
        <v>3.0</v>
      </c>
      <c r="C261" s="3">
        <v>359.0</v>
      </c>
      <c r="D261" s="4">
        <f t="shared" ref="D261:F261" si="261">IF(ISBLANK(A261), "", (A261-MIN(A2:A1001))/(MAX(A2:A1001)-MIN(A2:A1001)))</f>
        <v>0.25</v>
      </c>
      <c r="E261" s="4">
        <f t="shared" si="261"/>
        <v>0.08333333333</v>
      </c>
      <c r="F261" s="4">
        <f t="shared" si="261"/>
        <v>0.06329113924</v>
      </c>
      <c r="G261" s="6">
        <f>IF(ISBLANK(A261), "",SQRT((A261-I2)^2+(B261-J2)^2+(C261-K2)))</f>
        <v>8.94427191</v>
      </c>
      <c r="H261" s="4" t="str">
        <f t="shared" si="2"/>
        <v/>
      </c>
      <c r="T261" s="6">
        <v>260.0</v>
      </c>
    </row>
    <row r="262" ht="12.75" customHeight="1">
      <c r="A262" s="3">
        <v>5.0</v>
      </c>
      <c r="B262" s="3">
        <v>3.0</v>
      </c>
      <c r="C262" s="3">
        <v>391.0</v>
      </c>
      <c r="D262" s="4">
        <f t="shared" ref="D262:F262" si="262">IF(ISBLANK(A262), "", (A262-MIN(A2:A1001))/(MAX(A2:A1001)-MIN(A2:A1001)))</f>
        <v>0.1428571429</v>
      </c>
      <c r="E262" s="4">
        <f t="shared" si="262"/>
        <v>0.08333333333</v>
      </c>
      <c r="F262" s="4">
        <f t="shared" si="262"/>
        <v>0.1308016878</v>
      </c>
      <c r="G262" s="6">
        <f>IF(ISBLANK(A262), "",SQRT((A262-I2)^2+(B262-J2)^2+(C262-K2)))</f>
        <v>8.888194417</v>
      </c>
      <c r="H262" s="4" t="str">
        <f t="shared" si="2"/>
        <v/>
      </c>
      <c r="T262" s="6">
        <v>261.0</v>
      </c>
    </row>
    <row r="263" ht="12.75" customHeight="1">
      <c r="A263" s="3">
        <v>3.0</v>
      </c>
      <c r="B263" s="3">
        <v>5.0</v>
      </c>
      <c r="C263" s="3">
        <v>353.0</v>
      </c>
      <c r="D263" s="4">
        <f t="shared" ref="D263:F263" si="263">IF(ISBLANK(A263), "", (A263-MIN(A2:A1001))/(MAX(A2:A1001)-MIN(A2:A1001)))</f>
        <v>0.07142857143</v>
      </c>
      <c r="E263" s="4">
        <f t="shared" si="263"/>
        <v>0.25</v>
      </c>
      <c r="F263" s="4">
        <f t="shared" si="263"/>
        <v>0.05063291139</v>
      </c>
      <c r="G263" s="6">
        <f>IF(ISBLANK(A263), "",SQRT((A263-I2)^2+(B263-J2)^2+(C263-K2)))</f>
        <v>6.08276253</v>
      </c>
      <c r="H263" s="4" t="str">
        <f t="shared" si="2"/>
        <v/>
      </c>
      <c r="T263" s="6">
        <v>262.0</v>
      </c>
    </row>
    <row r="264" ht="12.75" customHeight="1">
      <c r="A264" s="3">
        <v>12.0</v>
      </c>
      <c r="B264" s="3">
        <v>4.0</v>
      </c>
      <c r="C264" s="3">
        <v>352.0</v>
      </c>
      <c r="D264" s="4">
        <f t="shared" ref="D264:F264" si="264">IF(ISBLANK(A264), "", (A264-MIN(A2:A1001))/(MAX(A2:A1001)-MIN(A2:A1001)))</f>
        <v>0.3928571429</v>
      </c>
      <c r="E264" s="4">
        <f t="shared" si="264"/>
        <v>0.1666666667</v>
      </c>
      <c r="F264" s="4">
        <f t="shared" si="264"/>
        <v>0.04852320675</v>
      </c>
      <c r="G264" s="6">
        <f>IF(ISBLANK(A264), "",SQRT((A264-I2)^2+(B264-J2)^2+(C264-K2)))</f>
        <v>12.16552506</v>
      </c>
      <c r="H264" s="4" t="str">
        <f t="shared" si="2"/>
        <v/>
      </c>
      <c r="T264" s="6">
        <v>263.0</v>
      </c>
    </row>
    <row r="265" ht="12.75" customHeight="1">
      <c r="A265" s="3">
        <v>21.0</v>
      </c>
      <c r="B265" s="3">
        <v>7.0</v>
      </c>
      <c r="C265" s="3">
        <v>334.0</v>
      </c>
      <c r="D265" s="4">
        <f t="shared" ref="D265:F265" si="265">IF(ISBLANK(A265), "", (A265-MIN(A2:A1001))/(MAX(A2:A1001)-MIN(A2:A1001)))</f>
        <v>0.7142857143</v>
      </c>
      <c r="E265" s="4">
        <f t="shared" si="265"/>
        <v>0.4166666667</v>
      </c>
      <c r="F265" s="4">
        <f t="shared" si="265"/>
        <v>0.01054852321</v>
      </c>
      <c r="G265" s="6">
        <f>IF(ISBLANK(A265), "",SQRT((A265-I2)^2+(B265-J2)^2+(C265-K2)))</f>
        <v>20.73644135</v>
      </c>
      <c r="H265" s="4" t="str">
        <f t="shared" si="2"/>
        <v/>
      </c>
      <c r="T265" s="6">
        <v>264.0</v>
      </c>
    </row>
    <row r="266" ht="12.75" customHeight="1">
      <c r="A266" s="3">
        <v>18.0</v>
      </c>
      <c r="B266" s="3">
        <v>5.0</v>
      </c>
      <c r="C266" s="3">
        <v>344.0</v>
      </c>
      <c r="D266" s="4">
        <f t="shared" ref="D266:F266" si="266">IF(ISBLANK(A266), "", (A266-MIN(A2:A1001))/(MAX(A2:A1001)-MIN(A2:A1001)))</f>
        <v>0.6071428571</v>
      </c>
      <c r="E266" s="4">
        <f t="shared" si="266"/>
        <v>0.25</v>
      </c>
      <c r="F266" s="4">
        <f t="shared" si="266"/>
        <v>0.03164556962</v>
      </c>
      <c r="G266" s="6">
        <f>IF(ISBLANK(A266), "",SQRT((A266-I2)^2+(B266-J2)^2+(C266-K2)))</f>
        <v>17.69180601</v>
      </c>
      <c r="H266" s="4" t="str">
        <f t="shared" si="2"/>
        <v/>
      </c>
      <c r="T266" s="6">
        <v>265.0</v>
      </c>
    </row>
    <row r="267" ht="12.75" customHeight="1">
      <c r="A267" s="3">
        <v>21.0</v>
      </c>
      <c r="B267" s="3">
        <v>6.0</v>
      </c>
      <c r="C267" s="3">
        <v>337.0</v>
      </c>
      <c r="D267" s="4">
        <f t="shared" ref="D267:F267" si="267">IF(ISBLANK(A267), "", (A267-MIN(A2:A1001))/(MAX(A2:A1001)-MIN(A2:A1001)))</f>
        <v>0.7142857143</v>
      </c>
      <c r="E267" s="4">
        <f t="shared" si="267"/>
        <v>0.3333333333</v>
      </c>
      <c r="F267" s="4">
        <f t="shared" si="267"/>
        <v>0.01687763713</v>
      </c>
      <c r="G267" s="6">
        <f>IF(ISBLANK(A267), "",SQRT((A267-I2)^2+(B267-J2)^2+(C267-K2)))</f>
        <v>20.59126028</v>
      </c>
      <c r="H267" s="4" t="str">
        <f t="shared" si="2"/>
        <v/>
      </c>
      <c r="T267" s="6">
        <v>266.0</v>
      </c>
    </row>
    <row r="268" ht="12.75" customHeight="1">
      <c r="A268" s="3">
        <v>16.0</v>
      </c>
      <c r="B268" s="3">
        <v>7.0</v>
      </c>
      <c r="C268" s="3">
        <v>338.0</v>
      </c>
      <c r="D268" s="4">
        <f t="shared" ref="D268:F268" si="268">IF(ISBLANK(A268), "", (A268-MIN(A2:A1001))/(MAX(A2:A1001)-MIN(A2:A1001)))</f>
        <v>0.5357142857</v>
      </c>
      <c r="E268" s="4">
        <f t="shared" si="268"/>
        <v>0.4166666667</v>
      </c>
      <c r="F268" s="4">
        <f t="shared" si="268"/>
        <v>0.01898734177</v>
      </c>
      <c r="G268" s="6">
        <f>IF(ISBLANK(A268), "",SQRT((A268-I2)^2+(B268-J2)^2+(C268-K2)))</f>
        <v>16.09347694</v>
      </c>
      <c r="H268" s="4" t="str">
        <f t="shared" si="2"/>
        <v/>
      </c>
      <c r="T268" s="6">
        <v>267.0</v>
      </c>
    </row>
    <row r="269" ht="12.75" customHeight="1">
      <c r="A269" s="3">
        <v>2.0</v>
      </c>
      <c r="B269" s="3">
        <v>8.0</v>
      </c>
      <c r="C269" s="3">
        <v>341.0</v>
      </c>
      <c r="D269" s="4">
        <f t="shared" ref="D269:F269" si="269">IF(ISBLANK(A269), "", (A269-MIN(A2:A1001))/(MAX(A2:A1001)-MIN(A2:A1001)))</f>
        <v>0.03571428571</v>
      </c>
      <c r="E269" s="4">
        <f t="shared" si="269"/>
        <v>0.5</v>
      </c>
      <c r="F269" s="4">
        <f t="shared" si="269"/>
        <v>0.0253164557</v>
      </c>
      <c r="G269" s="6">
        <f>IF(ISBLANK(A269), "",SQRT((A269-I2)^2+(B269-J2)^2+(C269-K2)))</f>
        <v>7</v>
      </c>
      <c r="H269" s="4" t="str">
        <f t="shared" si="2"/>
        <v/>
      </c>
      <c r="T269" s="6">
        <v>268.0</v>
      </c>
    </row>
    <row r="270" ht="12.75" customHeight="1">
      <c r="A270" s="3">
        <v>2.0</v>
      </c>
      <c r="B270" s="3">
        <v>9.0</v>
      </c>
      <c r="C270" s="3">
        <v>338.0</v>
      </c>
      <c r="D270" s="4">
        <f t="shared" ref="D270:F270" si="270">IF(ISBLANK(A270), "", (A270-MIN(A2:A1001))/(MAX(A2:A1001)-MIN(A2:A1001)))</f>
        <v>0.03571428571</v>
      </c>
      <c r="E270" s="4">
        <f t="shared" si="270"/>
        <v>0.5833333333</v>
      </c>
      <c r="F270" s="4">
        <f t="shared" si="270"/>
        <v>0.01898734177</v>
      </c>
      <c r="G270" s="6">
        <f>IF(ISBLANK(A270), "",SQRT((A270-I2)^2+(B270-J2)^2+(C270-K2)))</f>
        <v>7.681145748</v>
      </c>
      <c r="H270" s="4" t="str">
        <f t="shared" si="2"/>
        <v/>
      </c>
      <c r="T270" s="6">
        <v>269.0</v>
      </c>
    </row>
    <row r="271" ht="12.75" customHeight="1">
      <c r="A271" s="3">
        <v>3.0</v>
      </c>
      <c r="B271" s="3">
        <v>6.0</v>
      </c>
      <c r="C271" s="3">
        <v>345.0</v>
      </c>
      <c r="D271" s="4">
        <f t="shared" ref="D271:F271" si="271">IF(ISBLANK(A271), "", (A271-MIN(A2:A1001))/(MAX(A2:A1001)-MIN(A2:A1001)))</f>
        <v>0.07142857143</v>
      </c>
      <c r="E271" s="4">
        <f t="shared" si="271"/>
        <v>0.3333333333</v>
      </c>
      <c r="F271" s="4">
        <f t="shared" si="271"/>
        <v>0.03375527426</v>
      </c>
      <c r="G271" s="6">
        <f>IF(ISBLANK(A271), "",SQRT((A271-I2)^2+(B271-J2)^2+(C271-K2)))</f>
        <v>6</v>
      </c>
      <c r="H271" s="4" t="str">
        <f t="shared" si="2"/>
        <v/>
      </c>
      <c r="T271" s="6">
        <v>270.0</v>
      </c>
    </row>
    <row r="272" ht="12.75" customHeight="1">
      <c r="A272" s="3">
        <v>9.0</v>
      </c>
      <c r="B272" s="3">
        <v>5.0</v>
      </c>
      <c r="C272" s="3">
        <v>348.0</v>
      </c>
      <c r="D272" s="4">
        <f t="shared" ref="D272:F272" si="272">IF(ISBLANK(A272), "", (A272-MIN(A2:A1001))/(MAX(A2:A1001)-MIN(A2:A1001)))</f>
        <v>0.2857142857</v>
      </c>
      <c r="E272" s="4">
        <f t="shared" si="272"/>
        <v>0.25</v>
      </c>
      <c r="F272" s="4">
        <f t="shared" si="272"/>
        <v>0.04008438819</v>
      </c>
      <c r="G272" s="6">
        <f>IF(ISBLANK(A272), "",SQRT((A272-I2)^2+(B272-J2)^2+(C272-K2)))</f>
        <v>9.591663047</v>
      </c>
      <c r="H272" s="4" t="str">
        <f t="shared" si="2"/>
        <v/>
      </c>
      <c r="T272" s="6">
        <v>271.0</v>
      </c>
    </row>
    <row r="273" ht="12.75" customHeight="1">
      <c r="A273" s="3">
        <v>11.0</v>
      </c>
      <c r="B273" s="3">
        <v>5.0</v>
      </c>
      <c r="C273" s="3">
        <v>346.0</v>
      </c>
      <c r="D273" s="4">
        <f t="shared" ref="D273:F273" si="273">IF(ISBLANK(A273), "", (A273-MIN(A2:A1001))/(MAX(A2:A1001)-MIN(A2:A1001)))</f>
        <v>0.3571428571</v>
      </c>
      <c r="E273" s="4">
        <f t="shared" si="273"/>
        <v>0.25</v>
      </c>
      <c r="F273" s="4">
        <f t="shared" si="273"/>
        <v>0.0358649789</v>
      </c>
      <c r="G273" s="6">
        <f>IF(ISBLANK(A273), "",SQRT((A273-I2)^2+(B273-J2)^2+(C273-K2)))</f>
        <v>11.22497216</v>
      </c>
      <c r="H273" s="4" t="str">
        <f t="shared" si="2"/>
        <v/>
      </c>
      <c r="T273" s="6">
        <v>272.0</v>
      </c>
    </row>
    <row r="274" ht="12.75" customHeight="1">
      <c r="A274" s="3">
        <v>17.0</v>
      </c>
      <c r="B274" s="3">
        <v>6.0</v>
      </c>
      <c r="C274" s="3">
        <v>340.0</v>
      </c>
      <c r="D274" s="4">
        <f t="shared" ref="D274:F274" si="274">IF(ISBLANK(A274), "", (A274-MIN(A2:A1001))/(MAX(A2:A1001)-MIN(A2:A1001)))</f>
        <v>0.5714285714</v>
      </c>
      <c r="E274" s="4">
        <f t="shared" si="274"/>
        <v>0.3333333333</v>
      </c>
      <c r="F274" s="4">
        <f t="shared" si="274"/>
        <v>0.02320675105</v>
      </c>
      <c r="G274" s="6">
        <f>IF(ISBLANK(A274), "",SQRT((A274-I2)^2+(B274-J2)^2+(C274-K2)))</f>
        <v>16.82260384</v>
      </c>
      <c r="H274" s="4" t="str">
        <f t="shared" si="2"/>
        <v/>
      </c>
      <c r="T274" s="6">
        <v>273.0</v>
      </c>
    </row>
    <row r="275" ht="12.75" customHeight="1">
      <c r="A275" s="3">
        <v>10.0</v>
      </c>
      <c r="B275" s="3">
        <v>6.0</v>
      </c>
      <c r="C275" s="3">
        <v>341.0</v>
      </c>
      <c r="D275" s="4">
        <f t="shared" ref="D275:F275" si="275">IF(ISBLANK(A275), "", (A275-MIN(A2:A1001))/(MAX(A2:A1001)-MIN(A2:A1001)))</f>
        <v>0.3214285714</v>
      </c>
      <c r="E275" s="4">
        <f t="shared" si="275"/>
        <v>0.3333333333</v>
      </c>
      <c r="F275" s="4">
        <f t="shared" si="275"/>
        <v>0.0253164557</v>
      </c>
      <c r="G275" s="6">
        <f>IF(ISBLANK(A275), "",SQRT((A275-I2)^2+(B275-J2)^2+(C275-K2)))</f>
        <v>10.44030651</v>
      </c>
      <c r="H275" s="4" t="str">
        <f t="shared" si="2"/>
        <v/>
      </c>
      <c r="T275" s="6">
        <v>274.0</v>
      </c>
    </row>
    <row r="276" ht="12.75" customHeight="1">
      <c r="A276" s="3">
        <v>10.0</v>
      </c>
      <c r="B276" s="3">
        <v>8.0</v>
      </c>
      <c r="C276" s="3">
        <v>336.0</v>
      </c>
      <c r="D276" s="4">
        <f t="shared" ref="D276:F276" si="276">IF(ISBLANK(A276), "", (A276-MIN(A2:A1001))/(MAX(A2:A1001)-MIN(A2:A1001)))</f>
        <v>0.3214285714</v>
      </c>
      <c r="E276" s="4">
        <f t="shared" si="276"/>
        <v>0.5</v>
      </c>
      <c r="F276" s="4">
        <f t="shared" si="276"/>
        <v>0.01476793249</v>
      </c>
      <c r="G276" s="6">
        <f>IF(ISBLANK(A276), "",SQRT((A276-I2)^2+(B276-J2)^2+(C276-K2)))</f>
        <v>11.13552873</v>
      </c>
      <c r="H276" s="4" t="str">
        <f t="shared" si="2"/>
        <v/>
      </c>
      <c r="T276" s="6">
        <v>275.0</v>
      </c>
    </row>
    <row r="277" ht="12.75" customHeight="1">
      <c r="A277" s="3">
        <v>9.0</v>
      </c>
      <c r="B277" s="3">
        <v>4.0</v>
      </c>
      <c r="C277" s="3">
        <v>354.0</v>
      </c>
      <c r="D277" s="4">
        <f t="shared" ref="D277:F277" si="277">IF(ISBLANK(A277), "", (A277-MIN(A2:A1001))/(MAX(A2:A1001)-MIN(A2:A1001)))</f>
        <v>0.2857142857</v>
      </c>
      <c r="E277" s="4">
        <f t="shared" si="277"/>
        <v>0.1666666667</v>
      </c>
      <c r="F277" s="4">
        <f t="shared" si="277"/>
        <v>0.05274261603</v>
      </c>
      <c r="G277" s="6">
        <f>IF(ISBLANK(A277), "",SQRT((A277-I2)^2+(B277-J2)^2+(C277-K2)))</f>
        <v>9.643650761</v>
      </c>
      <c r="H277" s="4" t="str">
        <f t="shared" si="2"/>
        <v/>
      </c>
      <c r="T277" s="6">
        <v>276.0</v>
      </c>
    </row>
    <row r="278" ht="12.75" customHeight="1">
      <c r="A278" s="3">
        <v>8.0</v>
      </c>
      <c r="B278" s="3">
        <v>4.0</v>
      </c>
      <c r="C278" s="3">
        <v>355.0</v>
      </c>
      <c r="D278" s="4">
        <f t="shared" ref="D278:F278" si="278">IF(ISBLANK(A278), "", (A278-MIN(A2:A1001))/(MAX(A2:A1001)-MIN(A2:A1001)))</f>
        <v>0.25</v>
      </c>
      <c r="E278" s="4">
        <f t="shared" si="278"/>
        <v>0.1666666667</v>
      </c>
      <c r="F278" s="4">
        <f t="shared" si="278"/>
        <v>0.05485232068</v>
      </c>
      <c r="G278" s="6">
        <f>IF(ISBLANK(A278), "",SQRT((A278-I2)^2+(B278-J2)^2+(C278-K2)))</f>
        <v>8.888194417</v>
      </c>
      <c r="H278" s="4" t="str">
        <f t="shared" si="2"/>
        <v/>
      </c>
      <c r="T278" s="6">
        <v>277.0</v>
      </c>
    </row>
    <row r="279" ht="12.75" customHeight="1">
      <c r="A279" s="3">
        <v>20.0</v>
      </c>
      <c r="B279" s="3">
        <v>6.0</v>
      </c>
      <c r="C279" s="3">
        <v>338.0</v>
      </c>
      <c r="D279" s="4">
        <f t="shared" ref="D279:F279" si="279">IF(ISBLANK(A279), "", (A279-MIN(A2:A1001))/(MAX(A2:A1001)-MIN(A2:A1001)))</f>
        <v>0.6785714286</v>
      </c>
      <c r="E279" s="4">
        <f t="shared" si="279"/>
        <v>0.3333333333</v>
      </c>
      <c r="F279" s="4">
        <f t="shared" si="279"/>
        <v>0.01898734177</v>
      </c>
      <c r="G279" s="6">
        <f>IF(ISBLANK(A279), "",SQRT((A279-I2)^2+(B279-J2)^2+(C279-K2)))</f>
        <v>19.6468827</v>
      </c>
      <c r="H279" s="4" t="str">
        <f t="shared" si="2"/>
        <v/>
      </c>
      <c r="T279" s="6">
        <v>278.0</v>
      </c>
    </row>
    <row r="280" ht="12.75" customHeight="1">
      <c r="A280" s="3">
        <v>3.0</v>
      </c>
      <c r="B280" s="3">
        <v>7.0</v>
      </c>
      <c r="C280" s="3">
        <v>342.0</v>
      </c>
      <c r="D280" s="4">
        <f t="shared" ref="D280:F280" si="280">IF(ISBLANK(A280), "", (A280-MIN(A2:A1001))/(MAX(A2:A1001)-MIN(A2:A1001)))</f>
        <v>0.07142857143</v>
      </c>
      <c r="E280" s="4">
        <f t="shared" si="280"/>
        <v>0.4166666667</v>
      </c>
      <c r="F280" s="4">
        <f t="shared" si="280"/>
        <v>0.02742616034</v>
      </c>
      <c r="G280" s="6">
        <f>IF(ISBLANK(A280), "",SQRT((A280-I2)^2+(B280-J2)^2+(C280-K2)))</f>
        <v>6.480740698</v>
      </c>
      <c r="H280" s="4" t="str">
        <f t="shared" si="2"/>
        <v/>
      </c>
      <c r="T280" s="6">
        <v>279.0</v>
      </c>
    </row>
    <row r="281" ht="12.75" customHeight="1">
      <c r="A281" s="3">
        <v>10.0</v>
      </c>
      <c r="B281" s="3">
        <v>7.0</v>
      </c>
      <c r="C281" s="3">
        <v>339.0</v>
      </c>
      <c r="D281" s="4">
        <f t="shared" ref="D281:F281" si="281">IF(ISBLANK(A281), "", (A281-MIN(A2:A1001))/(MAX(A2:A1001)-MIN(A2:A1001)))</f>
        <v>0.3214285714</v>
      </c>
      <c r="E281" s="4">
        <f t="shared" si="281"/>
        <v>0.4166666667</v>
      </c>
      <c r="F281" s="4">
        <f t="shared" si="281"/>
        <v>0.02109704641</v>
      </c>
      <c r="G281" s="6">
        <f>IF(ISBLANK(A281), "",SQRT((A281-I2)^2+(B281-J2)^2+(C281-K2)))</f>
        <v>10.77032961</v>
      </c>
      <c r="H281" s="4" t="str">
        <f t="shared" si="2"/>
        <v/>
      </c>
      <c r="T281" s="6">
        <v>280.0</v>
      </c>
    </row>
    <row r="282" ht="12.75" customHeight="1">
      <c r="A282" s="3">
        <v>12.0</v>
      </c>
      <c r="B282" s="3">
        <v>5.0</v>
      </c>
      <c r="C282" s="3">
        <v>345.0</v>
      </c>
      <c r="D282" s="4">
        <f t="shared" ref="D282:F282" si="282">IF(ISBLANK(A282), "", (A282-MIN(A2:A1001))/(MAX(A2:A1001)-MIN(A2:A1001)))</f>
        <v>0.3928571429</v>
      </c>
      <c r="E282" s="4">
        <f t="shared" si="282"/>
        <v>0.25</v>
      </c>
      <c r="F282" s="4">
        <f t="shared" si="282"/>
        <v>0.03375527426</v>
      </c>
      <c r="G282" s="6">
        <f>IF(ISBLANK(A282), "",SQRT((A282-I2)^2+(B282-J2)^2+(C282-K2)))</f>
        <v>12.08304597</v>
      </c>
      <c r="H282" s="4" t="str">
        <f t="shared" si="2"/>
        <v/>
      </c>
      <c r="T282" s="6">
        <v>281.0</v>
      </c>
    </row>
    <row r="283" ht="12.75" customHeight="1">
      <c r="A283" s="3">
        <v>8.0</v>
      </c>
      <c r="B283" s="3">
        <v>5.0</v>
      </c>
      <c r="C283" s="3">
        <v>349.0</v>
      </c>
      <c r="D283" s="4">
        <f t="shared" ref="D283:F283" si="283">IF(ISBLANK(A283), "", (A283-MIN(A2:A1001))/(MAX(A2:A1001)-MIN(A2:A1001)))</f>
        <v>0.25</v>
      </c>
      <c r="E283" s="4">
        <f t="shared" si="283"/>
        <v>0.25</v>
      </c>
      <c r="F283" s="4">
        <f t="shared" si="283"/>
        <v>0.04219409283</v>
      </c>
      <c r="G283" s="6">
        <f>IF(ISBLANK(A283), "",SQRT((A283-I2)^2+(B283-J2)^2+(C283-K2)))</f>
        <v>8.831760866</v>
      </c>
      <c r="H283" s="4" t="str">
        <f t="shared" si="2"/>
        <v/>
      </c>
      <c r="T283" s="6">
        <v>282.0</v>
      </c>
    </row>
    <row r="284" ht="12.75" customHeight="1">
      <c r="A284" s="3">
        <v>20.0</v>
      </c>
      <c r="B284" s="3">
        <v>7.0</v>
      </c>
      <c r="C284" s="3">
        <v>335.0</v>
      </c>
      <c r="D284" s="4">
        <f t="shared" ref="D284:F284" si="284">IF(ISBLANK(A284), "", (A284-MIN(A2:A1001))/(MAX(A2:A1001)-MIN(A2:A1001)))</f>
        <v>0.6785714286</v>
      </c>
      <c r="E284" s="4">
        <f t="shared" si="284"/>
        <v>0.4166666667</v>
      </c>
      <c r="F284" s="4">
        <f t="shared" si="284"/>
        <v>0.01265822785</v>
      </c>
      <c r="G284" s="6">
        <f>IF(ISBLANK(A284), "",SQRT((A284-I2)^2+(B284-J2)^2+(C284-K2)))</f>
        <v>19.79898987</v>
      </c>
      <c r="H284" s="4" t="str">
        <f t="shared" si="2"/>
        <v/>
      </c>
      <c r="T284" s="6">
        <v>283.0</v>
      </c>
    </row>
    <row r="285" ht="12.75" customHeight="1">
      <c r="A285" s="3"/>
      <c r="B285" s="3"/>
      <c r="C285" s="3"/>
      <c r="D285" s="4" t="str">
        <f t="shared" ref="D285:F285" si="285">IF(ISBLANK(A285), "", (A285-MIN(A2:A1001))/(MAX(A2:A1001)-MIN(A2:A1001)))</f>
        <v/>
      </c>
      <c r="E285" s="4" t="str">
        <f t="shared" si="285"/>
        <v/>
      </c>
      <c r="F285" s="4" t="str">
        <f t="shared" si="285"/>
        <v/>
      </c>
      <c r="G285" s="6" t="str">
        <f>IF(ISBLANK(A285), "",SQRT((A285-I2)^2+(B285-J2)^2+(C285-K2)))</f>
        <v/>
      </c>
      <c r="H285" s="4" t="str">
        <f t="shared" si="2"/>
        <v>&lt;- New exp</v>
      </c>
      <c r="T285" s="6">
        <v>284.0</v>
      </c>
    </row>
    <row r="286" ht="12.75" customHeight="1">
      <c r="A286" s="3">
        <v>18.0</v>
      </c>
      <c r="B286" s="3">
        <v>10.0</v>
      </c>
      <c r="C286" s="3">
        <v>345.0</v>
      </c>
      <c r="D286" s="4">
        <f t="shared" ref="D286:F286" si="286">IF(ISBLANK(A286), "", (A286-MIN(A2:A1001))/(MAX(A2:A1001)-MIN(A2:A1001)))</f>
        <v>0.6071428571</v>
      </c>
      <c r="E286" s="4">
        <f t="shared" si="286"/>
        <v>0.6666666667</v>
      </c>
      <c r="F286" s="4">
        <f t="shared" si="286"/>
        <v>0.03375527426</v>
      </c>
      <c r="G286" s="6">
        <f>IF(ISBLANK(A286), "",SQRT((A286-I2)^2+(B286-J2)^2+(C286-K2)))</f>
        <v>19.20937271</v>
      </c>
      <c r="H286" s="4" t="str">
        <f t="shared" si="2"/>
        <v/>
      </c>
      <c r="T286" s="6">
        <v>285.0</v>
      </c>
    </row>
    <row r="287" ht="12.75" customHeight="1">
      <c r="A287" s="3">
        <v>5.0</v>
      </c>
      <c r="B287" s="3">
        <v>6.0</v>
      </c>
      <c r="C287" s="3">
        <v>371.0</v>
      </c>
      <c r="D287" s="4">
        <f t="shared" ref="D287:F287" si="287">IF(ISBLANK(A287), "", (A287-MIN(A2:A1001))/(MAX(A2:A1001)-MIN(A2:A1001)))</f>
        <v>0.1428571429</v>
      </c>
      <c r="E287" s="4">
        <f t="shared" si="287"/>
        <v>0.3333333333</v>
      </c>
      <c r="F287" s="4">
        <f t="shared" si="287"/>
        <v>0.08860759494</v>
      </c>
      <c r="G287" s="6">
        <f>IF(ISBLANK(A287), "",SQRT((A287-I2)^2+(B287-J2)^2+(C287-K2)))</f>
        <v>8.602325267</v>
      </c>
      <c r="H287" s="4" t="str">
        <f t="shared" si="2"/>
        <v/>
      </c>
      <c r="T287" s="6">
        <v>286.0</v>
      </c>
    </row>
    <row r="288" ht="12.75" customHeight="1">
      <c r="A288" s="3">
        <v>7.0</v>
      </c>
      <c r="B288" s="3">
        <v>3.0</v>
      </c>
      <c r="C288" s="3">
        <v>375.0</v>
      </c>
      <c r="D288" s="4">
        <f t="shared" ref="D288:F288" si="288">IF(ISBLANK(A288), "", (A288-MIN(A2:A1001))/(MAX(A2:A1001)-MIN(A2:A1001)))</f>
        <v>0.2142857143</v>
      </c>
      <c r="E288" s="4">
        <f t="shared" si="288"/>
        <v>0.08333333333</v>
      </c>
      <c r="F288" s="4">
        <f t="shared" si="288"/>
        <v>0.0970464135</v>
      </c>
      <c r="G288" s="6">
        <f>IF(ISBLANK(A288), "",SQRT((A288-I2)^2+(B288-J2)^2+(C288-K2)))</f>
        <v>9.110433579</v>
      </c>
      <c r="H288" s="4" t="str">
        <f t="shared" si="2"/>
        <v/>
      </c>
      <c r="T288" s="6">
        <v>287.0</v>
      </c>
    </row>
    <row r="289" ht="12.75" customHeight="1">
      <c r="A289" s="3">
        <v>8.0</v>
      </c>
      <c r="B289" s="3">
        <v>12.0</v>
      </c>
      <c r="C289" s="3">
        <v>349.0</v>
      </c>
      <c r="D289" s="4">
        <f t="shared" ref="D289:F289" si="289">IF(ISBLANK(A289), "", (A289-MIN(A2:A1001))/(MAX(A2:A1001)-MIN(A2:A1001)))</f>
        <v>0.25</v>
      </c>
      <c r="E289" s="4">
        <f t="shared" si="289"/>
        <v>0.8333333333</v>
      </c>
      <c r="F289" s="4">
        <f t="shared" si="289"/>
        <v>0.04219409283</v>
      </c>
      <c r="G289" s="6">
        <f>IF(ISBLANK(A289), "",SQRT((A289-I2)^2+(B289-J2)^2+(C289-K2)))</f>
        <v>13</v>
      </c>
      <c r="H289" s="4" t="str">
        <f t="shared" si="2"/>
        <v/>
      </c>
      <c r="T289" s="6">
        <v>288.0</v>
      </c>
    </row>
    <row r="290" ht="12.75" customHeight="1">
      <c r="A290" s="3">
        <v>18.0</v>
      </c>
      <c r="B290" s="3">
        <v>8.0</v>
      </c>
      <c r="C290" s="3">
        <v>349.0</v>
      </c>
      <c r="D290" s="4">
        <f t="shared" ref="D290:F290" si="290">IF(ISBLANK(A290), "", (A290-MIN(A2:A1001))/(MAX(A2:A1001)-MIN(A2:A1001)))</f>
        <v>0.6071428571</v>
      </c>
      <c r="E290" s="4">
        <f t="shared" si="290"/>
        <v>0.5</v>
      </c>
      <c r="F290" s="4">
        <f t="shared" si="290"/>
        <v>0.04219409283</v>
      </c>
      <c r="G290" s="6">
        <f>IF(ISBLANK(A290), "",SQRT((A290-I2)^2+(B290-J2)^2+(C290-K2)))</f>
        <v>18.57417562</v>
      </c>
      <c r="H290" s="4" t="str">
        <f t="shared" si="2"/>
        <v/>
      </c>
      <c r="T290" s="6">
        <v>289.0</v>
      </c>
    </row>
    <row r="291" ht="12.75" customHeight="1">
      <c r="A291" s="3">
        <v>5.0</v>
      </c>
      <c r="B291" s="3">
        <v>5.0</v>
      </c>
      <c r="C291" s="3">
        <v>378.0</v>
      </c>
      <c r="D291" s="4">
        <f t="shared" ref="D291:F291" si="291">IF(ISBLANK(A291), "", (A291-MIN(A2:A1001))/(MAX(A2:A1001)-MIN(A2:A1001)))</f>
        <v>0.1428571429</v>
      </c>
      <c r="E291" s="4">
        <f t="shared" si="291"/>
        <v>0.25</v>
      </c>
      <c r="F291" s="4">
        <f t="shared" si="291"/>
        <v>0.1033755274</v>
      </c>
      <c r="G291" s="6">
        <f>IF(ISBLANK(A291), "",SQRT((A291-I2)^2+(B291-J2)^2+(C291-K2)))</f>
        <v>8.602325267</v>
      </c>
      <c r="H291" s="4" t="str">
        <f t="shared" si="2"/>
        <v/>
      </c>
      <c r="T291" s="6">
        <v>290.0</v>
      </c>
    </row>
    <row r="292" ht="12.75" customHeight="1">
      <c r="A292" s="3">
        <v>11.0</v>
      </c>
      <c r="B292" s="3">
        <v>11.0</v>
      </c>
      <c r="C292" s="3">
        <v>346.0</v>
      </c>
      <c r="D292" s="4">
        <f t="shared" ref="D292:F292" si="292">IF(ISBLANK(A292), "", (A292-MIN(A2:A1001))/(MAX(A2:A1001)-MIN(A2:A1001)))</f>
        <v>0.3571428571</v>
      </c>
      <c r="E292" s="4">
        <f t="shared" si="292"/>
        <v>0.75</v>
      </c>
      <c r="F292" s="4">
        <f t="shared" si="292"/>
        <v>0.0358649789</v>
      </c>
      <c r="G292" s="6">
        <f>IF(ISBLANK(A292), "",SQRT((A292-I2)^2+(B292-J2)^2+(C292-K2)))</f>
        <v>14.07124728</v>
      </c>
      <c r="H292" s="4" t="str">
        <f t="shared" si="2"/>
        <v/>
      </c>
      <c r="T292" s="6">
        <v>291.0</v>
      </c>
    </row>
    <row r="293" ht="12.75" customHeight="1">
      <c r="A293" s="3">
        <v>9.0</v>
      </c>
      <c r="B293" s="3">
        <v>5.0</v>
      </c>
      <c r="C293" s="3">
        <v>359.0</v>
      </c>
      <c r="D293" s="4">
        <f t="shared" ref="D293:F293" si="293">IF(ISBLANK(A293), "", (A293-MIN(A2:A1001))/(MAX(A2:A1001)-MIN(A2:A1001)))</f>
        <v>0.2857142857</v>
      </c>
      <c r="E293" s="4">
        <f t="shared" si="293"/>
        <v>0.25</v>
      </c>
      <c r="F293" s="4">
        <f t="shared" si="293"/>
        <v>0.06329113924</v>
      </c>
      <c r="G293" s="6">
        <f>IF(ISBLANK(A293), "",SQRT((A293-I2)^2+(B293-J2)^2+(C293-K2)))</f>
        <v>10.14889157</v>
      </c>
      <c r="H293" s="4" t="str">
        <f t="shared" si="2"/>
        <v/>
      </c>
      <c r="T293" s="6">
        <v>292.0</v>
      </c>
    </row>
    <row r="294" ht="12.75" customHeight="1">
      <c r="A294" s="3">
        <v>6.0</v>
      </c>
      <c r="B294" s="3">
        <v>4.0</v>
      </c>
      <c r="C294" s="3">
        <v>376.0</v>
      </c>
      <c r="D294" s="4">
        <f t="shared" ref="D294:F294" si="294">IF(ISBLANK(A294), "", (A294-MIN(A2:A1001))/(MAX(A2:A1001)-MIN(A2:A1001)))</f>
        <v>0.1785714286</v>
      </c>
      <c r="E294" s="4">
        <f t="shared" si="294"/>
        <v>0.1666666667</v>
      </c>
      <c r="F294" s="4">
        <f t="shared" si="294"/>
        <v>0.09915611814</v>
      </c>
      <c r="G294" s="6">
        <f>IF(ISBLANK(A294), "",SQRT((A294-I2)^2+(B294-J2)^2+(C294-K2)))</f>
        <v>8.717797887</v>
      </c>
      <c r="H294" s="4" t="str">
        <f t="shared" si="2"/>
        <v/>
      </c>
      <c r="T294" s="6">
        <v>293.0</v>
      </c>
    </row>
    <row r="295" ht="12.75" customHeight="1">
      <c r="A295" s="3">
        <v>9.0</v>
      </c>
      <c r="B295" s="3">
        <v>3.0</v>
      </c>
      <c r="C295" s="3">
        <v>372.0</v>
      </c>
      <c r="D295" s="4">
        <f t="shared" ref="D295:F295" si="295">IF(ISBLANK(A295), "", (A295-MIN(A2:A1001))/(MAX(A2:A1001)-MIN(A2:A1001)))</f>
        <v>0.2857142857</v>
      </c>
      <c r="E295" s="4">
        <f t="shared" si="295"/>
        <v>0.08333333333</v>
      </c>
      <c r="F295" s="4">
        <f t="shared" si="295"/>
        <v>0.09071729958</v>
      </c>
      <c r="G295" s="6">
        <f>IF(ISBLANK(A295), "",SQRT((A295-I2)^2+(B295-J2)^2+(C295-K2)))</f>
        <v>10.39230485</v>
      </c>
      <c r="H295" s="4" t="str">
        <f t="shared" si="2"/>
        <v/>
      </c>
      <c r="T295" s="6">
        <v>294.0</v>
      </c>
    </row>
    <row r="296" ht="12.75" customHeight="1">
      <c r="A296" s="3">
        <v>9.0</v>
      </c>
      <c r="B296" s="3">
        <v>4.0</v>
      </c>
      <c r="C296" s="3">
        <v>365.0</v>
      </c>
      <c r="D296" s="4">
        <f t="shared" ref="D296:F296" si="296">IF(ISBLANK(A296), "", (A296-MIN(A2:A1001))/(MAX(A2:A1001)-MIN(A2:A1001)))</f>
        <v>0.2857142857</v>
      </c>
      <c r="E296" s="4">
        <f t="shared" si="296"/>
        <v>0.1666666667</v>
      </c>
      <c r="F296" s="4">
        <f t="shared" si="296"/>
        <v>0.07594936709</v>
      </c>
      <c r="G296" s="6">
        <f>IF(ISBLANK(A296), "",SQRT((A296-I2)^2+(B296-J2)^2+(C296-K2)))</f>
        <v>10.19803903</v>
      </c>
      <c r="H296" s="4" t="str">
        <f t="shared" si="2"/>
        <v/>
      </c>
      <c r="T296" s="6">
        <v>295.0</v>
      </c>
    </row>
    <row r="297" ht="12.75" customHeight="1">
      <c r="A297" s="3">
        <v>5.0</v>
      </c>
      <c r="B297" s="3">
        <v>8.0</v>
      </c>
      <c r="C297" s="3">
        <v>361.0</v>
      </c>
      <c r="D297" s="4">
        <f t="shared" ref="D297:F297" si="297">IF(ISBLANK(A297), "", (A297-MIN(A2:A1001))/(MAX(A2:A1001)-MIN(A2:A1001)))</f>
        <v>0.1428571429</v>
      </c>
      <c r="E297" s="4">
        <f t="shared" si="297"/>
        <v>0.5</v>
      </c>
      <c r="F297" s="4">
        <f t="shared" si="297"/>
        <v>0.06751054852</v>
      </c>
      <c r="G297" s="6">
        <f>IF(ISBLANK(A297), "",SQRT((A297-I2)^2+(B297-J2)^2+(C297-K2)))</f>
        <v>9.16515139</v>
      </c>
      <c r="H297" s="4" t="str">
        <f t="shared" si="2"/>
        <v/>
      </c>
      <c r="T297" s="6">
        <v>296.0</v>
      </c>
    </row>
    <row r="298" ht="12.75" customHeight="1">
      <c r="A298" s="3">
        <v>5.0</v>
      </c>
      <c r="B298" s="3">
        <v>9.0</v>
      </c>
      <c r="C298" s="3">
        <v>358.0</v>
      </c>
      <c r="D298" s="4">
        <f t="shared" ref="D298:F298" si="298">IF(ISBLANK(A298), "", (A298-MIN(A2:A1001))/(MAX(A2:A1001)-MIN(A2:A1001)))</f>
        <v>0.1428571429</v>
      </c>
      <c r="E298" s="4">
        <f t="shared" si="298"/>
        <v>0.5833333333</v>
      </c>
      <c r="F298" s="4">
        <f t="shared" si="298"/>
        <v>0.0611814346</v>
      </c>
      <c r="G298" s="6">
        <f>IF(ISBLANK(A298), "",SQRT((A298-I2)^2+(B298-J2)^2+(C298-K2)))</f>
        <v>9.695359715</v>
      </c>
      <c r="H298" s="4" t="str">
        <f t="shared" si="2"/>
        <v/>
      </c>
      <c r="T298" s="6">
        <v>297.0</v>
      </c>
    </row>
    <row r="299" ht="12.75" customHeight="1">
      <c r="A299" s="3">
        <v>5.0</v>
      </c>
      <c r="B299" s="3">
        <v>7.0</v>
      </c>
      <c r="C299" s="3">
        <v>363.0</v>
      </c>
      <c r="D299" s="4">
        <f t="shared" ref="D299:F299" si="299">IF(ISBLANK(A299), "", (A299-MIN(A2:A1001))/(MAX(A2:A1001)-MIN(A2:A1001)))</f>
        <v>0.1428571429</v>
      </c>
      <c r="E299" s="4">
        <f t="shared" si="299"/>
        <v>0.4166666667</v>
      </c>
      <c r="F299" s="4">
        <f t="shared" si="299"/>
        <v>0.07172995781</v>
      </c>
      <c r="G299" s="6">
        <f>IF(ISBLANK(A299), "",SQRT((A299-I2)^2+(B299-J2)^2+(C299-K2)))</f>
        <v>8.660254038</v>
      </c>
      <c r="H299" s="4" t="str">
        <f t="shared" si="2"/>
        <v/>
      </c>
      <c r="T299" s="6">
        <v>298.0</v>
      </c>
    </row>
    <row r="300" ht="12.75" customHeight="1">
      <c r="A300" s="3">
        <v>5.0</v>
      </c>
      <c r="B300" s="3">
        <v>12.0</v>
      </c>
      <c r="C300" s="3">
        <v>354.0</v>
      </c>
      <c r="D300" s="4">
        <f t="shared" ref="D300:F300" si="300">IF(ISBLANK(A300), "", (A300-MIN(A2:A1001))/(MAX(A2:A1001)-MIN(A2:A1001)))</f>
        <v>0.1428571429</v>
      </c>
      <c r="E300" s="4">
        <f t="shared" si="300"/>
        <v>0.8333333333</v>
      </c>
      <c r="F300" s="4">
        <f t="shared" si="300"/>
        <v>0.05274261603</v>
      </c>
      <c r="G300" s="6">
        <f>IF(ISBLANK(A300), "",SQRT((A300-I2)^2+(B300-J2)^2+(C300-K2)))</f>
        <v>11.87434209</v>
      </c>
      <c r="H300" s="4" t="str">
        <f t="shared" si="2"/>
        <v/>
      </c>
      <c r="T300" s="6">
        <v>299.0</v>
      </c>
    </row>
    <row r="301" ht="12.75" customHeight="1">
      <c r="A301" s="3">
        <v>5.0</v>
      </c>
      <c r="B301" s="3">
        <v>11.0</v>
      </c>
      <c r="C301" s="3">
        <v>355.0</v>
      </c>
      <c r="D301" s="4">
        <f t="shared" ref="D301:F301" si="301">IF(ISBLANK(A301), "", (A301-MIN(A2:A1001))/(MAX(A2:A1001)-MIN(A2:A1001)))</f>
        <v>0.1428571429</v>
      </c>
      <c r="E301" s="4">
        <f t="shared" si="301"/>
        <v>0.75</v>
      </c>
      <c r="F301" s="4">
        <f t="shared" si="301"/>
        <v>0.05485232068</v>
      </c>
      <c r="G301" s="6">
        <f>IF(ISBLANK(A301), "",SQRT((A301-I2)^2+(B301-J2)^2+(C301-K2)))</f>
        <v>11.09053651</v>
      </c>
      <c r="H301" s="4" t="str">
        <f t="shared" si="2"/>
        <v/>
      </c>
      <c r="T301" s="6">
        <v>300.0</v>
      </c>
    </row>
    <row r="302" ht="12.75" customHeight="1">
      <c r="A302" s="3">
        <v>5.0</v>
      </c>
      <c r="B302" s="3">
        <v>10.0</v>
      </c>
      <c r="C302" s="3">
        <v>356.0</v>
      </c>
      <c r="D302" s="4">
        <f t="shared" ref="D302:F302" si="302">IF(ISBLANK(A302), "", (A302-MIN(A2:A1001))/(MAX(A2:A1001)-MIN(A2:A1001)))</f>
        <v>0.1428571429</v>
      </c>
      <c r="E302" s="4">
        <f t="shared" si="302"/>
        <v>0.6666666667</v>
      </c>
      <c r="F302" s="4">
        <f t="shared" si="302"/>
        <v>0.05696202532</v>
      </c>
      <c r="G302" s="6">
        <f>IF(ISBLANK(A302), "",SQRT((A302-I2)^2+(B302-J2)^2+(C302-K2)))</f>
        <v>10.34408043</v>
      </c>
      <c r="H302" s="4" t="str">
        <f t="shared" si="2"/>
        <v/>
      </c>
      <c r="T302" s="6">
        <v>301.0</v>
      </c>
    </row>
    <row r="303" ht="12.75" customHeight="1">
      <c r="A303" s="3">
        <v>18.0</v>
      </c>
      <c r="B303" s="3">
        <v>9.0</v>
      </c>
      <c r="C303" s="3">
        <v>346.0</v>
      </c>
      <c r="D303" s="4">
        <f t="shared" ref="D303:F303" si="303">IF(ISBLANK(A303), "", (A303-MIN(A2:A1001))/(MAX(A2:A1001)-MIN(A2:A1001)))</f>
        <v>0.6071428571</v>
      </c>
      <c r="E303" s="4">
        <f t="shared" si="303"/>
        <v>0.5833333333</v>
      </c>
      <c r="F303" s="4">
        <f t="shared" si="303"/>
        <v>0.0358649789</v>
      </c>
      <c r="G303" s="6">
        <f>IF(ISBLANK(A303), "",SQRT((A303-I2)^2+(B303-J2)^2+(C303-K2)))</f>
        <v>18.84144368</v>
      </c>
      <c r="H303" s="4" t="str">
        <f t="shared" si="2"/>
        <v/>
      </c>
      <c r="T303" s="6">
        <v>302.0</v>
      </c>
    </row>
    <row r="304" ht="12.75" customHeight="1">
      <c r="A304" s="3">
        <v>18.0</v>
      </c>
      <c r="B304" s="3">
        <v>6.0</v>
      </c>
      <c r="C304" s="3">
        <v>352.0</v>
      </c>
      <c r="D304" s="4">
        <f t="shared" ref="D304:F304" si="304">IF(ISBLANK(A304), "", (A304-MIN(A2:A1001))/(MAX(A2:A1001)-MIN(A2:A1001)))</f>
        <v>0.6071428571</v>
      </c>
      <c r="E304" s="4">
        <f t="shared" si="304"/>
        <v>0.3333333333</v>
      </c>
      <c r="F304" s="4">
        <f t="shared" si="304"/>
        <v>0.04852320675</v>
      </c>
      <c r="G304" s="6">
        <f>IF(ISBLANK(A304), "",SQRT((A304-I2)^2+(B304-J2)^2+(C304-K2)))</f>
        <v>18.11077028</v>
      </c>
      <c r="H304" s="4" t="str">
        <f t="shared" si="2"/>
        <v/>
      </c>
      <c r="T304" s="6">
        <v>303.0</v>
      </c>
    </row>
    <row r="305" ht="12.75" customHeight="1">
      <c r="A305" s="3">
        <v>18.0</v>
      </c>
      <c r="B305" s="3">
        <v>7.0</v>
      </c>
      <c r="C305" s="3">
        <v>350.0</v>
      </c>
      <c r="D305" s="4">
        <f t="shared" ref="D305:F305" si="305">IF(ISBLANK(A305), "", (A305-MIN(A2:A1001))/(MAX(A2:A1001)-MIN(A2:A1001)))</f>
        <v>0.6071428571</v>
      </c>
      <c r="E305" s="4">
        <f t="shared" si="305"/>
        <v>0.4166666667</v>
      </c>
      <c r="F305" s="4">
        <f t="shared" si="305"/>
        <v>0.04430379747</v>
      </c>
      <c r="G305" s="6">
        <f>IF(ISBLANK(A305), "",SQRT((A305-I2)^2+(B305-J2)^2+(C305-K2)))</f>
        <v>18.30300522</v>
      </c>
      <c r="H305" s="4" t="str">
        <f t="shared" si="2"/>
        <v/>
      </c>
      <c r="T305" s="6">
        <v>304.0</v>
      </c>
    </row>
    <row r="306" ht="12.75" customHeight="1">
      <c r="A306" s="3">
        <v>8.0</v>
      </c>
      <c r="B306" s="3">
        <v>11.0</v>
      </c>
      <c r="C306" s="3">
        <v>350.0</v>
      </c>
      <c r="D306" s="4">
        <f t="shared" ref="D306:F306" si="306">IF(ISBLANK(A306), "", (A306-MIN(A2:A1001))/(MAX(A2:A1001)-MIN(A2:A1001)))</f>
        <v>0.25</v>
      </c>
      <c r="E306" s="4">
        <f t="shared" si="306"/>
        <v>0.75</v>
      </c>
      <c r="F306" s="4">
        <f t="shared" si="306"/>
        <v>0.04430379747</v>
      </c>
      <c r="G306" s="6">
        <f>IF(ISBLANK(A306), "",SQRT((A306-I2)^2+(B306-J2)^2+(C306-K2)))</f>
        <v>12.28820573</v>
      </c>
      <c r="H306" s="4" t="str">
        <f t="shared" si="2"/>
        <v/>
      </c>
      <c r="T306" s="6">
        <v>305.0</v>
      </c>
    </row>
    <row r="307" ht="12.75" customHeight="1">
      <c r="A307" s="3">
        <v>7.0</v>
      </c>
      <c r="B307" s="3">
        <v>10.0</v>
      </c>
      <c r="C307" s="3">
        <v>351.0</v>
      </c>
      <c r="D307" s="4">
        <f t="shared" ref="D307:F307" si="307">IF(ISBLANK(A307), "", (A307-MIN(A2:A1001))/(MAX(A2:A1001)-MIN(A2:A1001)))</f>
        <v>0.2142857143</v>
      </c>
      <c r="E307" s="4">
        <f t="shared" si="307"/>
        <v>0.6666666667</v>
      </c>
      <c r="F307" s="4">
        <f t="shared" si="307"/>
        <v>0.04641350211</v>
      </c>
      <c r="G307" s="6">
        <f>IF(ISBLANK(A307), "",SQRT((A307-I2)^2+(B307-J2)^2+(C307-K2)))</f>
        <v>11.04536102</v>
      </c>
      <c r="H307" s="4" t="str">
        <f t="shared" si="2"/>
        <v/>
      </c>
      <c r="T307" s="6">
        <v>306.0</v>
      </c>
    </row>
    <row r="308" ht="12.75" customHeight="1">
      <c r="A308" s="3">
        <v>6.0</v>
      </c>
      <c r="B308" s="3">
        <v>7.0</v>
      </c>
      <c r="C308" s="3">
        <v>357.0</v>
      </c>
      <c r="D308" s="4">
        <f t="shared" ref="D308:F308" si="308">IF(ISBLANK(A308), "", (A308-MIN(A2:A1001))/(MAX(A2:A1001)-MIN(A2:A1001)))</f>
        <v>0.1785714286</v>
      </c>
      <c r="E308" s="4">
        <f t="shared" si="308"/>
        <v>0.4166666667</v>
      </c>
      <c r="F308" s="4">
        <f t="shared" si="308"/>
        <v>0.05907172996</v>
      </c>
      <c r="G308" s="6">
        <f>IF(ISBLANK(A308), "",SQRT((A308-I2)^2+(B308-J2)^2+(C308-K2)))</f>
        <v>8.831760866</v>
      </c>
      <c r="H308" s="4" t="str">
        <f t="shared" si="2"/>
        <v/>
      </c>
      <c r="T308" s="6">
        <v>307.0</v>
      </c>
    </row>
    <row r="309" ht="12.75" customHeight="1">
      <c r="A309" s="3">
        <v>7.0</v>
      </c>
      <c r="B309" s="3">
        <v>4.0</v>
      </c>
      <c r="C309" s="3">
        <v>368.0</v>
      </c>
      <c r="D309" s="4">
        <f t="shared" ref="D309:F309" si="309">IF(ISBLANK(A309), "", (A309-MIN(A2:A1001))/(MAX(A2:A1001)-MIN(A2:A1001)))</f>
        <v>0.2142857143</v>
      </c>
      <c r="E309" s="4">
        <f t="shared" si="309"/>
        <v>0.1666666667</v>
      </c>
      <c r="F309" s="4">
        <f t="shared" si="309"/>
        <v>0.08227848101</v>
      </c>
      <c r="G309" s="6">
        <f>IF(ISBLANK(A309), "",SQRT((A309-I2)^2+(B309-J2)^2+(C309-K2)))</f>
        <v>8.888194417</v>
      </c>
      <c r="H309" s="4" t="str">
        <f t="shared" si="2"/>
        <v/>
      </c>
      <c r="T309" s="6">
        <v>308.0</v>
      </c>
    </row>
    <row r="310" ht="12.75" customHeight="1">
      <c r="A310" s="3">
        <v>6.0</v>
      </c>
      <c r="B310" s="3">
        <v>5.0</v>
      </c>
      <c r="C310" s="3">
        <v>369.0</v>
      </c>
      <c r="D310" s="4">
        <f t="shared" ref="D310:F310" si="310">IF(ISBLANK(A310), "", (A310-MIN(A2:A1001))/(MAX(A2:A1001)-MIN(A2:A1001)))</f>
        <v>0.1785714286</v>
      </c>
      <c r="E310" s="4">
        <f t="shared" si="310"/>
        <v>0.25</v>
      </c>
      <c r="F310" s="4">
        <f t="shared" si="310"/>
        <v>0.08438818565</v>
      </c>
      <c r="G310" s="6">
        <f>IF(ISBLANK(A310), "",SQRT((A310-I2)^2+(B310-J2)^2+(C310-K2)))</f>
        <v>8.602325267</v>
      </c>
      <c r="H310" s="4" t="str">
        <f t="shared" si="2"/>
        <v/>
      </c>
      <c r="T310" s="6">
        <v>309.0</v>
      </c>
    </row>
    <row r="311" ht="12.75" customHeight="1">
      <c r="A311" s="3">
        <v>9.0</v>
      </c>
      <c r="B311" s="3">
        <v>9.0</v>
      </c>
      <c r="C311" s="3">
        <v>348.0</v>
      </c>
      <c r="D311" s="4">
        <f t="shared" ref="D311:F311" si="311">IF(ISBLANK(A311), "", (A311-MIN(A2:A1001))/(MAX(A2:A1001)-MIN(A2:A1001)))</f>
        <v>0.2857142857</v>
      </c>
      <c r="E311" s="4">
        <f t="shared" si="311"/>
        <v>0.5833333333</v>
      </c>
      <c r="F311" s="4">
        <f t="shared" si="311"/>
        <v>0.04008438819</v>
      </c>
      <c r="G311" s="6">
        <f>IF(ISBLANK(A311), "",SQRT((A311-I2)^2+(B311-J2)^2+(C311-K2)))</f>
        <v>11.48912529</v>
      </c>
      <c r="H311" s="4" t="str">
        <f t="shared" si="2"/>
        <v/>
      </c>
      <c r="T311" s="6">
        <v>310.0</v>
      </c>
    </row>
    <row r="312" ht="12.75" customHeight="1">
      <c r="A312" s="3">
        <v>7.0</v>
      </c>
      <c r="B312" s="3">
        <v>5.0</v>
      </c>
      <c r="C312" s="3">
        <v>362.0</v>
      </c>
      <c r="D312" s="4">
        <f t="shared" ref="D312:F312" si="312">IF(ISBLANK(A312), "", (A312-MIN(A2:A1001))/(MAX(A2:A1001)-MIN(A2:A1001)))</f>
        <v>0.2142857143</v>
      </c>
      <c r="E312" s="4">
        <f t="shared" si="312"/>
        <v>0.25</v>
      </c>
      <c r="F312" s="4">
        <f t="shared" si="312"/>
        <v>0.06962025316</v>
      </c>
      <c r="G312" s="6">
        <f>IF(ISBLANK(A312), "",SQRT((A312-I2)^2+(B312-J2)^2+(C312-K2)))</f>
        <v>8.831760866</v>
      </c>
      <c r="H312" s="4" t="str">
        <f t="shared" si="2"/>
        <v/>
      </c>
      <c r="T312" s="6">
        <v>311.0</v>
      </c>
    </row>
    <row r="313" ht="12.75" customHeight="1">
      <c r="A313" s="3">
        <v>11.0</v>
      </c>
      <c r="B313" s="3">
        <v>10.0</v>
      </c>
      <c r="C313" s="3">
        <v>347.0</v>
      </c>
      <c r="D313" s="4">
        <f t="shared" ref="D313:F313" si="313">IF(ISBLANK(A313), "", (A313-MIN(A2:A1001))/(MAX(A2:A1001)-MIN(A2:A1001)))</f>
        <v>0.3571428571</v>
      </c>
      <c r="E313" s="4">
        <f t="shared" si="313"/>
        <v>0.6666666667</v>
      </c>
      <c r="F313" s="4">
        <f t="shared" si="313"/>
        <v>0.03797468354</v>
      </c>
      <c r="G313" s="6">
        <f>IF(ISBLANK(A313), "",SQRT((A313-I2)^2+(B313-J2)^2+(C313-K2)))</f>
        <v>13.49073756</v>
      </c>
      <c r="H313" s="4" t="str">
        <f t="shared" si="2"/>
        <v/>
      </c>
      <c r="T313" s="6">
        <v>312.0</v>
      </c>
    </row>
    <row r="314" ht="12.75" customHeight="1">
      <c r="A314" s="3">
        <v>6.0</v>
      </c>
      <c r="B314" s="3">
        <v>6.0</v>
      </c>
      <c r="C314" s="3">
        <v>363.0</v>
      </c>
      <c r="D314" s="4">
        <f t="shared" ref="D314:F314" si="314">IF(ISBLANK(A314), "", (A314-MIN(A2:A1001))/(MAX(A2:A1001)-MIN(A2:A1001)))</f>
        <v>0.1785714286</v>
      </c>
      <c r="E314" s="4">
        <f t="shared" si="314"/>
        <v>0.3333333333</v>
      </c>
      <c r="F314" s="4">
        <f t="shared" si="314"/>
        <v>0.07172995781</v>
      </c>
      <c r="G314" s="6">
        <f>IF(ISBLANK(A314), "",SQRT((A314-I2)^2+(B314-J2)^2+(C314-K2)))</f>
        <v>8.660254038</v>
      </c>
      <c r="H314" s="4" t="str">
        <f t="shared" si="2"/>
        <v/>
      </c>
      <c r="T314" s="6">
        <v>313.0</v>
      </c>
    </row>
    <row r="315" ht="12.75" customHeight="1">
      <c r="A315" s="3">
        <v>9.0</v>
      </c>
      <c r="B315" s="3">
        <v>8.0</v>
      </c>
      <c r="C315" s="3">
        <v>351.0</v>
      </c>
      <c r="D315" s="4">
        <f t="shared" ref="D315:F315" si="315">IF(ISBLANK(A315), "", (A315-MIN(A2:A1001))/(MAX(A2:A1001)-MIN(A2:A1001)))</f>
        <v>0.2857142857</v>
      </c>
      <c r="E315" s="4">
        <f t="shared" si="315"/>
        <v>0.5</v>
      </c>
      <c r="F315" s="4">
        <f t="shared" si="315"/>
        <v>0.04641350211</v>
      </c>
      <c r="G315" s="6">
        <f>IF(ISBLANK(A315), "",SQRT((A315-I2)^2+(B315-J2)^2+(C315-K2)))</f>
        <v>11.04536102</v>
      </c>
      <c r="H315" s="4" t="str">
        <f t="shared" si="2"/>
        <v/>
      </c>
      <c r="T315" s="6">
        <v>314.0</v>
      </c>
    </row>
    <row r="316" ht="12.75" customHeight="1">
      <c r="A316" s="3">
        <v>9.0</v>
      </c>
      <c r="B316" s="3">
        <v>6.0</v>
      </c>
      <c r="C316" s="3">
        <v>355.0</v>
      </c>
      <c r="D316" s="4">
        <f t="shared" ref="D316:F316" si="316">IF(ISBLANK(A316), "", (A316-MIN(A2:A1001))/(MAX(A2:A1001)-MIN(A2:A1001)))</f>
        <v>0.2857142857</v>
      </c>
      <c r="E316" s="4">
        <f t="shared" si="316"/>
        <v>0.3333333333</v>
      </c>
      <c r="F316" s="4">
        <f t="shared" si="316"/>
        <v>0.05485232068</v>
      </c>
      <c r="G316" s="6">
        <f>IF(ISBLANK(A316), "",SQRT((A316-I2)^2+(B316-J2)^2+(C316-K2)))</f>
        <v>10.29563014</v>
      </c>
      <c r="H316" s="4" t="str">
        <f t="shared" si="2"/>
        <v/>
      </c>
      <c r="T316" s="6">
        <v>315.0</v>
      </c>
    </row>
    <row r="317" ht="12.75" customHeight="1">
      <c r="A317" s="3">
        <v>7.0</v>
      </c>
      <c r="B317" s="3">
        <v>9.0</v>
      </c>
      <c r="C317" s="3">
        <v>353.0</v>
      </c>
      <c r="D317" s="4">
        <f t="shared" ref="D317:F317" si="317">IF(ISBLANK(A317), "", (A317-MIN(A2:A1001))/(MAX(A2:A1001)-MIN(A2:A1001)))</f>
        <v>0.2142857143</v>
      </c>
      <c r="E317" s="4">
        <f t="shared" si="317"/>
        <v>0.5833333333</v>
      </c>
      <c r="F317" s="4">
        <f t="shared" si="317"/>
        <v>0.05063291139</v>
      </c>
      <c r="G317" s="6">
        <f>IF(ISBLANK(A317), "",SQRT((A317-I2)^2+(B317-J2)^2+(C317-K2)))</f>
        <v>10.44030651</v>
      </c>
      <c r="H317" s="4" t="str">
        <f t="shared" si="2"/>
        <v/>
      </c>
      <c r="T317" s="6">
        <v>316.0</v>
      </c>
    </row>
    <row r="318" ht="12.75" customHeight="1">
      <c r="A318" s="3">
        <v>9.0</v>
      </c>
      <c r="B318" s="3">
        <v>7.0</v>
      </c>
      <c r="C318" s="3">
        <v>354.0</v>
      </c>
      <c r="D318" s="4">
        <f t="shared" ref="D318:F318" si="318">IF(ISBLANK(A318), "", (A318-MIN(A2:A1001))/(MAX(A2:A1001)-MIN(A2:A1001)))</f>
        <v>0.2857142857</v>
      </c>
      <c r="E318" s="4">
        <f t="shared" si="318"/>
        <v>0.4166666667</v>
      </c>
      <c r="F318" s="4">
        <f t="shared" si="318"/>
        <v>0.05274261603</v>
      </c>
      <c r="G318" s="6">
        <f>IF(ISBLANK(A318), "",SQRT((A318-I2)^2+(B318-J2)^2+(C318-K2)))</f>
        <v>10.67707825</v>
      </c>
      <c r="H318" s="4" t="str">
        <f t="shared" si="2"/>
        <v/>
      </c>
      <c r="T318" s="6">
        <v>317.0</v>
      </c>
    </row>
    <row r="319" ht="12.75" customHeight="1">
      <c r="A319" s="3">
        <v>7.0</v>
      </c>
      <c r="B319" s="3">
        <v>7.0</v>
      </c>
      <c r="C319" s="3">
        <v>356.0</v>
      </c>
      <c r="D319" s="4">
        <f t="shared" ref="D319:F319" si="319">IF(ISBLANK(A319), "", (A319-MIN(A2:A1001))/(MAX(A2:A1001)-MIN(A2:A1001)))</f>
        <v>0.2142857143</v>
      </c>
      <c r="E319" s="4">
        <f t="shared" si="319"/>
        <v>0.4166666667</v>
      </c>
      <c r="F319" s="4">
        <f t="shared" si="319"/>
        <v>0.05696202532</v>
      </c>
      <c r="G319" s="6">
        <f>IF(ISBLANK(A319), "",SQRT((A319-I2)^2+(B319-J2)^2+(C319-K2)))</f>
        <v>9.38083152</v>
      </c>
      <c r="H319" s="4" t="str">
        <f t="shared" si="2"/>
        <v/>
      </c>
      <c r="T319" s="6">
        <v>318.0</v>
      </c>
    </row>
    <row r="320" ht="12.75" customHeight="1">
      <c r="A320" s="3">
        <v>7.0</v>
      </c>
      <c r="B320" s="3">
        <v>6.0</v>
      </c>
      <c r="C320" s="3">
        <v>358.0</v>
      </c>
      <c r="D320" s="4">
        <f t="shared" ref="D320:F320" si="320">IF(ISBLANK(A320), "", (A320-MIN(A2:A1001))/(MAX(A2:A1001)-MIN(A2:A1001)))</f>
        <v>0.2142857143</v>
      </c>
      <c r="E320" s="4">
        <f t="shared" si="320"/>
        <v>0.3333333333</v>
      </c>
      <c r="F320" s="4">
        <f t="shared" si="320"/>
        <v>0.0611814346</v>
      </c>
      <c r="G320" s="6">
        <f>IF(ISBLANK(A320), "",SQRT((A320-I2)^2+(B320-J2)^2+(C320-K2)))</f>
        <v>9</v>
      </c>
      <c r="H320" s="4" t="str">
        <f t="shared" si="2"/>
        <v/>
      </c>
      <c r="T320" s="6">
        <v>319.0</v>
      </c>
    </row>
    <row r="321" ht="12.75" customHeight="1">
      <c r="A321" s="3">
        <v>6.0</v>
      </c>
      <c r="B321" s="3">
        <v>10.0</v>
      </c>
      <c r="C321" s="3">
        <v>353.0</v>
      </c>
      <c r="D321" s="4">
        <f t="shared" ref="D321:F321" si="321">IF(ISBLANK(A321), "", (A321-MIN(A2:A1001))/(MAX(A2:A1001)-MIN(A2:A1001)))</f>
        <v>0.1785714286</v>
      </c>
      <c r="E321" s="4">
        <f t="shared" si="321"/>
        <v>0.6666666667</v>
      </c>
      <c r="F321" s="4">
        <f t="shared" si="321"/>
        <v>0.05063291139</v>
      </c>
      <c r="G321" s="6">
        <f>IF(ISBLANK(A321), "",SQRT((A321-I2)^2+(B321-J2)^2+(C321-K2)))</f>
        <v>10.63014581</v>
      </c>
      <c r="H321" s="4" t="str">
        <f t="shared" si="2"/>
        <v/>
      </c>
      <c r="T321" s="6">
        <v>320.0</v>
      </c>
    </row>
    <row r="322" ht="12.75" customHeight="1">
      <c r="A322" s="3">
        <v>6.0</v>
      </c>
      <c r="B322" s="3">
        <v>11.0</v>
      </c>
      <c r="C322" s="3">
        <v>352.0</v>
      </c>
      <c r="D322" s="4">
        <f t="shared" ref="D322:F322" si="322">IF(ISBLANK(A322), "", (A322-MIN(A2:A1001))/(MAX(A2:A1001)-MIN(A2:A1001)))</f>
        <v>0.1785714286</v>
      </c>
      <c r="E322" s="4">
        <f t="shared" si="322"/>
        <v>0.75</v>
      </c>
      <c r="F322" s="4">
        <f t="shared" si="322"/>
        <v>0.04852320675</v>
      </c>
      <c r="G322" s="6">
        <f>IF(ISBLANK(A322), "",SQRT((A322-I2)^2+(B322-J2)^2+(C322-K2)))</f>
        <v>11.35781669</v>
      </c>
      <c r="H322" s="4" t="str">
        <f t="shared" si="2"/>
        <v/>
      </c>
      <c r="T322" s="6">
        <v>321.0</v>
      </c>
    </row>
    <row r="323" ht="12.75" customHeight="1">
      <c r="A323" s="3"/>
      <c r="B323" s="3"/>
      <c r="C323" s="3"/>
      <c r="D323" s="4" t="str">
        <f t="shared" ref="D323:F323" si="323">IF(ISBLANK(A323), "", (A323-MIN(A2:A1001))/(MAX(A2:A1001)-MIN(A2:A1001)))</f>
        <v/>
      </c>
      <c r="E323" s="4" t="str">
        <f t="shared" si="323"/>
        <v/>
      </c>
      <c r="F323" s="4" t="str">
        <f t="shared" si="323"/>
        <v/>
      </c>
      <c r="G323" s="6" t="str">
        <f>IF(ISBLANK(A323), "",SQRT((A323-I2)^2+(B323-J2)^2+(C323-K2)))</f>
        <v/>
      </c>
      <c r="H323" s="4" t="str">
        <f t="shared" si="2"/>
        <v>&lt;- New exp</v>
      </c>
      <c r="T323" s="6">
        <v>322.0</v>
      </c>
    </row>
    <row r="324" ht="12.75" customHeight="1">
      <c r="A324" s="3">
        <v>7.0</v>
      </c>
      <c r="B324" s="3">
        <v>11.0</v>
      </c>
      <c r="C324" s="3">
        <v>348.0</v>
      </c>
      <c r="D324" s="4">
        <f t="shared" ref="D324:F324" si="324">IF(ISBLANK(A324), "", (A324-MIN(A2:A1001))/(MAX(A2:A1001)-MIN(A2:A1001)))</f>
        <v>0.2142857143</v>
      </c>
      <c r="E324" s="4">
        <f t="shared" si="324"/>
        <v>0.75</v>
      </c>
      <c r="F324" s="4">
        <f t="shared" si="324"/>
        <v>0.04008438819</v>
      </c>
      <c r="G324" s="6">
        <f>IF(ISBLANK(A324), "",SQRT((A324-I2)^2+(B324-J2)^2+(C324-K2)))</f>
        <v>11.66190379</v>
      </c>
      <c r="H324" s="4" t="str">
        <f t="shared" si="2"/>
        <v/>
      </c>
      <c r="T324" s="6">
        <v>323.0</v>
      </c>
    </row>
    <row r="325" ht="12.75" customHeight="1">
      <c r="A325" s="3">
        <v>13.0</v>
      </c>
      <c r="B325" s="3">
        <v>3.0</v>
      </c>
      <c r="C325" s="3">
        <v>491.0</v>
      </c>
      <c r="D325" s="4">
        <f t="shared" ref="D325:F325" si="325">IF(ISBLANK(A325), "", (A325-MIN(A2:A1001))/(MAX(A2:A1001)-MIN(A2:A1001)))</f>
        <v>0.4285714286</v>
      </c>
      <c r="E325" s="4">
        <f t="shared" si="325"/>
        <v>0.08333333333</v>
      </c>
      <c r="F325" s="4">
        <f t="shared" si="325"/>
        <v>0.3417721519</v>
      </c>
      <c r="G325" s="6">
        <f>IF(ISBLANK(A325), "",SQRT((A325-I2)^2+(B325-J2)^2+(C325-K2)))</f>
        <v>17.52141547</v>
      </c>
      <c r="H325" s="4" t="str">
        <f t="shared" si="2"/>
        <v/>
      </c>
      <c r="T325" s="6">
        <v>324.0</v>
      </c>
    </row>
    <row r="326" ht="12.75" customHeight="1">
      <c r="A326" s="3">
        <v>18.0</v>
      </c>
      <c r="B326" s="3">
        <v>8.0</v>
      </c>
      <c r="C326" s="3">
        <v>340.0</v>
      </c>
      <c r="D326" s="4">
        <f t="shared" ref="D326:F326" si="326">IF(ISBLANK(A326), "", (A326-MIN(A2:A1001))/(MAX(A2:A1001)-MIN(A2:A1001)))</f>
        <v>0.6071428571</v>
      </c>
      <c r="E326" s="4">
        <f t="shared" si="326"/>
        <v>0.5</v>
      </c>
      <c r="F326" s="4">
        <f t="shared" si="326"/>
        <v>0.02320675105</v>
      </c>
      <c r="G326" s="6">
        <f>IF(ISBLANK(A326), "",SQRT((A326-I2)^2+(B326-J2)^2+(C326-K2)))</f>
        <v>18.33030278</v>
      </c>
      <c r="H326" s="4" t="str">
        <f t="shared" si="2"/>
        <v/>
      </c>
      <c r="T326" s="6">
        <v>325.0</v>
      </c>
    </row>
    <row r="327" ht="12.75" customHeight="1">
      <c r="A327" s="3">
        <v>19.0</v>
      </c>
      <c r="B327" s="3">
        <v>6.0</v>
      </c>
      <c r="C327" s="3">
        <v>348.0</v>
      </c>
      <c r="D327" s="4">
        <f t="shared" ref="D327:F327" si="327">IF(ISBLANK(A327), "", (A327-MIN(A2:A1001))/(MAX(A2:A1001)-MIN(A2:A1001)))</f>
        <v>0.6428571429</v>
      </c>
      <c r="E327" s="4">
        <f t="shared" si="327"/>
        <v>0.3333333333</v>
      </c>
      <c r="F327" s="4">
        <f t="shared" si="327"/>
        <v>0.04008438819</v>
      </c>
      <c r="G327" s="6">
        <f>IF(ISBLANK(A327), "",SQRT((A327-I2)^2+(B327-J2)^2+(C327-K2)))</f>
        <v>18.94729532</v>
      </c>
      <c r="H327" s="4" t="str">
        <f t="shared" si="2"/>
        <v/>
      </c>
      <c r="T327" s="6">
        <v>326.0</v>
      </c>
    </row>
    <row r="328" ht="12.75" customHeight="1">
      <c r="A328" s="3">
        <v>11.0</v>
      </c>
      <c r="B328" s="3">
        <v>4.0</v>
      </c>
      <c r="C328" s="3">
        <v>376.0</v>
      </c>
      <c r="D328" s="4">
        <f t="shared" ref="D328:F328" si="328">IF(ISBLANK(A328), "", (A328-MIN(A2:A1001))/(MAX(A2:A1001)-MIN(A2:A1001)))</f>
        <v>0.3571428571</v>
      </c>
      <c r="E328" s="4">
        <f t="shared" si="328"/>
        <v>0.1666666667</v>
      </c>
      <c r="F328" s="4">
        <f t="shared" si="328"/>
        <v>0.09915611814</v>
      </c>
      <c r="G328" s="6">
        <f>IF(ISBLANK(A328), "",SQRT((A328-I2)^2+(B328-J2)^2+(C328-K2)))</f>
        <v>12.28820573</v>
      </c>
      <c r="H328" s="4" t="str">
        <f t="shared" si="2"/>
        <v/>
      </c>
      <c r="T328" s="6">
        <v>327.0</v>
      </c>
    </row>
    <row r="329" ht="12.75" customHeight="1">
      <c r="A329" s="3">
        <v>11.0</v>
      </c>
      <c r="B329" s="3">
        <v>9.0</v>
      </c>
      <c r="C329" s="3">
        <v>340.0</v>
      </c>
      <c r="D329" s="4">
        <f t="shared" ref="D329:F329" si="329">IF(ISBLANK(A329), "", (A329-MIN(A2:A1001))/(MAX(A2:A1001)-MIN(A2:A1001)))</f>
        <v>0.3571428571</v>
      </c>
      <c r="E329" s="4">
        <f t="shared" si="329"/>
        <v>0.5833333333</v>
      </c>
      <c r="F329" s="4">
        <f t="shared" si="329"/>
        <v>0.02320675105</v>
      </c>
      <c r="G329" s="6">
        <f>IF(ISBLANK(A329), "",SQRT((A329-I2)^2+(B329-J2)^2+(C329-K2)))</f>
        <v>12.64911064</v>
      </c>
      <c r="H329" s="4" t="str">
        <f t="shared" si="2"/>
        <v/>
      </c>
      <c r="T329" s="6">
        <v>328.0</v>
      </c>
    </row>
    <row r="330" ht="12.75" customHeight="1">
      <c r="A330" s="3">
        <v>10.0</v>
      </c>
      <c r="B330" s="3">
        <v>5.0</v>
      </c>
      <c r="C330" s="3">
        <v>370.0</v>
      </c>
      <c r="D330" s="4">
        <f t="shared" ref="D330:F330" si="330">IF(ISBLANK(A330), "", (A330-MIN(A2:A1001))/(MAX(A2:A1001)-MIN(A2:A1001)))</f>
        <v>0.3214285714</v>
      </c>
      <c r="E330" s="4">
        <f t="shared" si="330"/>
        <v>0.25</v>
      </c>
      <c r="F330" s="4">
        <f t="shared" si="330"/>
        <v>0.0864978903</v>
      </c>
      <c r="G330" s="6">
        <f>IF(ISBLANK(A330), "",SQRT((A330-I2)^2+(B330-J2)^2+(C330-K2)))</f>
        <v>11.44552314</v>
      </c>
      <c r="H330" s="4" t="str">
        <f t="shared" si="2"/>
        <v/>
      </c>
      <c r="T330" s="6">
        <v>329.0</v>
      </c>
    </row>
    <row r="331" ht="12.75" customHeight="1">
      <c r="A331" s="3">
        <v>17.0</v>
      </c>
      <c r="B331" s="3">
        <v>5.0</v>
      </c>
      <c r="C331" s="3">
        <v>352.0</v>
      </c>
      <c r="D331" s="4">
        <f t="shared" ref="D331:F331" si="331">IF(ISBLANK(A331), "", (A331-MIN(A2:A1001))/(MAX(A2:A1001)-MIN(A2:A1001)))</f>
        <v>0.5714285714</v>
      </c>
      <c r="E331" s="4">
        <f t="shared" si="331"/>
        <v>0.25</v>
      </c>
      <c r="F331" s="4">
        <f t="shared" si="331"/>
        <v>0.04852320675</v>
      </c>
      <c r="G331" s="6">
        <f>IF(ISBLANK(A331), "",SQRT((A331-I2)^2+(B331-J2)^2+(C331-K2)))</f>
        <v>16.97056275</v>
      </c>
      <c r="H331" s="4" t="str">
        <f t="shared" si="2"/>
        <v/>
      </c>
      <c r="T331" s="6">
        <v>330.0</v>
      </c>
    </row>
    <row r="332" ht="12.75" customHeight="1">
      <c r="A332" s="3">
        <v>8.0</v>
      </c>
      <c r="B332" s="3">
        <v>6.0</v>
      </c>
      <c r="C332" s="3">
        <v>363.0</v>
      </c>
      <c r="D332" s="4">
        <f t="shared" ref="D332:F332" si="332">IF(ISBLANK(A332), "", (A332-MIN(A2:A1001))/(MAX(A2:A1001)-MIN(A2:A1001)))</f>
        <v>0.25</v>
      </c>
      <c r="E332" s="4">
        <f t="shared" si="332"/>
        <v>0.3333333333</v>
      </c>
      <c r="F332" s="4">
        <f t="shared" si="332"/>
        <v>0.07172995781</v>
      </c>
      <c r="G332" s="6">
        <f>IF(ISBLANK(A332), "",SQRT((A332-I2)^2+(B332-J2)^2+(C332-K2)))</f>
        <v>9.949874371</v>
      </c>
      <c r="H332" s="4" t="str">
        <f t="shared" si="2"/>
        <v/>
      </c>
      <c r="T332" s="6">
        <v>331.0</v>
      </c>
    </row>
    <row r="333" ht="12.75" customHeight="1">
      <c r="A333" s="3">
        <v>10.0</v>
      </c>
      <c r="B333" s="3">
        <v>10.0</v>
      </c>
      <c r="C333" s="3">
        <v>346.0</v>
      </c>
      <c r="D333" s="4">
        <f t="shared" ref="D333:F333" si="333">IF(ISBLANK(A333), "", (A333-MIN(A2:A1001))/(MAX(A2:A1001)-MIN(A2:A1001)))</f>
        <v>0.3214285714</v>
      </c>
      <c r="E333" s="4">
        <f t="shared" si="333"/>
        <v>0.6666666667</v>
      </c>
      <c r="F333" s="4">
        <f t="shared" si="333"/>
        <v>0.0358649789</v>
      </c>
      <c r="G333" s="6">
        <f>IF(ISBLANK(A333), "",SQRT((A333-I2)^2+(B333-J2)^2+(C333-K2)))</f>
        <v>12.72792206</v>
      </c>
      <c r="H333" s="4" t="str">
        <f t="shared" si="2"/>
        <v/>
      </c>
      <c r="T333" s="6">
        <v>332.0</v>
      </c>
    </row>
    <row r="334" ht="12.75" customHeight="1">
      <c r="A334" s="3">
        <v>7.0</v>
      </c>
      <c r="B334" s="3">
        <v>10.0</v>
      </c>
      <c r="C334" s="3">
        <v>350.0</v>
      </c>
      <c r="D334" s="4">
        <f t="shared" ref="D334:F334" si="334">IF(ISBLANK(A334), "", (A334-MIN(A2:A1001))/(MAX(A2:A1001)-MIN(A2:A1001)))</f>
        <v>0.2142857143</v>
      </c>
      <c r="E334" s="4">
        <f t="shared" si="334"/>
        <v>0.6666666667</v>
      </c>
      <c r="F334" s="4">
        <f t="shared" si="334"/>
        <v>0.04430379747</v>
      </c>
      <c r="G334" s="6">
        <f>IF(ISBLANK(A334), "",SQRT((A334-I2)^2+(B334-J2)^2+(C334-K2)))</f>
        <v>11</v>
      </c>
      <c r="H334" s="4" t="str">
        <f t="shared" si="2"/>
        <v/>
      </c>
      <c r="T334" s="6">
        <v>333.0</v>
      </c>
    </row>
    <row r="335" ht="12.75" customHeight="1">
      <c r="A335" s="3">
        <v>19.0</v>
      </c>
      <c r="B335" s="3">
        <v>7.0</v>
      </c>
      <c r="C335" s="3">
        <v>345.0</v>
      </c>
      <c r="D335" s="4">
        <f t="shared" ref="D335:F335" si="335">IF(ISBLANK(A335), "", (A335-MIN(A2:A1001))/(MAX(A2:A1001)-MIN(A2:A1001)))</f>
        <v>0.6428571429</v>
      </c>
      <c r="E335" s="4">
        <f t="shared" si="335"/>
        <v>0.4166666667</v>
      </c>
      <c r="F335" s="4">
        <f t="shared" si="335"/>
        <v>0.03375527426</v>
      </c>
      <c r="G335" s="6">
        <f>IF(ISBLANK(A335), "",SQRT((A335-I2)^2+(B335-J2)^2+(C335-K2)))</f>
        <v>19.10497317</v>
      </c>
      <c r="H335" s="4" t="str">
        <f t="shared" si="2"/>
        <v/>
      </c>
      <c r="T335" s="6">
        <v>334.0</v>
      </c>
    </row>
    <row r="336" ht="12.75" customHeight="1">
      <c r="A336" s="3">
        <v>18.0</v>
      </c>
      <c r="B336" s="3">
        <v>4.0</v>
      </c>
      <c r="C336" s="3">
        <v>356.0</v>
      </c>
      <c r="D336" s="4">
        <f t="shared" ref="D336:F336" si="336">IF(ISBLANK(A336), "", (A336-MIN(A2:A1001))/(MAX(A2:A1001)-MIN(A2:A1001)))</f>
        <v>0.6071428571</v>
      </c>
      <c r="E336" s="4">
        <f t="shared" si="336"/>
        <v>0.1666666667</v>
      </c>
      <c r="F336" s="4">
        <f t="shared" si="336"/>
        <v>0.05696202532</v>
      </c>
      <c r="G336" s="6">
        <f>IF(ISBLANK(A336), "",SQRT((A336-I2)^2+(B336-J2)^2+(C336-K2)))</f>
        <v>17.88854382</v>
      </c>
      <c r="H336" s="4" t="str">
        <f t="shared" si="2"/>
        <v/>
      </c>
      <c r="T336" s="6">
        <v>335.0</v>
      </c>
    </row>
    <row r="337" ht="12.75" customHeight="1">
      <c r="A337" s="3">
        <v>19.0</v>
      </c>
      <c r="B337" s="3">
        <v>3.0</v>
      </c>
      <c r="C337" s="3">
        <v>362.0</v>
      </c>
      <c r="D337" s="4">
        <f t="shared" ref="D337:F337" si="337">IF(ISBLANK(A337), "", (A337-MIN(A2:A1001))/(MAX(A2:A1001)-MIN(A2:A1001)))</f>
        <v>0.6428571429</v>
      </c>
      <c r="E337" s="4">
        <f t="shared" si="337"/>
        <v>0.08333333333</v>
      </c>
      <c r="F337" s="4">
        <f t="shared" si="337"/>
        <v>0.06962025316</v>
      </c>
      <c r="G337" s="6">
        <f>IF(ISBLANK(A337), "",SQRT((A337-I2)^2+(B337-J2)^2+(C337-K2)))</f>
        <v>18.92088793</v>
      </c>
      <c r="H337" s="4" t="str">
        <f t="shared" si="2"/>
        <v/>
      </c>
      <c r="T337" s="6">
        <v>336.0</v>
      </c>
    </row>
    <row r="338" ht="12.75" customHeight="1">
      <c r="A338" s="3">
        <v>7.0</v>
      </c>
      <c r="B338" s="3">
        <v>8.0</v>
      </c>
      <c r="C338" s="3">
        <v>354.0</v>
      </c>
      <c r="D338" s="4">
        <f t="shared" ref="D338:F338" si="338">IF(ISBLANK(A338), "", (A338-MIN(A2:A1001))/(MAX(A2:A1001)-MIN(A2:A1001)))</f>
        <v>0.2142857143</v>
      </c>
      <c r="E338" s="4">
        <f t="shared" si="338"/>
        <v>0.5</v>
      </c>
      <c r="F338" s="4">
        <f t="shared" si="338"/>
        <v>0.05274261603</v>
      </c>
      <c r="G338" s="6">
        <f>IF(ISBLANK(A338), "",SQRT((A338-I2)^2+(B338-J2)^2+(C338-K2)))</f>
        <v>9.848857802</v>
      </c>
      <c r="H338" s="4" t="str">
        <f t="shared" si="2"/>
        <v/>
      </c>
      <c r="T338" s="6">
        <v>337.0</v>
      </c>
    </row>
    <row r="339" ht="12.75" customHeight="1">
      <c r="A339" s="3">
        <v>7.0</v>
      </c>
      <c r="B339" s="3">
        <v>7.0</v>
      </c>
      <c r="C339" s="3">
        <v>361.0</v>
      </c>
      <c r="D339" s="4">
        <f t="shared" ref="D339:F339" si="339">IF(ISBLANK(A339), "", (A339-MIN(A2:A1001))/(MAX(A2:A1001)-MIN(A2:A1001)))</f>
        <v>0.2142857143</v>
      </c>
      <c r="E339" s="4">
        <f t="shared" si="339"/>
        <v>0.4166666667</v>
      </c>
      <c r="F339" s="4">
        <f t="shared" si="339"/>
        <v>0.06751054852</v>
      </c>
      <c r="G339" s="6">
        <f>IF(ISBLANK(A339), "",SQRT((A339-I2)^2+(B339-J2)^2+(C339-K2)))</f>
        <v>9.643650761</v>
      </c>
      <c r="H339" s="4" t="str">
        <f t="shared" si="2"/>
        <v/>
      </c>
      <c r="T339" s="6">
        <v>338.0</v>
      </c>
    </row>
    <row r="340" ht="12.75" customHeight="1">
      <c r="A340" s="3">
        <v>7.0</v>
      </c>
      <c r="B340" s="3">
        <v>9.0</v>
      </c>
      <c r="C340" s="3">
        <v>353.0</v>
      </c>
      <c r="D340" s="4">
        <f t="shared" ref="D340:F340" si="340">IF(ISBLANK(A340), "", (A340-MIN(A2:A1001))/(MAX(A2:A1001)-MIN(A2:A1001)))</f>
        <v>0.2142857143</v>
      </c>
      <c r="E340" s="4">
        <f t="shared" si="340"/>
        <v>0.5833333333</v>
      </c>
      <c r="F340" s="4">
        <f t="shared" si="340"/>
        <v>0.05063291139</v>
      </c>
      <c r="G340" s="6">
        <f>IF(ISBLANK(A340), "",SQRT((A340-I2)^2+(B340-J2)^2+(C340-K2)))</f>
        <v>10.44030651</v>
      </c>
      <c r="H340" s="4" t="str">
        <f t="shared" si="2"/>
        <v/>
      </c>
      <c r="T340" s="6">
        <v>339.0</v>
      </c>
    </row>
    <row r="341" ht="12.75" customHeight="1">
      <c r="A341" s="3">
        <v>14.0</v>
      </c>
      <c r="B341" s="3">
        <v>4.0</v>
      </c>
      <c r="C341" s="3">
        <v>361.0</v>
      </c>
      <c r="D341" s="4">
        <f t="shared" ref="D341:F341" si="341">IF(ISBLANK(A341), "", (A341-MIN(A2:A1001))/(MAX(A2:A1001)-MIN(A2:A1001)))</f>
        <v>0.4642857143</v>
      </c>
      <c r="E341" s="4">
        <f t="shared" si="341"/>
        <v>0.1666666667</v>
      </c>
      <c r="F341" s="4">
        <f t="shared" si="341"/>
        <v>0.06751054852</v>
      </c>
      <c r="G341" s="6">
        <f>IF(ISBLANK(A341), "",SQRT((A341-I2)^2+(B341-J2)^2+(C341-K2)))</f>
        <v>14.31782106</v>
      </c>
      <c r="H341" s="4" t="str">
        <f t="shared" si="2"/>
        <v/>
      </c>
      <c r="T341" s="6">
        <v>340.0</v>
      </c>
    </row>
    <row r="342" ht="12.75" customHeight="1">
      <c r="A342" s="3">
        <v>15.0</v>
      </c>
      <c r="B342" s="3">
        <v>4.0</v>
      </c>
      <c r="C342" s="3">
        <v>358.0</v>
      </c>
      <c r="D342" s="4">
        <f t="shared" ref="D342:F342" si="342">IF(ISBLANK(A342), "", (A342-MIN(A2:A1001))/(MAX(A2:A1001)-MIN(A2:A1001)))</f>
        <v>0.5</v>
      </c>
      <c r="E342" s="4">
        <f t="shared" si="342"/>
        <v>0.1666666667</v>
      </c>
      <c r="F342" s="4">
        <f t="shared" si="342"/>
        <v>0.0611814346</v>
      </c>
      <c r="G342" s="6">
        <f>IF(ISBLANK(A342), "",SQRT((A342-I2)^2+(B342-J2)^2+(C342-K2)))</f>
        <v>15.13274595</v>
      </c>
      <c r="H342" s="4" t="str">
        <f t="shared" si="2"/>
        <v/>
      </c>
      <c r="T342" s="6">
        <v>341.0</v>
      </c>
    </row>
    <row r="343" ht="12.75" customHeight="1">
      <c r="A343" s="3">
        <v>12.0</v>
      </c>
      <c r="B343" s="3">
        <v>4.0</v>
      </c>
      <c r="C343" s="3">
        <v>368.0</v>
      </c>
      <c r="D343" s="4">
        <f t="shared" ref="D343:F343" si="343">IF(ISBLANK(A343), "", (A343-MIN(A2:A1001))/(MAX(A2:A1001)-MIN(A2:A1001)))</f>
        <v>0.3928571429</v>
      </c>
      <c r="E343" s="4">
        <f t="shared" si="343"/>
        <v>0.1666666667</v>
      </c>
      <c r="F343" s="4">
        <f t="shared" si="343"/>
        <v>0.08227848101</v>
      </c>
      <c r="G343" s="6">
        <f>IF(ISBLANK(A343), "",SQRT((A343-I2)^2+(B343-J2)^2+(C343-K2)))</f>
        <v>12.80624847</v>
      </c>
      <c r="H343" s="4" t="str">
        <f t="shared" si="2"/>
        <v/>
      </c>
      <c r="T343" s="6">
        <v>342.0</v>
      </c>
    </row>
    <row r="344" ht="12.75" customHeight="1">
      <c r="A344" s="3">
        <v>16.0</v>
      </c>
      <c r="B344" s="3">
        <v>5.0</v>
      </c>
      <c r="C344" s="3">
        <v>353.0</v>
      </c>
      <c r="D344" s="4">
        <f t="shared" ref="D344:F344" si="344">IF(ISBLANK(A344), "", (A344-MIN(A2:A1001))/(MAX(A2:A1001)-MIN(A2:A1001)))</f>
        <v>0.5357142857</v>
      </c>
      <c r="E344" s="4">
        <f t="shared" si="344"/>
        <v>0.25</v>
      </c>
      <c r="F344" s="4">
        <f t="shared" si="344"/>
        <v>0.05063291139</v>
      </c>
      <c r="G344" s="6">
        <f>IF(ISBLANK(A344), "",SQRT((A344-I2)^2+(B344-J2)^2+(C344-K2)))</f>
        <v>16.0623784</v>
      </c>
      <c r="H344" s="4" t="str">
        <f t="shared" si="2"/>
        <v/>
      </c>
      <c r="T344" s="6">
        <v>343.0</v>
      </c>
    </row>
    <row r="345" ht="12.75" customHeight="1">
      <c r="A345" s="3">
        <v>8.0</v>
      </c>
      <c r="B345" s="3">
        <v>9.0</v>
      </c>
      <c r="C345" s="3">
        <v>351.0</v>
      </c>
      <c r="D345" s="4">
        <f t="shared" ref="D345:F345" si="345">IF(ISBLANK(A345), "", (A345-MIN(A2:A1001))/(MAX(A2:A1001)-MIN(A2:A1001)))</f>
        <v>0.25</v>
      </c>
      <c r="E345" s="4">
        <f t="shared" si="345"/>
        <v>0.5833333333</v>
      </c>
      <c r="F345" s="4">
        <f t="shared" si="345"/>
        <v>0.04641350211</v>
      </c>
      <c r="G345" s="6">
        <f>IF(ISBLANK(A345), "",SQRT((A345-I2)^2+(B345-J2)^2+(C345-K2)))</f>
        <v>10.95445115</v>
      </c>
      <c r="H345" s="4" t="str">
        <f t="shared" si="2"/>
        <v/>
      </c>
      <c r="T345" s="6">
        <v>344.0</v>
      </c>
    </row>
    <row r="346" ht="12.75" customHeight="1">
      <c r="A346" s="3">
        <v>9.0</v>
      </c>
      <c r="B346" s="3">
        <v>6.0</v>
      </c>
      <c r="C346" s="3">
        <v>361.0</v>
      </c>
      <c r="D346" s="4">
        <f t="shared" ref="D346:F346" si="346">IF(ISBLANK(A346), "", (A346-MIN(A2:A1001))/(MAX(A2:A1001)-MIN(A2:A1001)))</f>
        <v>0.2857142857</v>
      </c>
      <c r="E346" s="4">
        <f t="shared" si="346"/>
        <v>0.3333333333</v>
      </c>
      <c r="F346" s="4">
        <f t="shared" si="346"/>
        <v>0.06751054852</v>
      </c>
      <c r="G346" s="6">
        <f>IF(ISBLANK(A346), "",SQRT((A346-I2)^2+(B346-J2)^2+(C346-K2)))</f>
        <v>10.58300524</v>
      </c>
      <c r="H346" s="4" t="str">
        <f t="shared" si="2"/>
        <v/>
      </c>
      <c r="T346" s="6">
        <v>345.0</v>
      </c>
    </row>
    <row r="347" ht="12.75" customHeight="1">
      <c r="A347" s="3">
        <v>14.0</v>
      </c>
      <c r="B347" s="3">
        <v>5.0</v>
      </c>
      <c r="C347" s="3">
        <v>354.0</v>
      </c>
      <c r="D347" s="4">
        <f t="shared" ref="D347:F347" si="347">IF(ISBLANK(A347), "", (A347-MIN(A2:A1001))/(MAX(A2:A1001)-MIN(A2:A1001)))</f>
        <v>0.4642857143</v>
      </c>
      <c r="E347" s="4">
        <f t="shared" si="347"/>
        <v>0.25</v>
      </c>
      <c r="F347" s="4">
        <f t="shared" si="347"/>
        <v>0.05274261603</v>
      </c>
      <c r="G347" s="6">
        <f>IF(ISBLANK(A347), "",SQRT((A347-I2)^2+(B347-J2)^2+(C347-K2)))</f>
        <v>14.24780685</v>
      </c>
      <c r="H347" s="4" t="str">
        <f t="shared" si="2"/>
        <v/>
      </c>
      <c r="T347" s="6">
        <v>346.0</v>
      </c>
    </row>
    <row r="348" ht="12.75" customHeight="1">
      <c r="A348" s="3">
        <v>11.0</v>
      </c>
      <c r="B348" s="3">
        <v>8.0</v>
      </c>
      <c r="C348" s="3">
        <v>343.0</v>
      </c>
      <c r="D348" s="4">
        <f t="shared" ref="D348:F348" si="348">IF(ISBLANK(A348), "", (A348-MIN(A2:A1001))/(MAX(A2:A1001)-MIN(A2:A1001)))</f>
        <v>0.3571428571</v>
      </c>
      <c r="E348" s="4">
        <f t="shared" si="348"/>
        <v>0.5</v>
      </c>
      <c r="F348" s="4">
        <f t="shared" si="348"/>
        <v>0.02953586498</v>
      </c>
      <c r="G348" s="6">
        <f>IF(ISBLANK(A348), "",SQRT((A348-I2)^2+(B348-J2)^2+(C348-K2)))</f>
        <v>12.24744871</v>
      </c>
      <c r="H348" s="4" t="str">
        <f t="shared" si="2"/>
        <v/>
      </c>
      <c r="T348" s="6">
        <v>347.0</v>
      </c>
    </row>
    <row r="349" ht="12.75" customHeight="1">
      <c r="A349" s="3">
        <v>15.0</v>
      </c>
      <c r="B349" s="3">
        <v>3.0</v>
      </c>
      <c r="C349" s="3">
        <v>367.0</v>
      </c>
      <c r="D349" s="4">
        <f t="shared" ref="D349:F349" si="349">IF(ISBLANK(A349), "", (A349-MIN(A2:A1001))/(MAX(A2:A1001)-MIN(A2:A1001)))</f>
        <v>0.5</v>
      </c>
      <c r="E349" s="4">
        <f t="shared" si="349"/>
        <v>0.08333333333</v>
      </c>
      <c r="F349" s="4">
        <f t="shared" si="349"/>
        <v>0.08016877637</v>
      </c>
      <c r="G349" s="6">
        <f>IF(ISBLANK(A349), "",SQRT((A349-I2)^2+(B349-J2)^2+(C349-K2)))</f>
        <v>15.32970972</v>
      </c>
      <c r="H349" s="4" t="str">
        <f t="shared" si="2"/>
        <v/>
      </c>
      <c r="T349" s="6">
        <v>348.0</v>
      </c>
    </row>
    <row r="350" ht="12.75" customHeight="1">
      <c r="A350" s="3">
        <v>11.0</v>
      </c>
      <c r="B350" s="3">
        <v>5.0</v>
      </c>
      <c r="C350" s="3">
        <v>365.0</v>
      </c>
      <c r="D350" s="4">
        <f t="shared" ref="D350:F350" si="350">IF(ISBLANK(A350), "", (A350-MIN(A2:A1001))/(MAX(A2:A1001)-MIN(A2:A1001)))</f>
        <v>0.3571428571</v>
      </c>
      <c r="E350" s="4">
        <f t="shared" si="350"/>
        <v>0.25</v>
      </c>
      <c r="F350" s="4">
        <f t="shared" si="350"/>
        <v>0.07594936709</v>
      </c>
      <c r="G350" s="6">
        <f>IF(ISBLANK(A350), "",SQRT((A350-I2)^2+(B350-J2)^2+(C350-K2)))</f>
        <v>12.04159458</v>
      </c>
      <c r="H350" s="4" t="str">
        <f t="shared" si="2"/>
        <v/>
      </c>
      <c r="T350" s="6">
        <v>349.0</v>
      </c>
    </row>
    <row r="351" ht="12.75" customHeight="1">
      <c r="A351" s="3">
        <v>13.0</v>
      </c>
      <c r="B351" s="3">
        <v>5.0</v>
      </c>
      <c r="C351" s="3">
        <v>355.0</v>
      </c>
      <c r="D351" s="4">
        <f t="shared" ref="D351:F351" si="351">IF(ISBLANK(A351), "", (A351-MIN(A2:A1001))/(MAX(A2:A1001)-MIN(A2:A1001)))</f>
        <v>0.4285714286</v>
      </c>
      <c r="E351" s="4">
        <f t="shared" si="351"/>
        <v>0.25</v>
      </c>
      <c r="F351" s="4">
        <f t="shared" si="351"/>
        <v>0.05485232068</v>
      </c>
      <c r="G351" s="6">
        <f>IF(ISBLANK(A351), "",SQRT((A351-I2)^2+(B351-J2)^2+(C351-K2)))</f>
        <v>13.37908816</v>
      </c>
      <c r="H351" s="4" t="str">
        <f t="shared" si="2"/>
        <v/>
      </c>
      <c r="T351" s="6">
        <v>350.0</v>
      </c>
    </row>
    <row r="352" ht="12.75" customHeight="1">
      <c r="A352" s="3">
        <v>17.0</v>
      </c>
      <c r="B352" s="3">
        <v>4.0</v>
      </c>
      <c r="C352" s="3">
        <v>357.0</v>
      </c>
      <c r="D352" s="4">
        <f t="shared" ref="D352:F352" si="352">IF(ISBLANK(A352), "", (A352-MIN(A2:A1001))/(MAX(A2:A1001)-MIN(A2:A1001)))</f>
        <v>0.5714285714</v>
      </c>
      <c r="E352" s="4">
        <f t="shared" si="352"/>
        <v>0.1666666667</v>
      </c>
      <c r="F352" s="4">
        <f t="shared" si="352"/>
        <v>0.05907172996</v>
      </c>
      <c r="G352" s="6">
        <f>IF(ISBLANK(A352), "",SQRT((A352-I2)^2+(B352-J2)^2+(C352-K2)))</f>
        <v>16.97056275</v>
      </c>
      <c r="H352" s="4" t="str">
        <f t="shared" si="2"/>
        <v/>
      </c>
      <c r="T352" s="6">
        <v>351.0</v>
      </c>
    </row>
    <row r="353" ht="12.75" customHeight="1">
      <c r="A353" s="3">
        <v>12.0</v>
      </c>
      <c r="B353" s="3">
        <v>6.0</v>
      </c>
      <c r="C353" s="3">
        <v>351.0</v>
      </c>
      <c r="D353" s="4">
        <f t="shared" ref="D353:F353" si="353">IF(ISBLANK(A353), "", (A353-MIN(A2:A1001))/(MAX(A2:A1001)-MIN(A2:A1001)))</f>
        <v>0.3928571429</v>
      </c>
      <c r="E353" s="4">
        <f t="shared" si="353"/>
        <v>0.3333333333</v>
      </c>
      <c r="F353" s="4">
        <f t="shared" si="353"/>
        <v>0.04641350211</v>
      </c>
      <c r="G353" s="6">
        <f>IF(ISBLANK(A353), "",SQRT((A353-I2)^2+(B353-J2)^2+(C353-K2)))</f>
        <v>12.60952021</v>
      </c>
      <c r="H353" s="4" t="str">
        <f t="shared" si="2"/>
        <v/>
      </c>
      <c r="T353" s="6">
        <v>352.0</v>
      </c>
    </row>
    <row r="354" ht="12.75" customHeight="1">
      <c r="A354" s="3">
        <v>18.0</v>
      </c>
      <c r="B354" s="3">
        <v>3.0</v>
      </c>
      <c r="C354" s="3">
        <v>363.0</v>
      </c>
      <c r="D354" s="4">
        <f t="shared" ref="D354:F354" si="354">IF(ISBLANK(A354), "", (A354-MIN(A2:A1001))/(MAX(A2:A1001)-MIN(A2:A1001)))</f>
        <v>0.6071428571</v>
      </c>
      <c r="E354" s="4">
        <f t="shared" si="354"/>
        <v>0.08333333333</v>
      </c>
      <c r="F354" s="4">
        <f t="shared" si="354"/>
        <v>0.07172995781</v>
      </c>
      <c r="G354" s="6">
        <f>IF(ISBLANK(A354), "",SQRT((A354-I2)^2+(B354-J2)^2+(C354-K2)))</f>
        <v>18</v>
      </c>
      <c r="H354" s="4" t="str">
        <f t="shared" si="2"/>
        <v/>
      </c>
      <c r="T354" s="6">
        <v>353.0</v>
      </c>
    </row>
    <row r="355" ht="12.75" customHeight="1">
      <c r="A355" s="3">
        <v>11.0</v>
      </c>
      <c r="B355" s="3">
        <v>7.0</v>
      </c>
      <c r="C355" s="3">
        <v>346.0</v>
      </c>
      <c r="D355" s="4">
        <f t="shared" ref="D355:F355" si="355">IF(ISBLANK(A355), "", (A355-MIN(A2:A1001))/(MAX(A2:A1001)-MIN(A2:A1001)))</f>
        <v>0.3571428571</v>
      </c>
      <c r="E355" s="4">
        <f t="shared" si="355"/>
        <v>0.4166666667</v>
      </c>
      <c r="F355" s="4">
        <f t="shared" si="355"/>
        <v>0.0358649789</v>
      </c>
      <c r="G355" s="6">
        <f>IF(ISBLANK(A355), "",SQRT((A355-I2)^2+(B355-J2)^2+(C355-K2)))</f>
        <v>11.91637529</v>
      </c>
      <c r="H355" s="4" t="str">
        <f t="shared" si="2"/>
        <v/>
      </c>
      <c r="T355" s="6">
        <v>354.0</v>
      </c>
    </row>
    <row r="356" ht="12.75" customHeight="1">
      <c r="A356" s="3">
        <v>15.0</v>
      </c>
      <c r="B356" s="3">
        <v>6.0</v>
      </c>
      <c r="C356" s="3">
        <v>349.0</v>
      </c>
      <c r="D356" s="4">
        <f t="shared" ref="D356:F356" si="356">IF(ISBLANK(A356), "", (A356-MIN(A2:A1001))/(MAX(A2:A1001)-MIN(A2:A1001)))</f>
        <v>0.5</v>
      </c>
      <c r="E356" s="4">
        <f t="shared" si="356"/>
        <v>0.3333333333</v>
      </c>
      <c r="F356" s="4">
        <f t="shared" si="356"/>
        <v>0.04219409283</v>
      </c>
      <c r="G356" s="6">
        <f>IF(ISBLANK(A356), "",SQRT((A356-I2)^2+(B356-J2)^2+(C356-K2)))</f>
        <v>15.23154621</v>
      </c>
      <c r="H356" s="4" t="str">
        <f t="shared" si="2"/>
        <v/>
      </c>
      <c r="T356" s="6">
        <v>355.0</v>
      </c>
    </row>
    <row r="357" ht="12.75" customHeight="1">
      <c r="A357" s="3">
        <v>16.0</v>
      </c>
      <c r="B357" s="3">
        <v>3.0</v>
      </c>
      <c r="C357" s="3">
        <v>364.0</v>
      </c>
      <c r="D357" s="4">
        <f t="shared" ref="D357:F357" si="357">IF(ISBLANK(A357), "", (A357-MIN(A2:A1001))/(MAX(A2:A1001)-MIN(A2:A1001)))</f>
        <v>0.5357142857</v>
      </c>
      <c r="E357" s="4">
        <f t="shared" si="357"/>
        <v>0.08333333333</v>
      </c>
      <c r="F357" s="4">
        <f t="shared" si="357"/>
        <v>0.07383966245</v>
      </c>
      <c r="G357" s="6">
        <f>IF(ISBLANK(A357), "",SQRT((A357-I2)^2+(B357-J2)^2+(C357-K2)))</f>
        <v>16.15549442</v>
      </c>
      <c r="H357" s="4" t="str">
        <f t="shared" si="2"/>
        <v/>
      </c>
      <c r="T357" s="6">
        <v>356.0</v>
      </c>
    </row>
    <row r="358" ht="12.75" customHeight="1">
      <c r="A358" s="3">
        <v>13.0</v>
      </c>
      <c r="B358" s="3">
        <v>4.0</v>
      </c>
      <c r="C358" s="3">
        <v>364.0</v>
      </c>
      <c r="D358" s="4">
        <f t="shared" ref="D358:F358" si="358">IF(ISBLANK(A358), "", (A358-MIN(A2:A1001))/(MAX(A2:A1001)-MIN(A2:A1001)))</f>
        <v>0.4285714286</v>
      </c>
      <c r="E358" s="4">
        <f t="shared" si="358"/>
        <v>0.1666666667</v>
      </c>
      <c r="F358" s="4">
        <f t="shared" si="358"/>
        <v>0.07383966245</v>
      </c>
      <c r="G358" s="6">
        <f>IF(ISBLANK(A358), "",SQRT((A358-I2)^2+(B358-J2)^2+(C358-K2)))</f>
        <v>13.52774926</v>
      </c>
      <c r="H358" s="4" t="str">
        <f t="shared" si="2"/>
        <v/>
      </c>
      <c r="T358" s="6">
        <v>357.0</v>
      </c>
    </row>
    <row r="359" ht="12.75" customHeight="1">
      <c r="A359" s="3">
        <v>8.0</v>
      </c>
      <c r="B359" s="3">
        <v>10.0</v>
      </c>
      <c r="C359" s="3">
        <v>349.0</v>
      </c>
      <c r="D359" s="4">
        <f t="shared" ref="D359:F359" si="359">IF(ISBLANK(A359), "", (A359-MIN(A2:A1001))/(MAX(A2:A1001)-MIN(A2:A1001)))</f>
        <v>0.25</v>
      </c>
      <c r="E359" s="4">
        <f t="shared" si="359"/>
        <v>0.6666666667</v>
      </c>
      <c r="F359" s="4">
        <f t="shared" si="359"/>
        <v>0.04219409283</v>
      </c>
      <c r="G359" s="6">
        <f>IF(ISBLANK(A359), "",SQRT((A359-I2)^2+(B359-J2)^2+(C359-K2)))</f>
        <v>11.53256259</v>
      </c>
      <c r="H359" s="4" t="str">
        <f t="shared" si="2"/>
        <v/>
      </c>
      <c r="T359" s="6">
        <v>358.0</v>
      </c>
    </row>
    <row r="360" ht="12.75" customHeight="1">
      <c r="A360" s="3">
        <v>8.0</v>
      </c>
      <c r="B360" s="3">
        <v>7.0</v>
      </c>
      <c r="C360" s="3">
        <v>357.0</v>
      </c>
      <c r="D360" s="4">
        <f t="shared" ref="D360:F360" si="360">IF(ISBLANK(A360), "", (A360-MIN(A2:A1001))/(MAX(A2:A1001)-MIN(A2:A1001)))</f>
        <v>0.25</v>
      </c>
      <c r="E360" s="4">
        <f t="shared" si="360"/>
        <v>0.4166666667</v>
      </c>
      <c r="F360" s="4">
        <f t="shared" si="360"/>
        <v>0.05907172996</v>
      </c>
      <c r="G360" s="6">
        <f>IF(ISBLANK(A360), "",SQRT((A360-I2)^2+(B360-J2)^2+(C360-K2)))</f>
        <v>10.09950494</v>
      </c>
      <c r="H360" s="4" t="str">
        <f t="shared" si="2"/>
        <v/>
      </c>
      <c r="T360" s="6">
        <v>359.0</v>
      </c>
    </row>
    <row r="361" ht="12.75" customHeight="1">
      <c r="A361" s="3"/>
      <c r="B361" s="3"/>
      <c r="C361" s="3"/>
      <c r="D361" s="4" t="str">
        <f t="shared" ref="D361:F361" si="361">IF(ISBLANK(A361), "", (A361-MIN(A2:A1001))/(MAX(A2:A1001)-MIN(A2:A1001)))</f>
        <v/>
      </c>
      <c r="E361" s="4" t="str">
        <f t="shared" si="361"/>
        <v/>
      </c>
      <c r="F361" s="4" t="str">
        <f t="shared" si="361"/>
        <v/>
      </c>
      <c r="G361" s="6" t="str">
        <f>IF(ISBLANK(A361), "",SQRT((A361-I2)^2+(B361-J2)^2+(C361-K2)))</f>
        <v/>
      </c>
      <c r="H361" s="4" t="str">
        <f t="shared" si="2"/>
        <v>&lt;- New exp</v>
      </c>
      <c r="T361" s="6">
        <v>360.0</v>
      </c>
    </row>
    <row r="362" ht="12.75" customHeight="1">
      <c r="A362" s="3">
        <v>1.0</v>
      </c>
      <c r="B362" s="3">
        <v>6.0</v>
      </c>
      <c r="C362" s="3">
        <v>339.0</v>
      </c>
      <c r="D362" s="4">
        <f t="shared" ref="D362:F362" si="362">IF(ISBLANK(A362), "", (A362-MIN(A2:A1001))/(MAX(A2:A1001)-MIN(A2:A1001)))</f>
        <v>0</v>
      </c>
      <c r="E362" s="4">
        <f t="shared" si="362"/>
        <v>0.3333333333</v>
      </c>
      <c r="F362" s="4">
        <f t="shared" si="362"/>
        <v>0.02109704641</v>
      </c>
      <c r="G362" s="6">
        <f>IF(ISBLANK(A362), "",SQRT((A362-I2)^2+(B362-J2)^2+(C362-K2)))</f>
        <v>5.099019514</v>
      </c>
      <c r="H362" s="4" t="str">
        <f t="shared" si="2"/>
        <v/>
      </c>
      <c r="T362" s="6">
        <v>361.0</v>
      </c>
    </row>
    <row r="363" ht="12.75" customHeight="1">
      <c r="A363" s="3">
        <v>1.0</v>
      </c>
      <c r="B363" s="3">
        <v>9.0</v>
      </c>
      <c r="C363" s="3">
        <v>333.0</v>
      </c>
      <c r="D363" s="4">
        <f t="shared" ref="D363:F363" si="363">IF(ISBLANK(A363), "", (A363-MIN(A2:A1001))/(MAX(A2:A1001)-MIN(A2:A1001)))</f>
        <v>0</v>
      </c>
      <c r="E363" s="4">
        <f t="shared" si="363"/>
        <v>0.5833333333</v>
      </c>
      <c r="F363" s="4">
        <f t="shared" si="363"/>
        <v>0.008438818565</v>
      </c>
      <c r="G363" s="6">
        <f>IF(ISBLANK(A363), "",SQRT((A363-I2)^2+(B363-J2)^2+(C363-K2)))</f>
        <v>7.280109889</v>
      </c>
      <c r="H363" s="4" t="str">
        <f t="shared" si="2"/>
        <v/>
      </c>
      <c r="T363" s="6">
        <v>362.0</v>
      </c>
    </row>
    <row r="364" ht="12.75" customHeight="1">
      <c r="A364" s="3">
        <v>20.0</v>
      </c>
      <c r="B364" s="3">
        <v>2.0</v>
      </c>
      <c r="C364" s="3">
        <v>784.0</v>
      </c>
      <c r="D364" s="4">
        <f t="shared" ref="D364:F364" si="364">IF(ISBLANK(A364), "", (A364-MIN(A2:A1001))/(MAX(A2:A1001)-MIN(A2:A1001)))</f>
        <v>0.6785714286</v>
      </c>
      <c r="E364" s="4">
        <f t="shared" si="364"/>
        <v>0</v>
      </c>
      <c r="F364" s="4">
        <f t="shared" si="364"/>
        <v>0.9599156118</v>
      </c>
      <c r="G364" s="6">
        <f>IF(ISBLANK(A364), "",SQRT((A364-I2)^2+(B364-J2)^2+(C364-K2)))</f>
        <v>28.56571371</v>
      </c>
      <c r="H364" s="4" t="str">
        <f t="shared" si="2"/>
        <v/>
      </c>
      <c r="T364" s="6">
        <v>363.0</v>
      </c>
    </row>
    <row r="365" ht="12.75" customHeight="1">
      <c r="A365" s="3">
        <v>7.0</v>
      </c>
      <c r="B365" s="3">
        <v>3.0</v>
      </c>
      <c r="C365" s="3">
        <v>358.0</v>
      </c>
      <c r="D365" s="4">
        <f t="shared" ref="D365:F365" si="365">IF(ISBLANK(A365), "", (A365-MIN(A2:A1001))/(MAX(A2:A1001)-MIN(A2:A1001)))</f>
        <v>0.2142857143</v>
      </c>
      <c r="E365" s="4">
        <f t="shared" si="365"/>
        <v>0.08333333333</v>
      </c>
      <c r="F365" s="4">
        <f t="shared" si="365"/>
        <v>0.0611814346</v>
      </c>
      <c r="G365" s="6">
        <f>IF(ISBLANK(A365), "",SQRT((A365-I2)^2+(B365-J2)^2+(C365-K2)))</f>
        <v>8.124038405</v>
      </c>
      <c r="H365" s="4" t="str">
        <f t="shared" si="2"/>
        <v/>
      </c>
      <c r="T365" s="6">
        <v>364.0</v>
      </c>
    </row>
    <row r="366" ht="12.75" customHeight="1">
      <c r="A366" s="3">
        <v>9.0</v>
      </c>
      <c r="B366" s="3">
        <v>3.0</v>
      </c>
      <c r="C366" s="3">
        <v>357.0</v>
      </c>
      <c r="D366" s="4">
        <f t="shared" ref="D366:F366" si="366">IF(ISBLANK(A366), "", (A366-MIN(A2:A1001))/(MAX(A2:A1001)-MIN(A2:A1001)))</f>
        <v>0.2857142857</v>
      </c>
      <c r="E366" s="4">
        <f t="shared" si="366"/>
        <v>0.08333333333</v>
      </c>
      <c r="F366" s="4">
        <f t="shared" si="366"/>
        <v>0.05907172996</v>
      </c>
      <c r="G366" s="6">
        <f>IF(ISBLANK(A366), "",SQRT((A366-I2)^2+(B366-J2)^2+(C366-K2)))</f>
        <v>9.643650761</v>
      </c>
      <c r="H366" s="4" t="str">
        <f t="shared" si="2"/>
        <v/>
      </c>
      <c r="T366" s="6">
        <v>365.0</v>
      </c>
    </row>
    <row r="367" ht="12.75" customHeight="1">
      <c r="A367" s="3">
        <v>3.0</v>
      </c>
      <c r="B367" s="3">
        <v>4.0</v>
      </c>
      <c r="C367" s="3">
        <v>349.0</v>
      </c>
      <c r="D367" s="4">
        <f t="shared" ref="D367:F367" si="367">IF(ISBLANK(A367), "", (A367-MIN(A2:A1001))/(MAX(A2:A1001)-MIN(A2:A1001)))</f>
        <v>0.07142857143</v>
      </c>
      <c r="E367" s="4">
        <f t="shared" si="367"/>
        <v>0.1666666667</v>
      </c>
      <c r="F367" s="4">
        <f t="shared" si="367"/>
        <v>0.04219409283</v>
      </c>
      <c r="G367" s="6">
        <f>IF(ISBLANK(A367), "",SQRT((A367-I2)^2+(B367-J2)^2+(C367-K2)))</f>
        <v>5.291502622</v>
      </c>
      <c r="H367" s="4" t="str">
        <f t="shared" si="2"/>
        <v/>
      </c>
      <c r="T367" s="6">
        <v>366.0</v>
      </c>
    </row>
    <row r="368" ht="12.75" customHeight="1">
      <c r="A368" s="3">
        <v>1.0</v>
      </c>
      <c r="B368" s="3">
        <v>5.0</v>
      </c>
      <c r="C368" s="3">
        <v>343.0</v>
      </c>
      <c r="D368" s="4">
        <f t="shared" ref="D368:F368" si="368">IF(ISBLANK(A368), "", (A368-MIN(A2:A1001))/(MAX(A2:A1001)-MIN(A2:A1001)))</f>
        <v>0</v>
      </c>
      <c r="E368" s="4">
        <f t="shared" si="368"/>
        <v>0.25</v>
      </c>
      <c r="F368" s="4">
        <f t="shared" si="368"/>
        <v>0.02953586498</v>
      </c>
      <c r="G368" s="6">
        <f>IF(ISBLANK(A368), "",SQRT((A368-I2)^2+(B368-J2)^2+(C368-K2)))</f>
        <v>4.795831523</v>
      </c>
      <c r="H368" s="4" t="str">
        <f t="shared" si="2"/>
        <v/>
      </c>
      <c r="T368" s="6">
        <v>367.0</v>
      </c>
    </row>
    <row r="369" ht="12.75" customHeight="1">
      <c r="A369" s="3">
        <v>1.0</v>
      </c>
      <c r="B369" s="3">
        <v>7.0</v>
      </c>
      <c r="C369" s="3">
        <v>336.0</v>
      </c>
      <c r="D369" s="4">
        <f t="shared" ref="D369:F369" si="369">IF(ISBLANK(A369), "", (A369-MIN(A2:A1001))/(MAX(A2:A1001)-MIN(A2:A1001)))</f>
        <v>0</v>
      </c>
      <c r="E369" s="4">
        <f t="shared" si="369"/>
        <v>0.4166666667</v>
      </c>
      <c r="F369" s="4">
        <f t="shared" si="369"/>
        <v>0.01476793249</v>
      </c>
      <c r="G369" s="6">
        <f>IF(ISBLANK(A369), "",SQRT((A369-I2)^2+(B369-J2)^2+(C369-K2)))</f>
        <v>5.656854249</v>
      </c>
      <c r="H369" s="4" t="str">
        <f t="shared" si="2"/>
        <v/>
      </c>
      <c r="T369" s="6">
        <v>368.0</v>
      </c>
    </row>
    <row r="370" ht="12.75" customHeight="1">
      <c r="A370" s="3">
        <v>1.0</v>
      </c>
      <c r="B370" s="3">
        <v>8.0</v>
      </c>
      <c r="C370" s="3">
        <v>334.0</v>
      </c>
      <c r="D370" s="4">
        <f t="shared" ref="D370:F370" si="370">IF(ISBLANK(A370), "", (A370-MIN(A2:A1001))/(MAX(A2:A1001)-MIN(A2:A1001)))</f>
        <v>0</v>
      </c>
      <c r="E370" s="4">
        <f t="shared" si="370"/>
        <v>0.5</v>
      </c>
      <c r="F370" s="4">
        <f t="shared" si="370"/>
        <v>0.01054852321</v>
      </c>
      <c r="G370" s="6">
        <f>IF(ISBLANK(A370), "",SQRT((A370-I2)^2+(B370-J2)^2+(C370-K2)))</f>
        <v>6.403124237</v>
      </c>
      <c r="H370" s="4" t="str">
        <f t="shared" si="2"/>
        <v/>
      </c>
      <c r="T370" s="6">
        <v>369.0</v>
      </c>
    </row>
    <row r="371" ht="12.75" customHeight="1">
      <c r="A371" s="3"/>
      <c r="B371" s="3"/>
      <c r="C371" s="3"/>
      <c r="D371" s="4" t="str">
        <f t="shared" ref="D371:F371" si="371">IF(ISBLANK(A371), "", (A371-MIN(A2:A1001))/(MAX(A2:A1001)-MIN(A2:A1001)))</f>
        <v/>
      </c>
      <c r="E371" s="4" t="str">
        <f t="shared" si="371"/>
        <v/>
      </c>
      <c r="F371" s="4" t="str">
        <f t="shared" si="371"/>
        <v/>
      </c>
      <c r="G371" s="6" t="str">
        <f>IF(ISBLANK(A371), "",SQRT((A371-I2)^2+(B371-J2)^2+(C371-K2)))</f>
        <v/>
      </c>
      <c r="H371" s="4" t="str">
        <f t="shared" si="2"/>
        <v>&lt;- New exp</v>
      </c>
      <c r="T371" s="6">
        <v>370.0</v>
      </c>
    </row>
    <row r="372" ht="12.75" customHeight="1">
      <c r="A372" s="3">
        <v>11.0</v>
      </c>
      <c r="B372" s="3">
        <v>11.0</v>
      </c>
      <c r="C372" s="3">
        <v>347.0</v>
      </c>
      <c r="D372" s="4">
        <f t="shared" ref="D372:F372" si="372">IF(ISBLANK(A372), "", (A372-MIN(A2:A1001))/(MAX(A2:A1001)-MIN(A2:A1001)))</f>
        <v>0.3571428571</v>
      </c>
      <c r="E372" s="4">
        <f t="shared" si="372"/>
        <v>0.75</v>
      </c>
      <c r="F372" s="4">
        <f t="shared" si="372"/>
        <v>0.03797468354</v>
      </c>
      <c r="G372" s="6">
        <f>IF(ISBLANK(A372), "",SQRT((A372-I2)^2+(B372-J2)^2+(C372-K2)))</f>
        <v>14.10673598</v>
      </c>
      <c r="H372" s="4" t="str">
        <f t="shared" si="2"/>
        <v/>
      </c>
      <c r="T372" s="6">
        <v>371.0</v>
      </c>
    </row>
    <row r="373" ht="12.75" customHeight="1">
      <c r="A373" s="3">
        <v>5.0</v>
      </c>
      <c r="B373" s="3">
        <v>6.0</v>
      </c>
      <c r="C373" s="3">
        <v>380.0</v>
      </c>
      <c r="D373" s="4">
        <f t="shared" ref="D373:F373" si="373">IF(ISBLANK(A373), "", (A373-MIN(A2:A1001))/(MAX(A2:A1001)-MIN(A2:A1001)))</f>
        <v>0.1428571429</v>
      </c>
      <c r="E373" s="4">
        <f t="shared" si="373"/>
        <v>0.3333333333</v>
      </c>
      <c r="F373" s="4">
        <f t="shared" si="373"/>
        <v>0.1075949367</v>
      </c>
      <c r="G373" s="6">
        <f>IF(ISBLANK(A373), "",SQRT((A373-I2)^2+(B373-J2)^2+(C373-K2)))</f>
        <v>9.110433579</v>
      </c>
      <c r="H373" s="4" t="str">
        <f t="shared" si="2"/>
        <v/>
      </c>
      <c r="T373" s="6">
        <v>372.0</v>
      </c>
    </row>
    <row r="374" ht="12.75" customHeight="1">
      <c r="A374" s="3">
        <v>11.0</v>
      </c>
      <c r="B374" s="3">
        <v>3.0</v>
      </c>
      <c r="C374" s="3">
        <v>380.0</v>
      </c>
      <c r="D374" s="4">
        <f t="shared" ref="D374:F374" si="374">IF(ISBLANK(A374), "", (A374-MIN(A2:A1001))/(MAX(A2:A1001)-MIN(A2:A1001)))</f>
        <v>0.3571428571</v>
      </c>
      <c r="E374" s="4">
        <f t="shared" si="374"/>
        <v>0.08333333333</v>
      </c>
      <c r="F374" s="4">
        <f t="shared" si="374"/>
        <v>0.1075949367</v>
      </c>
      <c r="G374" s="6">
        <f>IF(ISBLANK(A374), "",SQRT((A374-I2)^2+(B374-J2)^2+(C374-K2)))</f>
        <v>12.32882801</v>
      </c>
      <c r="H374" s="4" t="str">
        <f t="shared" si="2"/>
        <v/>
      </c>
      <c r="T374" s="6">
        <v>373.0</v>
      </c>
    </row>
    <row r="375" ht="12.75" customHeight="1">
      <c r="A375" s="3">
        <v>6.0</v>
      </c>
      <c r="B375" s="3">
        <v>14.0</v>
      </c>
      <c r="C375" s="3">
        <v>357.0</v>
      </c>
      <c r="D375" s="4">
        <f t="shared" ref="D375:F375" si="375">IF(ISBLANK(A375), "", (A375-MIN(A2:A1001))/(MAX(A2:A1001)-MIN(A2:A1001)))</f>
        <v>0.1785714286</v>
      </c>
      <c r="E375" s="4">
        <f t="shared" si="375"/>
        <v>1</v>
      </c>
      <c r="F375" s="4">
        <f t="shared" si="375"/>
        <v>0.05907172996</v>
      </c>
      <c r="G375" s="6">
        <f>IF(ISBLANK(A375), "",SQRT((A375-I2)^2+(B375-J2)^2+(C375-K2)))</f>
        <v>14.03566885</v>
      </c>
      <c r="H375" s="4" t="str">
        <f t="shared" si="2"/>
        <v/>
      </c>
      <c r="T375" s="6">
        <v>374.0</v>
      </c>
    </row>
    <row r="376" ht="12.75" customHeight="1">
      <c r="A376" s="3">
        <v>13.0</v>
      </c>
      <c r="B376" s="3">
        <v>3.0</v>
      </c>
      <c r="C376" s="3">
        <v>373.0</v>
      </c>
      <c r="D376" s="4">
        <f t="shared" ref="D376:F376" si="376">IF(ISBLANK(A376), "", (A376-MIN(A2:A1001))/(MAX(A2:A1001)-MIN(A2:A1001)))</f>
        <v>0.4285714286</v>
      </c>
      <c r="E376" s="4">
        <f t="shared" si="376"/>
        <v>0.08333333333</v>
      </c>
      <c r="F376" s="4">
        <f t="shared" si="376"/>
        <v>0.09282700422</v>
      </c>
      <c r="G376" s="6">
        <f>IF(ISBLANK(A376), "",SQRT((A376-I2)^2+(B376-J2)^2+(C376-K2)))</f>
        <v>13.74772708</v>
      </c>
      <c r="H376" s="4" t="str">
        <f t="shared" si="2"/>
        <v/>
      </c>
      <c r="T376" s="6">
        <v>375.0</v>
      </c>
    </row>
    <row r="377" ht="12.75" customHeight="1">
      <c r="A377" s="3">
        <v>10.0</v>
      </c>
      <c r="B377" s="3">
        <v>12.0</v>
      </c>
      <c r="C377" s="3">
        <v>350.0</v>
      </c>
      <c r="D377" s="4">
        <f t="shared" ref="D377:F377" si="377">IF(ISBLANK(A377), "", (A377-MIN(A2:A1001))/(MAX(A2:A1001)-MIN(A2:A1001)))</f>
        <v>0.3214285714</v>
      </c>
      <c r="E377" s="4">
        <f t="shared" si="377"/>
        <v>0.8333333333</v>
      </c>
      <c r="F377" s="4">
        <f t="shared" si="377"/>
        <v>0.04430379747</v>
      </c>
      <c r="G377" s="6">
        <f>IF(ISBLANK(A377), "",SQRT((A377-I2)^2+(B377-J2)^2+(C377-K2)))</f>
        <v>14.2126704</v>
      </c>
      <c r="H377" s="4" t="str">
        <f t="shared" si="2"/>
        <v/>
      </c>
      <c r="T377" s="6">
        <v>376.0</v>
      </c>
    </row>
    <row r="378" ht="12.75" customHeight="1">
      <c r="A378" s="3">
        <v>12.0</v>
      </c>
      <c r="B378" s="3">
        <v>5.0</v>
      </c>
      <c r="C378" s="3">
        <v>360.0</v>
      </c>
      <c r="D378" s="4">
        <f t="shared" ref="D378:F378" si="378">IF(ISBLANK(A378), "", (A378-MIN(A2:A1001))/(MAX(A2:A1001)-MIN(A2:A1001)))</f>
        <v>0.3928571429</v>
      </c>
      <c r="E378" s="4">
        <f t="shared" si="378"/>
        <v>0.25</v>
      </c>
      <c r="F378" s="4">
        <f t="shared" si="378"/>
        <v>0.06540084388</v>
      </c>
      <c r="G378" s="6">
        <f>IF(ISBLANK(A378), "",SQRT((A378-I2)^2+(B378-J2)^2+(C378-K2)))</f>
        <v>12.68857754</v>
      </c>
      <c r="H378" s="4" t="str">
        <f t="shared" si="2"/>
        <v/>
      </c>
      <c r="T378" s="6">
        <v>377.0</v>
      </c>
    </row>
    <row r="379" ht="12.75" customHeight="1">
      <c r="A379" s="3">
        <v>11.0</v>
      </c>
      <c r="B379" s="3">
        <v>9.0</v>
      </c>
      <c r="C379" s="3">
        <v>350.0</v>
      </c>
      <c r="D379" s="4">
        <f t="shared" ref="D379:F379" si="379">IF(ISBLANK(A379), "", (A379-MIN(A2:A1001))/(MAX(A2:A1001)-MIN(A2:A1001)))</f>
        <v>0.3571428571</v>
      </c>
      <c r="E379" s="4">
        <f t="shared" si="379"/>
        <v>0.5833333333</v>
      </c>
      <c r="F379" s="4">
        <f t="shared" si="379"/>
        <v>0.04430379747</v>
      </c>
      <c r="G379" s="6">
        <f>IF(ISBLANK(A379), "",SQRT((A379-I2)^2+(B379-J2)^2+(C379-K2)))</f>
        <v>13.03840481</v>
      </c>
      <c r="H379" s="4" t="str">
        <f t="shared" si="2"/>
        <v/>
      </c>
      <c r="T379" s="6">
        <v>378.0</v>
      </c>
    </row>
    <row r="380" ht="12.75" customHeight="1">
      <c r="A380" s="3">
        <v>6.0</v>
      </c>
      <c r="B380" s="3">
        <v>5.0</v>
      </c>
      <c r="C380" s="3">
        <v>378.0</v>
      </c>
      <c r="D380" s="4">
        <f t="shared" ref="D380:F380" si="380">IF(ISBLANK(A380), "", (A380-MIN(A2:A1001))/(MAX(A2:A1001)-MIN(A2:A1001)))</f>
        <v>0.1785714286</v>
      </c>
      <c r="E380" s="4">
        <f t="shared" si="380"/>
        <v>0.25</v>
      </c>
      <c r="F380" s="4">
        <f t="shared" si="380"/>
        <v>0.1033755274</v>
      </c>
      <c r="G380" s="6">
        <f>IF(ISBLANK(A380), "",SQRT((A380-I2)^2+(B380-J2)^2+(C380-K2)))</f>
        <v>9.110433579</v>
      </c>
      <c r="H380" s="4" t="str">
        <f t="shared" si="2"/>
        <v/>
      </c>
      <c r="T380" s="6">
        <v>379.0</v>
      </c>
    </row>
    <row r="381" ht="12.75" customHeight="1">
      <c r="A381" s="3">
        <v>8.0</v>
      </c>
      <c r="B381" s="3">
        <v>7.0</v>
      </c>
      <c r="C381" s="3">
        <v>362.0</v>
      </c>
      <c r="D381" s="4">
        <f t="shared" ref="D381:F381" si="381">IF(ISBLANK(A381), "", (A381-MIN(A2:A1001))/(MAX(A2:A1001)-MIN(A2:A1001)))</f>
        <v>0.25</v>
      </c>
      <c r="E381" s="4">
        <f t="shared" si="381"/>
        <v>0.4166666667</v>
      </c>
      <c r="F381" s="4">
        <f t="shared" si="381"/>
        <v>0.06962025316</v>
      </c>
      <c r="G381" s="6">
        <f>IF(ISBLANK(A381), "",SQRT((A381-I2)^2+(B381-J2)^2+(C381-K2)))</f>
        <v>10.34408043</v>
      </c>
      <c r="H381" s="4" t="str">
        <f t="shared" si="2"/>
        <v/>
      </c>
      <c r="T381" s="6">
        <v>380.0</v>
      </c>
    </row>
    <row r="382" ht="12.75" customHeight="1">
      <c r="A382" s="3">
        <v>9.0</v>
      </c>
      <c r="B382" s="3">
        <v>5.0</v>
      </c>
      <c r="C382" s="3">
        <v>368.0</v>
      </c>
      <c r="D382" s="4">
        <f t="shared" ref="D382:F382" si="382">IF(ISBLANK(A382), "", (A382-MIN(A2:A1001))/(MAX(A2:A1001)-MIN(A2:A1001)))</f>
        <v>0.2857142857</v>
      </c>
      <c r="E382" s="4">
        <f t="shared" si="382"/>
        <v>0.25</v>
      </c>
      <c r="F382" s="4">
        <f t="shared" si="382"/>
        <v>0.08227848101</v>
      </c>
      <c r="G382" s="6">
        <f>IF(ISBLANK(A382), "",SQRT((A382-I2)^2+(B382-J2)^2+(C382-K2)))</f>
        <v>10.58300524</v>
      </c>
      <c r="H382" s="4" t="str">
        <f t="shared" si="2"/>
        <v/>
      </c>
      <c r="T382" s="6">
        <v>381.0</v>
      </c>
    </row>
    <row r="383" ht="12.75" customHeight="1">
      <c r="A383" s="3">
        <v>7.0</v>
      </c>
      <c r="B383" s="3">
        <v>6.0</v>
      </c>
      <c r="C383" s="3">
        <v>369.0</v>
      </c>
      <c r="D383" s="4">
        <f t="shared" ref="D383:F383" si="383">IF(ISBLANK(A383), "", (A383-MIN(A2:A1001))/(MAX(A2:A1001)-MIN(A2:A1001)))</f>
        <v>0.2142857143</v>
      </c>
      <c r="E383" s="4">
        <f t="shared" si="383"/>
        <v>0.3333333333</v>
      </c>
      <c r="F383" s="4">
        <f t="shared" si="383"/>
        <v>0.08438818565</v>
      </c>
      <c r="G383" s="6">
        <f>IF(ISBLANK(A383), "",SQRT((A383-I2)^2+(B383-J2)^2+(C383-K2)))</f>
        <v>9.591663047</v>
      </c>
      <c r="H383" s="4" t="str">
        <f t="shared" si="2"/>
        <v/>
      </c>
      <c r="T383" s="6">
        <v>382.0</v>
      </c>
    </row>
    <row r="384" ht="12.75" customHeight="1">
      <c r="A384" s="3">
        <v>10.0</v>
      </c>
      <c r="B384" s="3">
        <v>11.0</v>
      </c>
      <c r="C384" s="3">
        <v>352.0</v>
      </c>
      <c r="D384" s="4">
        <f t="shared" ref="D384:F384" si="384">IF(ISBLANK(A384), "", (A384-MIN(A2:A1001))/(MAX(A2:A1001)-MIN(A2:A1001)))</f>
        <v>0.3214285714</v>
      </c>
      <c r="E384" s="4">
        <f t="shared" si="384"/>
        <v>0.75</v>
      </c>
      <c r="F384" s="4">
        <f t="shared" si="384"/>
        <v>0.04852320675</v>
      </c>
      <c r="G384" s="6">
        <f>IF(ISBLANK(A384), "",SQRT((A384-I2)^2+(B384-J2)^2+(C384-K2)))</f>
        <v>13.60147051</v>
      </c>
      <c r="H384" s="4" t="str">
        <f t="shared" si="2"/>
        <v/>
      </c>
      <c r="T384" s="6">
        <v>383.0</v>
      </c>
    </row>
    <row r="385" ht="12.75" customHeight="1">
      <c r="A385" s="3">
        <v>5.0</v>
      </c>
      <c r="B385" s="3">
        <v>12.0</v>
      </c>
      <c r="C385" s="3">
        <v>362.0</v>
      </c>
      <c r="D385" s="4">
        <f t="shared" ref="D385:F385" si="385">IF(ISBLANK(A385), "", (A385-MIN(A2:A1001))/(MAX(A2:A1001)-MIN(A2:A1001)))</f>
        <v>0.1428571429</v>
      </c>
      <c r="E385" s="4">
        <f t="shared" si="385"/>
        <v>0.8333333333</v>
      </c>
      <c r="F385" s="4">
        <f t="shared" si="385"/>
        <v>0.06962025316</v>
      </c>
      <c r="G385" s="6">
        <f>IF(ISBLANK(A385), "",SQRT((A385-I2)^2+(B385-J2)^2+(C385-K2)))</f>
        <v>12.20655562</v>
      </c>
      <c r="H385" s="4" t="str">
        <f t="shared" si="2"/>
        <v/>
      </c>
      <c r="T385" s="6">
        <v>384.0</v>
      </c>
    </row>
    <row r="386" ht="12.75" customHeight="1">
      <c r="A386" s="3">
        <v>7.0</v>
      </c>
      <c r="B386" s="3">
        <v>7.0</v>
      </c>
      <c r="C386" s="3">
        <v>366.0</v>
      </c>
      <c r="D386" s="4">
        <f t="shared" ref="D386:F386" si="386">IF(ISBLANK(A386), "", (A386-MIN(A2:A1001))/(MAX(A2:A1001)-MIN(A2:A1001)))</f>
        <v>0.2142857143</v>
      </c>
      <c r="E386" s="4">
        <f t="shared" si="386"/>
        <v>0.4166666667</v>
      </c>
      <c r="F386" s="4">
        <f t="shared" si="386"/>
        <v>0.07805907173</v>
      </c>
      <c r="G386" s="6">
        <f>IF(ISBLANK(A386), "",SQRT((A386-I2)^2+(B386-J2)^2+(C386-K2)))</f>
        <v>9.899494937</v>
      </c>
      <c r="H386" s="4" t="str">
        <f t="shared" si="2"/>
        <v/>
      </c>
      <c r="T386" s="6">
        <v>385.0</v>
      </c>
    </row>
    <row r="387" ht="12.75" customHeight="1">
      <c r="A387" s="3">
        <v>8.0</v>
      </c>
      <c r="B387" s="3">
        <v>11.0</v>
      </c>
      <c r="C387" s="3">
        <v>355.0</v>
      </c>
      <c r="D387" s="4">
        <f t="shared" ref="D387:F387" si="387">IF(ISBLANK(A387), "", (A387-MIN(A2:A1001))/(MAX(A2:A1001)-MIN(A2:A1001)))</f>
        <v>0.25</v>
      </c>
      <c r="E387" s="4">
        <f t="shared" si="387"/>
        <v>0.75</v>
      </c>
      <c r="F387" s="4">
        <f t="shared" si="387"/>
        <v>0.05485232068</v>
      </c>
      <c r="G387" s="6">
        <f>IF(ISBLANK(A387), "",SQRT((A387-I2)^2+(B387-J2)^2+(C387-K2)))</f>
        <v>12.489996</v>
      </c>
      <c r="H387" s="4" t="str">
        <f t="shared" si="2"/>
        <v/>
      </c>
      <c r="T387" s="6">
        <v>386.0</v>
      </c>
    </row>
    <row r="388" ht="12.75" customHeight="1">
      <c r="A388" s="3">
        <v>9.0</v>
      </c>
      <c r="B388" s="3">
        <v>6.0</v>
      </c>
      <c r="C388" s="3">
        <v>367.0</v>
      </c>
      <c r="D388" s="4">
        <f t="shared" ref="D388:F388" si="388">IF(ISBLANK(A388), "", (A388-MIN(A2:A1001))/(MAX(A2:A1001)-MIN(A2:A1001)))</f>
        <v>0.2857142857</v>
      </c>
      <c r="E388" s="4">
        <f t="shared" si="388"/>
        <v>0.3333333333</v>
      </c>
      <c r="F388" s="4">
        <f t="shared" si="388"/>
        <v>0.08016877637</v>
      </c>
      <c r="G388" s="6">
        <f>IF(ISBLANK(A388), "",SQRT((A388-I2)^2+(B388-J2)^2+(C388-K2)))</f>
        <v>10.86278049</v>
      </c>
      <c r="H388" s="4" t="str">
        <f t="shared" si="2"/>
        <v/>
      </c>
      <c r="T388" s="6">
        <v>387.0</v>
      </c>
    </row>
    <row r="389" ht="12.75" customHeight="1">
      <c r="A389" s="3">
        <v>5.0</v>
      </c>
      <c r="B389" s="3">
        <v>8.0</v>
      </c>
      <c r="C389" s="3">
        <v>370.0</v>
      </c>
      <c r="D389" s="4">
        <f t="shared" ref="D389:F389" si="389">IF(ISBLANK(A389), "", (A389-MIN(A2:A1001))/(MAX(A2:A1001)-MIN(A2:A1001)))</f>
        <v>0.1428571429</v>
      </c>
      <c r="E389" s="4">
        <f t="shared" si="389"/>
        <v>0.5</v>
      </c>
      <c r="F389" s="4">
        <f t="shared" si="389"/>
        <v>0.0864978903</v>
      </c>
      <c r="G389" s="6">
        <f>IF(ISBLANK(A389), "",SQRT((A389-I2)^2+(B389-J2)^2+(C389-K2)))</f>
        <v>9.643650761</v>
      </c>
      <c r="H389" s="4" t="str">
        <f t="shared" si="2"/>
        <v/>
      </c>
      <c r="T389" s="6">
        <v>388.0</v>
      </c>
    </row>
    <row r="390" ht="12.75" customHeight="1">
      <c r="A390" s="3">
        <v>7.0</v>
      </c>
      <c r="B390" s="3">
        <v>4.0</v>
      </c>
      <c r="C390" s="3">
        <v>379.0</v>
      </c>
      <c r="D390" s="4">
        <f t="shared" ref="D390:F390" si="390">IF(ISBLANK(A390), "", (A390-MIN(A2:A1001))/(MAX(A2:A1001)-MIN(A2:A1001)))</f>
        <v>0.2142857143</v>
      </c>
      <c r="E390" s="4">
        <f t="shared" si="390"/>
        <v>0.1666666667</v>
      </c>
      <c r="F390" s="4">
        <f t="shared" si="390"/>
        <v>0.1054852321</v>
      </c>
      <c r="G390" s="6">
        <f>IF(ISBLANK(A390), "",SQRT((A390-I2)^2+(B390-J2)^2+(C390-K2)))</f>
        <v>9.486832981</v>
      </c>
      <c r="H390" s="4" t="str">
        <f t="shared" si="2"/>
        <v/>
      </c>
      <c r="T390" s="6">
        <v>389.0</v>
      </c>
    </row>
    <row r="391" ht="12.75" customHeight="1">
      <c r="A391" s="3">
        <v>5.0</v>
      </c>
      <c r="B391" s="3">
        <v>7.0</v>
      </c>
      <c r="C391" s="3">
        <v>374.0</v>
      </c>
      <c r="D391" s="4">
        <f t="shared" ref="D391:F391" si="391">IF(ISBLANK(A391), "", (A391-MIN(A2:A1001))/(MAX(A2:A1001)-MIN(A2:A1001)))</f>
        <v>0.1428571429</v>
      </c>
      <c r="E391" s="4">
        <f t="shared" si="391"/>
        <v>0.4166666667</v>
      </c>
      <c r="F391" s="4">
        <f t="shared" si="391"/>
        <v>0.09493670886</v>
      </c>
      <c r="G391" s="6">
        <f>IF(ISBLANK(A391), "",SQRT((A391-I2)^2+(B391-J2)^2+(C391-K2)))</f>
        <v>9.273618495</v>
      </c>
      <c r="H391" s="4" t="str">
        <f t="shared" si="2"/>
        <v/>
      </c>
      <c r="T391" s="6">
        <v>390.0</v>
      </c>
    </row>
    <row r="392" ht="12.75" customHeight="1">
      <c r="A392" s="3">
        <v>11.0</v>
      </c>
      <c r="B392" s="3">
        <v>10.0</v>
      </c>
      <c r="C392" s="3">
        <v>348.0</v>
      </c>
      <c r="D392" s="4">
        <f t="shared" ref="D392:F392" si="392">IF(ISBLANK(A392), "", (A392-MIN(A2:A1001))/(MAX(A2:A1001)-MIN(A2:A1001)))</f>
        <v>0.3571428571</v>
      </c>
      <c r="E392" s="4">
        <f t="shared" si="392"/>
        <v>0.6666666667</v>
      </c>
      <c r="F392" s="4">
        <f t="shared" si="392"/>
        <v>0.04008438819</v>
      </c>
      <c r="G392" s="6">
        <f>IF(ISBLANK(A392), "",SQRT((A392-I2)^2+(B392-J2)^2+(C392-K2)))</f>
        <v>13.52774926</v>
      </c>
      <c r="H392" s="4" t="str">
        <f t="shared" si="2"/>
        <v/>
      </c>
      <c r="T392" s="6">
        <v>391.0</v>
      </c>
    </row>
    <row r="393" ht="12.75" customHeight="1">
      <c r="A393" s="3">
        <v>11.0</v>
      </c>
      <c r="B393" s="3">
        <v>8.0</v>
      </c>
      <c r="C393" s="3">
        <v>351.0</v>
      </c>
      <c r="D393" s="4">
        <f t="shared" ref="D393:F393" si="393">IF(ISBLANK(A393), "", (A393-MIN(A2:A1001))/(MAX(A2:A1001)-MIN(A2:A1001)))</f>
        <v>0.3571428571</v>
      </c>
      <c r="E393" s="4">
        <f t="shared" si="393"/>
        <v>0.5</v>
      </c>
      <c r="F393" s="4">
        <f t="shared" si="393"/>
        <v>0.04641350211</v>
      </c>
      <c r="G393" s="6">
        <f>IF(ISBLANK(A393), "",SQRT((A393-I2)^2+(B393-J2)^2+(C393-K2)))</f>
        <v>12.56980509</v>
      </c>
      <c r="H393" s="4" t="str">
        <f t="shared" si="2"/>
        <v/>
      </c>
      <c r="T393" s="6">
        <v>392.0</v>
      </c>
    </row>
    <row r="394" ht="12.75" customHeight="1">
      <c r="A394" s="3">
        <v>10.0</v>
      </c>
      <c r="B394" s="3">
        <v>13.0</v>
      </c>
      <c r="C394" s="3">
        <v>349.0</v>
      </c>
      <c r="D394" s="4">
        <f t="shared" ref="D394:F394" si="394">IF(ISBLANK(A394), "", (A394-MIN(A2:A1001))/(MAX(A2:A1001)-MIN(A2:A1001)))</f>
        <v>0.3214285714</v>
      </c>
      <c r="E394" s="4">
        <f t="shared" si="394"/>
        <v>0.9166666667</v>
      </c>
      <c r="F394" s="4">
        <f t="shared" si="394"/>
        <v>0.04219409283</v>
      </c>
      <c r="G394" s="6">
        <f>IF(ISBLANK(A394), "",SQRT((A394-I2)^2+(B394-J2)^2+(C394-K2)))</f>
        <v>14.89966443</v>
      </c>
      <c r="H394" s="4" t="str">
        <f t="shared" si="2"/>
        <v/>
      </c>
      <c r="T394" s="6">
        <v>393.0</v>
      </c>
    </row>
    <row r="395" ht="12.75" customHeight="1">
      <c r="A395" s="3">
        <v>6.0</v>
      </c>
      <c r="B395" s="3">
        <v>11.0</v>
      </c>
      <c r="C395" s="3">
        <v>360.0</v>
      </c>
      <c r="D395" s="4">
        <f t="shared" ref="D395:F395" si="395">IF(ISBLANK(A395), "", (A395-MIN(A2:A1001))/(MAX(A2:A1001)-MIN(A2:A1001)))</f>
        <v>0.1785714286</v>
      </c>
      <c r="E395" s="4">
        <f t="shared" si="395"/>
        <v>0.75</v>
      </c>
      <c r="F395" s="4">
        <f t="shared" si="395"/>
        <v>0.06540084388</v>
      </c>
      <c r="G395" s="6">
        <f>IF(ISBLANK(A395), "",SQRT((A395-I2)^2+(B395-J2)^2+(C395-K2)))</f>
        <v>11.70469991</v>
      </c>
      <c r="H395" s="4" t="str">
        <f t="shared" si="2"/>
        <v/>
      </c>
      <c r="T395" s="6">
        <v>394.0</v>
      </c>
    </row>
    <row r="396" ht="12.75" customHeight="1">
      <c r="A396" s="3">
        <v>5.0</v>
      </c>
      <c r="B396" s="3">
        <v>10.0</v>
      </c>
      <c r="C396" s="3">
        <v>364.0</v>
      </c>
      <c r="D396" s="4">
        <f t="shared" ref="D396:F396" si="396">IF(ISBLANK(A396), "", (A396-MIN(A2:A1001))/(MAX(A2:A1001)-MIN(A2:A1001)))</f>
        <v>0.1428571429</v>
      </c>
      <c r="E396" s="4">
        <f t="shared" si="396"/>
        <v>0.6666666667</v>
      </c>
      <c r="F396" s="4">
        <f t="shared" si="396"/>
        <v>0.07383966245</v>
      </c>
      <c r="G396" s="6">
        <f>IF(ISBLANK(A396), "",SQRT((A396-I2)^2+(B396-J2)^2+(C396-K2)))</f>
        <v>10.72380529</v>
      </c>
      <c r="H396" s="4" t="str">
        <f t="shared" si="2"/>
        <v/>
      </c>
      <c r="T396" s="6">
        <v>395.0</v>
      </c>
    </row>
    <row r="397" ht="12.75" customHeight="1">
      <c r="A397" s="3">
        <v>5.0</v>
      </c>
      <c r="B397" s="3">
        <v>9.0</v>
      </c>
      <c r="C397" s="3">
        <v>367.0</v>
      </c>
      <c r="D397" s="4">
        <f t="shared" ref="D397:F397" si="397">IF(ISBLANK(A397), "", (A397-MIN(A2:A1001))/(MAX(A2:A1001)-MIN(A2:A1001)))</f>
        <v>0.1428571429</v>
      </c>
      <c r="E397" s="4">
        <f t="shared" si="397"/>
        <v>0.5833333333</v>
      </c>
      <c r="F397" s="4">
        <f t="shared" si="397"/>
        <v>0.08016877637</v>
      </c>
      <c r="G397" s="6">
        <f>IF(ISBLANK(A397), "",SQRT((A397-I2)^2+(B397-J2)^2+(C397-K2)))</f>
        <v>10.14889157</v>
      </c>
      <c r="H397" s="4" t="str">
        <f t="shared" si="2"/>
        <v/>
      </c>
      <c r="T397" s="6">
        <v>396.0</v>
      </c>
    </row>
    <row r="398" ht="12.75" customHeight="1">
      <c r="A398" s="3">
        <v>6.0</v>
      </c>
      <c r="B398" s="3">
        <v>13.0</v>
      </c>
      <c r="C398" s="3">
        <v>358.0</v>
      </c>
      <c r="D398" s="4">
        <f t="shared" ref="D398:F398" si="398">IF(ISBLANK(A398), "", (A398-MIN(A2:A1001))/(MAX(A2:A1001)-MIN(A2:A1001)))</f>
        <v>0.1785714286</v>
      </c>
      <c r="E398" s="4">
        <f t="shared" si="398"/>
        <v>0.9166666667</v>
      </c>
      <c r="F398" s="4">
        <f t="shared" si="398"/>
        <v>0.0611814346</v>
      </c>
      <c r="G398" s="6">
        <f>IF(ISBLANK(A398), "",SQRT((A398-I2)^2+(B398-J2)^2+(C398-K2)))</f>
        <v>13.22875656</v>
      </c>
      <c r="H398" s="4" t="str">
        <f t="shared" si="2"/>
        <v/>
      </c>
      <c r="T398" s="6">
        <v>397.0</v>
      </c>
    </row>
    <row r="399" ht="12.75" customHeight="1">
      <c r="A399" s="3">
        <v>13.0</v>
      </c>
      <c r="B399" s="3">
        <v>4.0</v>
      </c>
      <c r="C399" s="3">
        <v>366.0</v>
      </c>
      <c r="D399" s="4">
        <f t="shared" ref="D399:F399" si="399">IF(ISBLANK(A399), "", (A399-MIN(A2:A1001))/(MAX(A2:A1001)-MIN(A2:A1001)))</f>
        <v>0.4285714286</v>
      </c>
      <c r="E399" s="4">
        <f t="shared" si="399"/>
        <v>0.1666666667</v>
      </c>
      <c r="F399" s="4">
        <f t="shared" si="399"/>
        <v>0.07805907173</v>
      </c>
      <c r="G399" s="6">
        <f>IF(ISBLANK(A399), "",SQRT((A399-I2)^2+(B399-J2)^2+(C399-K2)))</f>
        <v>13.60147051</v>
      </c>
      <c r="H399" s="4" t="str">
        <f t="shared" si="2"/>
        <v/>
      </c>
      <c r="T399" s="6">
        <v>398.0</v>
      </c>
    </row>
    <row r="400" ht="12.75" customHeight="1">
      <c r="A400" s="3">
        <v>11.0</v>
      </c>
      <c r="B400" s="3">
        <v>6.0</v>
      </c>
      <c r="C400" s="3">
        <v>356.0</v>
      </c>
      <c r="D400" s="4">
        <f t="shared" ref="D400:F400" si="400">IF(ISBLANK(A400), "", (A400-MIN(A2:A1001))/(MAX(A2:A1001)-MIN(A2:A1001)))</f>
        <v>0.3571428571</v>
      </c>
      <c r="E400" s="4">
        <f t="shared" si="400"/>
        <v>0.3333333333</v>
      </c>
      <c r="F400" s="4">
        <f t="shared" si="400"/>
        <v>0.05696202532</v>
      </c>
      <c r="G400" s="6">
        <f>IF(ISBLANK(A400), "",SQRT((A400-I2)^2+(B400-J2)^2+(C400-K2)))</f>
        <v>11.95826074</v>
      </c>
      <c r="H400" s="4" t="str">
        <f t="shared" si="2"/>
        <v/>
      </c>
      <c r="T400" s="6">
        <v>399.0</v>
      </c>
    </row>
    <row r="401" ht="12.75" customHeight="1">
      <c r="A401" s="3">
        <v>11.0</v>
      </c>
      <c r="B401" s="3">
        <v>7.0</v>
      </c>
      <c r="C401" s="3">
        <v>353.0</v>
      </c>
      <c r="D401" s="4">
        <f t="shared" ref="D401:F401" si="401">IF(ISBLANK(A401), "", (A401-MIN(A2:A1001))/(MAX(A2:A1001)-MIN(A2:A1001)))</f>
        <v>0.3571428571</v>
      </c>
      <c r="E401" s="4">
        <f t="shared" si="401"/>
        <v>0.4166666667</v>
      </c>
      <c r="F401" s="4">
        <f t="shared" si="401"/>
        <v>0.05063291139</v>
      </c>
      <c r="G401" s="6">
        <f>IF(ISBLANK(A401), "",SQRT((A401-I2)^2+(B401-J2)^2+(C401-K2)))</f>
        <v>12.20655562</v>
      </c>
      <c r="H401" s="4" t="str">
        <f t="shared" si="2"/>
        <v/>
      </c>
      <c r="T401" s="6">
        <v>400.0</v>
      </c>
    </row>
    <row r="402" ht="12.75" customHeight="1">
      <c r="A402" s="3">
        <v>6.0</v>
      </c>
      <c r="B402" s="3">
        <v>6.0</v>
      </c>
      <c r="C402" s="3">
        <v>372.0</v>
      </c>
      <c r="D402" s="4">
        <f t="shared" ref="D402:F402" si="402">IF(ISBLANK(A402), "", (A402-MIN(A2:A1001))/(MAX(A2:A1001)-MIN(A2:A1001)))</f>
        <v>0.1785714286</v>
      </c>
      <c r="E402" s="4">
        <f t="shared" si="402"/>
        <v>0.3333333333</v>
      </c>
      <c r="F402" s="4">
        <f t="shared" si="402"/>
        <v>0.09071729958</v>
      </c>
      <c r="G402" s="6">
        <f>IF(ISBLANK(A402), "",SQRT((A402-I2)^2+(B402-J2)^2+(C402-K2)))</f>
        <v>9.16515139</v>
      </c>
      <c r="H402" s="4" t="str">
        <f t="shared" si="2"/>
        <v/>
      </c>
      <c r="T402" s="6">
        <v>401.0</v>
      </c>
    </row>
    <row r="403" ht="12.75" customHeight="1">
      <c r="A403" s="3">
        <v>10.0</v>
      </c>
      <c r="B403" s="3">
        <v>9.0</v>
      </c>
      <c r="C403" s="3">
        <v>355.0</v>
      </c>
      <c r="D403" s="4">
        <f t="shared" ref="D403:F403" si="403">IF(ISBLANK(A403), "", (A403-MIN(A2:A1001))/(MAX(A2:A1001)-MIN(A2:A1001)))</f>
        <v>0.3214285714</v>
      </c>
      <c r="E403" s="4">
        <f t="shared" si="403"/>
        <v>0.5833333333</v>
      </c>
      <c r="F403" s="4">
        <f t="shared" si="403"/>
        <v>0.05485232068</v>
      </c>
      <c r="G403" s="6">
        <f>IF(ISBLANK(A403), "",SQRT((A403-I2)^2+(B403-J2)^2+(C403-K2)))</f>
        <v>12.489996</v>
      </c>
      <c r="H403" s="4" t="str">
        <f t="shared" si="2"/>
        <v/>
      </c>
      <c r="T403" s="6">
        <v>402.0</v>
      </c>
    </row>
    <row r="404" ht="12.75" customHeight="1">
      <c r="A404" s="3">
        <v>10.0</v>
      </c>
      <c r="B404" s="3">
        <v>10.0</v>
      </c>
      <c r="C404" s="3">
        <v>353.0</v>
      </c>
      <c r="D404" s="4">
        <f t="shared" ref="D404:F404" si="404">IF(ISBLANK(A404), "", (A404-MIN(A2:A1001))/(MAX(A2:A1001)-MIN(A2:A1001)))</f>
        <v>0.3214285714</v>
      </c>
      <c r="E404" s="4">
        <f t="shared" si="404"/>
        <v>0.6666666667</v>
      </c>
      <c r="F404" s="4">
        <f t="shared" si="404"/>
        <v>0.05063291139</v>
      </c>
      <c r="G404" s="6">
        <f>IF(ISBLANK(A404), "",SQRT((A404-I2)^2+(B404-J2)^2+(C404-K2)))</f>
        <v>13</v>
      </c>
      <c r="H404" s="4" t="str">
        <f t="shared" si="2"/>
        <v/>
      </c>
      <c r="T404" s="6">
        <v>403.0</v>
      </c>
    </row>
    <row r="405" ht="12.75" customHeight="1">
      <c r="A405" s="3">
        <v>7.0</v>
      </c>
      <c r="B405" s="3">
        <v>8.0</v>
      </c>
      <c r="C405" s="3">
        <v>364.0</v>
      </c>
      <c r="D405" s="4">
        <f t="shared" ref="D405:F405" si="405">IF(ISBLANK(A405), "", (A405-MIN(A2:A1001))/(MAX(A2:A1001)-MIN(A2:A1001)))</f>
        <v>0.2142857143</v>
      </c>
      <c r="E405" s="4">
        <f t="shared" si="405"/>
        <v>0.5</v>
      </c>
      <c r="F405" s="4">
        <f t="shared" si="405"/>
        <v>0.07383966245</v>
      </c>
      <c r="G405" s="6">
        <f>IF(ISBLANK(A405), "",SQRT((A405-I2)^2+(B405-J2)^2+(C405-K2)))</f>
        <v>10.34408043</v>
      </c>
      <c r="H405" s="4" t="str">
        <f t="shared" si="2"/>
        <v/>
      </c>
      <c r="T405" s="6">
        <v>404.0</v>
      </c>
    </row>
    <row r="406" ht="12.75" customHeight="1">
      <c r="A406" s="3">
        <v>12.0</v>
      </c>
      <c r="B406" s="3">
        <v>4.0</v>
      </c>
      <c r="C406" s="3">
        <v>367.0</v>
      </c>
      <c r="D406" s="4">
        <f t="shared" ref="D406:F406" si="406">IF(ISBLANK(A406), "", (A406-MIN(A2:A1001))/(MAX(A2:A1001)-MIN(A2:A1001)))</f>
        <v>0.3928571429</v>
      </c>
      <c r="E406" s="4">
        <f t="shared" si="406"/>
        <v>0.1666666667</v>
      </c>
      <c r="F406" s="4">
        <f t="shared" si="406"/>
        <v>0.08016877637</v>
      </c>
      <c r="G406" s="6">
        <f>IF(ISBLANK(A406), "",SQRT((A406-I2)^2+(B406-J2)^2+(C406-K2)))</f>
        <v>12.76714533</v>
      </c>
      <c r="H406" s="4" t="str">
        <f t="shared" si="2"/>
        <v/>
      </c>
      <c r="T406" s="6">
        <v>405.0</v>
      </c>
    </row>
    <row r="407" ht="12.75" customHeight="1">
      <c r="A407" s="3">
        <v>8.0</v>
      </c>
      <c r="B407" s="3">
        <v>8.0</v>
      </c>
      <c r="C407" s="3">
        <v>359.0</v>
      </c>
      <c r="D407" s="4">
        <f t="shared" ref="D407:F407" si="407">IF(ISBLANK(A407), "", (A407-MIN(A2:A1001))/(MAX(A2:A1001)-MIN(A2:A1001)))</f>
        <v>0.25</v>
      </c>
      <c r="E407" s="4">
        <f t="shared" si="407"/>
        <v>0.5</v>
      </c>
      <c r="F407" s="4">
        <f t="shared" si="407"/>
        <v>0.06329113924</v>
      </c>
      <c r="G407" s="6">
        <f>IF(ISBLANK(A407), "",SQRT((A407-I2)^2+(B407-J2)^2+(C407-K2)))</f>
        <v>10.72380529</v>
      </c>
      <c r="H407" s="4" t="str">
        <f t="shared" si="2"/>
        <v/>
      </c>
      <c r="T407" s="6">
        <v>406.0</v>
      </c>
    </row>
    <row r="408" ht="12.75" customHeight="1">
      <c r="A408" s="3">
        <v>9.0</v>
      </c>
      <c r="B408" s="3">
        <v>4.0</v>
      </c>
      <c r="C408" s="3">
        <v>374.0</v>
      </c>
      <c r="D408" s="4">
        <f t="shared" ref="D408:F408" si="408">IF(ISBLANK(A408), "", (A408-MIN(A2:A1001))/(MAX(A2:A1001)-MIN(A2:A1001)))</f>
        <v>0.2857142857</v>
      </c>
      <c r="E408" s="4">
        <f t="shared" si="408"/>
        <v>0.1666666667</v>
      </c>
      <c r="F408" s="4">
        <f t="shared" si="408"/>
        <v>0.09493670886</v>
      </c>
      <c r="G408" s="6">
        <f>IF(ISBLANK(A408), "",SQRT((A408-I2)^2+(B408-J2)^2+(C408-K2)))</f>
        <v>10.63014581</v>
      </c>
      <c r="H408" s="4" t="str">
        <f t="shared" si="2"/>
        <v/>
      </c>
      <c r="T408" s="6">
        <v>407.0</v>
      </c>
    </row>
    <row r="409" ht="12.75" customHeight="1">
      <c r="A409" s="3">
        <v>8.0</v>
      </c>
      <c r="B409" s="3">
        <v>9.0</v>
      </c>
      <c r="C409" s="3">
        <v>357.0</v>
      </c>
      <c r="D409" s="4">
        <f t="shared" ref="D409:F409" si="409">IF(ISBLANK(A409), "", (A409-MIN(A2:A1001))/(MAX(A2:A1001)-MIN(A2:A1001)))</f>
        <v>0.25</v>
      </c>
      <c r="E409" s="4">
        <f t="shared" si="409"/>
        <v>0.5833333333</v>
      </c>
      <c r="F409" s="4">
        <f t="shared" si="409"/>
        <v>0.05907172996</v>
      </c>
      <c r="G409" s="6">
        <f>IF(ISBLANK(A409), "",SQRT((A409-I2)^2+(B409-J2)^2+(C409-K2)))</f>
        <v>11.22497216</v>
      </c>
      <c r="H409" s="4" t="str">
        <f t="shared" si="2"/>
        <v/>
      </c>
      <c r="T409" s="6">
        <v>408.0</v>
      </c>
    </row>
    <row r="410" ht="12.75" customHeight="1">
      <c r="A410" s="3">
        <v>7.0</v>
      </c>
      <c r="B410" s="3">
        <v>11.0</v>
      </c>
      <c r="C410" s="3">
        <v>358.0</v>
      </c>
      <c r="D410" s="4">
        <f t="shared" ref="D410:F410" si="410">IF(ISBLANK(A410), "", (A410-MIN(A2:A1001))/(MAX(A2:A1001)-MIN(A2:A1001)))</f>
        <v>0.2142857143</v>
      </c>
      <c r="E410" s="4">
        <f t="shared" si="410"/>
        <v>0.75</v>
      </c>
      <c r="F410" s="4">
        <f t="shared" si="410"/>
        <v>0.0611814346</v>
      </c>
      <c r="G410" s="6">
        <f>IF(ISBLANK(A410), "",SQRT((A410-I2)^2+(B410-J2)^2+(C410-K2)))</f>
        <v>12.08304597</v>
      </c>
      <c r="H410" s="4" t="str">
        <f t="shared" si="2"/>
        <v/>
      </c>
      <c r="T410" s="6">
        <v>409.0</v>
      </c>
    </row>
    <row r="411" ht="12.75" customHeight="1">
      <c r="A411" s="3">
        <v>11.0</v>
      </c>
      <c r="B411" s="3">
        <v>5.0</v>
      </c>
      <c r="C411" s="3">
        <v>363.0</v>
      </c>
      <c r="D411" s="4">
        <f t="shared" ref="D411:F411" si="411">IF(ISBLANK(A411), "", (A411-MIN(A2:A1001))/(MAX(A2:A1001)-MIN(A2:A1001)))</f>
        <v>0.3571428571</v>
      </c>
      <c r="E411" s="4">
        <f t="shared" si="411"/>
        <v>0.25</v>
      </c>
      <c r="F411" s="4">
        <f t="shared" si="411"/>
        <v>0.07172995781</v>
      </c>
      <c r="G411" s="6">
        <f>IF(ISBLANK(A411), "",SQRT((A411-I2)^2+(B411-J2)^2+(C411-K2)))</f>
        <v>11.95826074</v>
      </c>
      <c r="H411" s="4" t="str">
        <f t="shared" si="2"/>
        <v/>
      </c>
      <c r="T411" s="6">
        <v>410.0</v>
      </c>
    </row>
    <row r="412" ht="12.75" customHeight="1">
      <c r="A412" s="3">
        <v>6.0</v>
      </c>
      <c r="B412" s="3">
        <v>8.0</v>
      </c>
      <c r="C412" s="3">
        <v>365.0</v>
      </c>
      <c r="D412" s="4">
        <f t="shared" ref="D412:F412" si="412">IF(ISBLANK(A412), "", (A412-MIN(A2:A1001))/(MAX(A2:A1001)-MIN(A2:A1001)))</f>
        <v>0.1785714286</v>
      </c>
      <c r="E412" s="4">
        <f t="shared" si="412"/>
        <v>0.5</v>
      </c>
      <c r="F412" s="4">
        <f t="shared" si="412"/>
        <v>0.07594936709</v>
      </c>
      <c r="G412" s="6">
        <f>IF(ISBLANK(A412), "",SQRT((A412-I2)^2+(B412-J2)^2+(C412-K2)))</f>
        <v>9.848857802</v>
      </c>
      <c r="H412" s="4" t="str">
        <f t="shared" si="2"/>
        <v/>
      </c>
      <c r="T412" s="6">
        <v>411.0</v>
      </c>
    </row>
    <row r="413" ht="12.75" customHeight="1">
      <c r="A413" s="3">
        <v>7.0</v>
      </c>
      <c r="B413" s="3">
        <v>10.0</v>
      </c>
      <c r="C413" s="3">
        <v>363.0</v>
      </c>
      <c r="D413" s="4">
        <f t="shared" ref="D413:F413" si="413">IF(ISBLANK(A413), "", (A413-MIN(A2:A1001))/(MAX(A2:A1001)-MIN(A2:A1001)))</f>
        <v>0.2142857143</v>
      </c>
      <c r="E413" s="4">
        <f t="shared" si="413"/>
        <v>0.6666666667</v>
      </c>
      <c r="F413" s="4">
        <f t="shared" si="413"/>
        <v>0.07172995781</v>
      </c>
      <c r="G413" s="6">
        <f>IF(ISBLANK(A413), "",SQRT((A413-I2)^2+(B413-J2)^2+(C413-K2)))</f>
        <v>11.5758369</v>
      </c>
      <c r="H413" s="4" t="str">
        <f t="shared" si="2"/>
        <v/>
      </c>
      <c r="T413" s="6">
        <v>412.0</v>
      </c>
    </row>
    <row r="414" ht="12.75" customHeight="1">
      <c r="A414" s="3">
        <v>7.0</v>
      </c>
      <c r="B414" s="3">
        <v>13.0</v>
      </c>
      <c r="C414" s="3">
        <v>355.0</v>
      </c>
      <c r="D414" s="4">
        <f t="shared" ref="D414:F414" si="414">IF(ISBLANK(A414), "", (A414-MIN(A2:A1001))/(MAX(A2:A1001)-MIN(A2:A1001)))</f>
        <v>0.2142857143</v>
      </c>
      <c r="E414" s="4">
        <f t="shared" si="414"/>
        <v>0.9166666667</v>
      </c>
      <c r="F414" s="4">
        <f t="shared" si="414"/>
        <v>0.05485232068</v>
      </c>
      <c r="G414" s="6">
        <f>IF(ISBLANK(A414), "",SQRT((A414-I2)^2+(B414-J2)^2+(C414-K2)))</f>
        <v>13.52774926</v>
      </c>
      <c r="H414" s="4" t="str">
        <f t="shared" si="2"/>
        <v/>
      </c>
      <c r="T414" s="6">
        <v>413.0</v>
      </c>
    </row>
    <row r="415" ht="12.75" customHeight="1">
      <c r="A415" s="3">
        <v>6.0</v>
      </c>
      <c r="B415" s="3">
        <v>7.0</v>
      </c>
      <c r="C415" s="3">
        <v>368.0</v>
      </c>
      <c r="D415" s="4">
        <f t="shared" ref="D415:F415" si="415">IF(ISBLANK(A415), "", (A415-MIN(A2:A1001))/(MAX(A2:A1001)-MIN(A2:A1001)))</f>
        <v>0.1785714286</v>
      </c>
      <c r="E415" s="4">
        <f t="shared" si="415"/>
        <v>0.4166666667</v>
      </c>
      <c r="F415" s="4">
        <f t="shared" si="415"/>
        <v>0.08227848101</v>
      </c>
      <c r="G415" s="6">
        <f>IF(ISBLANK(A415), "",SQRT((A415-I2)^2+(B415-J2)^2+(C415-K2)))</f>
        <v>9.433981132</v>
      </c>
      <c r="H415" s="4" t="str">
        <f t="shared" si="2"/>
        <v/>
      </c>
      <c r="T415" s="6">
        <v>414.0</v>
      </c>
    </row>
    <row r="416" ht="12.75" customHeight="1">
      <c r="A416" s="3">
        <v>7.0</v>
      </c>
      <c r="B416" s="3">
        <v>12.0</v>
      </c>
      <c r="C416" s="3">
        <v>356.0</v>
      </c>
      <c r="D416" s="4">
        <f t="shared" ref="D416:F416" si="416">IF(ISBLANK(A416), "", (A416-MIN(A2:A1001))/(MAX(A2:A1001)-MIN(A2:A1001)))</f>
        <v>0.2142857143</v>
      </c>
      <c r="E416" s="4">
        <f t="shared" si="416"/>
        <v>0.8333333333</v>
      </c>
      <c r="F416" s="4">
        <f t="shared" si="416"/>
        <v>0.05696202532</v>
      </c>
      <c r="G416" s="6">
        <f>IF(ISBLANK(A416), "",SQRT((A416-I2)^2+(B416-J2)^2+(C416-K2)))</f>
        <v>12.76714533</v>
      </c>
      <c r="H416" s="4" t="str">
        <f t="shared" si="2"/>
        <v/>
      </c>
      <c r="T416" s="6">
        <v>415.0</v>
      </c>
    </row>
    <row r="417" ht="12.75" customHeight="1">
      <c r="A417" s="3">
        <v>6.0</v>
      </c>
      <c r="B417" s="3">
        <v>12.0</v>
      </c>
      <c r="C417" s="3">
        <v>359.0</v>
      </c>
      <c r="D417" s="4">
        <f t="shared" ref="D417:F417" si="417">IF(ISBLANK(A417), "", (A417-MIN(A2:A1001))/(MAX(A2:A1001)-MIN(A2:A1001)))</f>
        <v>0.1785714286</v>
      </c>
      <c r="E417" s="4">
        <f t="shared" si="417"/>
        <v>0.8333333333</v>
      </c>
      <c r="F417" s="4">
        <f t="shared" si="417"/>
        <v>0.06329113924</v>
      </c>
      <c r="G417" s="6">
        <f>IF(ISBLANK(A417), "",SQRT((A417-I2)^2+(B417-J2)^2+(C417-K2)))</f>
        <v>12.4498996</v>
      </c>
      <c r="H417" s="4" t="str">
        <f t="shared" si="2"/>
        <v/>
      </c>
      <c r="T417" s="6">
        <v>416.0</v>
      </c>
    </row>
    <row r="418" ht="12.75" customHeight="1">
      <c r="A418" s="3">
        <v>7.0</v>
      </c>
      <c r="B418" s="3">
        <v>5.0</v>
      </c>
      <c r="C418" s="3">
        <v>373.0</v>
      </c>
      <c r="D418" s="4">
        <f t="shared" ref="D418:F418" si="418">IF(ISBLANK(A418), "", (A418-MIN(A2:A1001))/(MAX(A2:A1001)-MIN(A2:A1001)))</f>
        <v>0.2142857143</v>
      </c>
      <c r="E418" s="4">
        <f t="shared" si="418"/>
        <v>0.25</v>
      </c>
      <c r="F418" s="4">
        <f t="shared" si="418"/>
        <v>0.09282700422</v>
      </c>
      <c r="G418" s="6">
        <f>IF(ISBLANK(A418), "",SQRT((A418-I2)^2+(B418-J2)^2+(C418-K2)))</f>
        <v>9.433981132</v>
      </c>
      <c r="H418" s="4" t="str">
        <f t="shared" si="2"/>
        <v/>
      </c>
      <c r="T418" s="6">
        <v>417.0</v>
      </c>
    </row>
    <row r="419" ht="12.75" customHeight="1">
      <c r="A419" s="3"/>
      <c r="B419" s="3"/>
      <c r="C419" s="3"/>
      <c r="D419" s="4" t="str">
        <f t="shared" ref="D419:F419" si="419">IF(ISBLANK(A419), "", (A419-MIN(A2:A1001))/(MAX(A2:A1001)-MIN(A2:A1001)))</f>
        <v/>
      </c>
      <c r="E419" s="4" t="str">
        <f t="shared" si="419"/>
        <v/>
      </c>
      <c r="F419" s="4" t="str">
        <f t="shared" si="419"/>
        <v/>
      </c>
      <c r="G419" s="6" t="str">
        <f>IF(ISBLANK(A419), "",SQRT((A419-I2)^2+(B419-J2)^2+(C419-K2)))</f>
        <v/>
      </c>
      <c r="H419" s="4" t="str">
        <f t="shared" si="2"/>
        <v>&lt;- New exp</v>
      </c>
      <c r="T419" s="6">
        <v>418.0</v>
      </c>
    </row>
    <row r="420" ht="12.75" customHeight="1">
      <c r="A420" s="3">
        <v>5.0</v>
      </c>
      <c r="B420" s="3">
        <v>7.0</v>
      </c>
      <c r="C420" s="3">
        <v>378.0</v>
      </c>
      <c r="D420" s="4">
        <f t="shared" ref="D420:F420" si="420">IF(ISBLANK(A420), "", (A420-MIN(A2:A1001))/(MAX(A2:A1001)-MIN(A2:A1001)))</f>
        <v>0.1428571429</v>
      </c>
      <c r="E420" s="4">
        <f t="shared" si="420"/>
        <v>0.4166666667</v>
      </c>
      <c r="F420" s="4">
        <f t="shared" si="420"/>
        <v>0.1033755274</v>
      </c>
      <c r="G420" s="6">
        <f>IF(ISBLANK(A420), "",SQRT((A420-I2)^2+(B420-J2)^2+(C420-K2)))</f>
        <v>9.486832981</v>
      </c>
      <c r="H420" s="4" t="str">
        <f t="shared" si="2"/>
        <v/>
      </c>
      <c r="T420" s="6">
        <v>419.0</v>
      </c>
    </row>
    <row r="421" ht="12.75" customHeight="1">
      <c r="A421" s="3">
        <v>13.0</v>
      </c>
      <c r="B421" s="3">
        <v>3.0</v>
      </c>
      <c r="C421" s="3">
        <v>372.0</v>
      </c>
      <c r="D421" s="4">
        <f t="shared" ref="D421:F421" si="421">IF(ISBLANK(A421), "", (A421-MIN(A2:A1001))/(MAX(A2:A1001)-MIN(A2:A1001)))</f>
        <v>0.4285714286</v>
      </c>
      <c r="E421" s="4">
        <f t="shared" si="421"/>
        <v>0.08333333333</v>
      </c>
      <c r="F421" s="4">
        <f t="shared" si="421"/>
        <v>0.09071729958</v>
      </c>
      <c r="G421" s="6">
        <f>IF(ISBLANK(A421), "",SQRT((A421-I2)^2+(B421-J2)^2+(C421-K2)))</f>
        <v>13.7113092</v>
      </c>
      <c r="H421" s="4" t="str">
        <f t="shared" si="2"/>
        <v/>
      </c>
      <c r="T421" s="6">
        <v>420.0</v>
      </c>
    </row>
    <row r="422" ht="12.75" customHeight="1">
      <c r="A422" s="3">
        <v>11.0</v>
      </c>
      <c r="B422" s="3">
        <v>11.0</v>
      </c>
      <c r="C422" s="3">
        <v>346.0</v>
      </c>
      <c r="D422" s="4">
        <f t="shared" ref="D422:F422" si="422">IF(ISBLANK(A422), "", (A422-MIN(A2:A1001))/(MAX(A2:A1001)-MIN(A2:A1001)))</f>
        <v>0.3571428571</v>
      </c>
      <c r="E422" s="4">
        <f t="shared" si="422"/>
        <v>0.75</v>
      </c>
      <c r="F422" s="4">
        <f t="shared" si="422"/>
        <v>0.0358649789</v>
      </c>
      <c r="G422" s="6">
        <f>IF(ISBLANK(A422), "",SQRT((A422-I2)^2+(B422-J2)^2+(C422-K2)))</f>
        <v>14.07124728</v>
      </c>
      <c r="H422" s="4" t="str">
        <f t="shared" si="2"/>
        <v/>
      </c>
      <c r="T422" s="6">
        <v>421.0</v>
      </c>
    </row>
    <row r="423" ht="12.75" customHeight="1">
      <c r="A423" s="3">
        <v>10.0</v>
      </c>
      <c r="B423" s="3">
        <v>12.0</v>
      </c>
      <c r="C423" s="3">
        <v>350.0</v>
      </c>
      <c r="D423" s="4">
        <f t="shared" ref="D423:F423" si="423">IF(ISBLANK(A423), "", (A423-MIN(A2:A1001))/(MAX(A2:A1001)-MIN(A2:A1001)))</f>
        <v>0.3214285714</v>
      </c>
      <c r="E423" s="4">
        <f t="shared" si="423"/>
        <v>0.8333333333</v>
      </c>
      <c r="F423" s="4">
        <f t="shared" si="423"/>
        <v>0.04430379747</v>
      </c>
      <c r="G423" s="6">
        <f>IF(ISBLANK(A423), "",SQRT((A423-I2)^2+(B423-J2)^2+(C423-K2)))</f>
        <v>14.2126704</v>
      </c>
      <c r="H423" s="4" t="str">
        <f t="shared" si="2"/>
        <v/>
      </c>
      <c r="T423" s="6">
        <v>422.0</v>
      </c>
    </row>
    <row r="424" ht="12.75" customHeight="1">
      <c r="A424" s="3">
        <v>5.0</v>
      </c>
      <c r="B424" s="3">
        <v>6.0</v>
      </c>
      <c r="C424" s="3">
        <v>388.0</v>
      </c>
      <c r="D424" s="4">
        <f t="shared" ref="D424:F424" si="424">IF(ISBLANK(A424), "", (A424-MIN(A2:A1001))/(MAX(A2:A1001)-MIN(A2:A1001)))</f>
        <v>0.1428571429</v>
      </c>
      <c r="E424" s="4">
        <f t="shared" si="424"/>
        <v>0.3333333333</v>
      </c>
      <c r="F424" s="4">
        <f t="shared" si="424"/>
        <v>0.1244725738</v>
      </c>
      <c r="G424" s="6">
        <f>IF(ISBLANK(A424), "",SQRT((A424-I2)^2+(B424-J2)^2+(C424-K2)))</f>
        <v>9.539392014</v>
      </c>
      <c r="H424" s="4" t="str">
        <f t="shared" si="2"/>
        <v/>
      </c>
      <c r="T424" s="6">
        <v>423.0</v>
      </c>
    </row>
    <row r="425" ht="12.75" customHeight="1">
      <c r="A425" s="3">
        <v>18.0</v>
      </c>
      <c r="B425" s="3">
        <v>8.0</v>
      </c>
      <c r="C425" s="3">
        <v>348.0</v>
      </c>
      <c r="D425" s="4">
        <f t="shared" ref="D425:F425" si="425">IF(ISBLANK(A425), "", (A425-MIN(A2:A1001))/(MAX(A2:A1001)-MIN(A2:A1001)))</f>
        <v>0.6071428571</v>
      </c>
      <c r="E425" s="4">
        <f t="shared" si="425"/>
        <v>0.5</v>
      </c>
      <c r="F425" s="4">
        <f t="shared" si="425"/>
        <v>0.04008438819</v>
      </c>
      <c r="G425" s="6">
        <f>IF(ISBLANK(A425), "",SQRT((A425-I2)^2+(B425-J2)^2+(C425-K2)))</f>
        <v>18.54723699</v>
      </c>
      <c r="H425" s="4" t="str">
        <f t="shared" si="2"/>
        <v/>
      </c>
      <c r="T425" s="6">
        <v>424.0</v>
      </c>
    </row>
    <row r="426" ht="12.75" customHeight="1">
      <c r="A426" s="3">
        <v>9.0</v>
      </c>
      <c r="B426" s="3">
        <v>4.0</v>
      </c>
      <c r="C426" s="3">
        <v>383.0</v>
      </c>
      <c r="D426" s="4">
        <f t="shared" ref="D426:F426" si="426">IF(ISBLANK(A426), "", (A426-MIN(A2:A1001))/(MAX(A2:A1001)-MIN(A2:A1001)))</f>
        <v>0.2857142857</v>
      </c>
      <c r="E426" s="4">
        <f t="shared" si="426"/>
        <v>0.1666666667</v>
      </c>
      <c r="F426" s="4">
        <f t="shared" si="426"/>
        <v>0.1139240506</v>
      </c>
      <c r="G426" s="6">
        <f>IF(ISBLANK(A426), "",SQRT((A426-I2)^2+(B426-J2)^2+(C426-K2)))</f>
        <v>11.04536102</v>
      </c>
      <c r="H426" s="4" t="str">
        <f t="shared" si="2"/>
        <v/>
      </c>
      <c r="T426" s="6">
        <v>425.0</v>
      </c>
    </row>
    <row r="427" ht="12.75" customHeight="1">
      <c r="A427" s="3">
        <v>7.0</v>
      </c>
      <c r="B427" s="3">
        <v>12.0</v>
      </c>
      <c r="C427" s="3">
        <v>355.0</v>
      </c>
      <c r="D427" s="4">
        <f t="shared" ref="D427:F427" si="427">IF(ISBLANK(A427), "", (A427-MIN(A2:A1001))/(MAX(A2:A1001)-MIN(A2:A1001)))</f>
        <v>0.2142857143</v>
      </c>
      <c r="E427" s="4">
        <f t="shared" si="427"/>
        <v>0.8333333333</v>
      </c>
      <c r="F427" s="4">
        <f t="shared" si="427"/>
        <v>0.05485232068</v>
      </c>
      <c r="G427" s="6">
        <f>IF(ISBLANK(A427), "",SQRT((A427-I2)^2+(B427-J2)^2+(C427-K2)))</f>
        <v>12.72792206</v>
      </c>
      <c r="H427" s="4" t="str">
        <f t="shared" si="2"/>
        <v/>
      </c>
      <c r="T427" s="6">
        <v>426.0</v>
      </c>
    </row>
    <row r="428" ht="12.75" customHeight="1">
      <c r="A428" s="3">
        <v>6.0</v>
      </c>
      <c r="B428" s="3">
        <v>5.0</v>
      </c>
      <c r="C428" s="3">
        <v>386.0</v>
      </c>
      <c r="D428" s="4">
        <f t="shared" ref="D428:F428" si="428">IF(ISBLANK(A428), "", (A428-MIN(A2:A1001))/(MAX(A2:A1001)-MIN(A2:A1001)))</f>
        <v>0.1785714286</v>
      </c>
      <c r="E428" s="4">
        <f t="shared" si="428"/>
        <v>0.25</v>
      </c>
      <c r="F428" s="4">
        <f t="shared" si="428"/>
        <v>0.1202531646</v>
      </c>
      <c r="G428" s="6">
        <f>IF(ISBLANK(A428), "",SQRT((A428-I2)^2+(B428-J2)^2+(C428-K2)))</f>
        <v>9.539392014</v>
      </c>
      <c r="H428" s="4" t="str">
        <f t="shared" si="2"/>
        <v/>
      </c>
      <c r="T428" s="6">
        <v>427.0</v>
      </c>
    </row>
    <row r="429" ht="12.75" customHeight="1">
      <c r="A429" s="3">
        <v>7.0</v>
      </c>
      <c r="B429" s="3">
        <v>4.0</v>
      </c>
      <c r="C429" s="3">
        <v>386.0</v>
      </c>
      <c r="D429" s="4">
        <f t="shared" ref="D429:F429" si="429">IF(ISBLANK(A429), "", (A429-MIN(A2:A1001))/(MAX(A2:A1001)-MIN(A2:A1001)))</f>
        <v>0.2142857143</v>
      </c>
      <c r="E429" s="4">
        <f t="shared" si="429"/>
        <v>0.1666666667</v>
      </c>
      <c r="F429" s="4">
        <f t="shared" si="429"/>
        <v>0.1202531646</v>
      </c>
      <c r="G429" s="6">
        <f>IF(ISBLANK(A429), "",SQRT((A429-I2)^2+(B429-J2)^2+(C429-K2)))</f>
        <v>9.848857802</v>
      </c>
      <c r="H429" s="4" t="str">
        <f t="shared" si="2"/>
        <v/>
      </c>
      <c r="T429" s="6">
        <v>428.0</v>
      </c>
    </row>
    <row r="430" ht="12.75" customHeight="1">
      <c r="A430" s="3">
        <v>5.0</v>
      </c>
      <c r="B430" s="3">
        <v>8.0</v>
      </c>
      <c r="C430" s="3">
        <v>370.0</v>
      </c>
      <c r="D430" s="4">
        <f t="shared" ref="D430:F430" si="430">IF(ISBLANK(A430), "", (A430-MIN(A2:A1001))/(MAX(A2:A1001)-MIN(A2:A1001)))</f>
        <v>0.1428571429</v>
      </c>
      <c r="E430" s="4">
        <f t="shared" si="430"/>
        <v>0.5</v>
      </c>
      <c r="F430" s="4">
        <f t="shared" si="430"/>
        <v>0.0864978903</v>
      </c>
      <c r="G430" s="6">
        <f>IF(ISBLANK(A430), "",SQRT((A430-I2)^2+(B430-J2)^2+(C430-K2)))</f>
        <v>9.643650761</v>
      </c>
      <c r="H430" s="4" t="str">
        <f t="shared" si="2"/>
        <v/>
      </c>
      <c r="T430" s="6">
        <v>429.0</v>
      </c>
    </row>
    <row r="431" ht="12.75" customHeight="1">
      <c r="A431" s="3">
        <v>5.0</v>
      </c>
      <c r="B431" s="3">
        <v>9.0</v>
      </c>
      <c r="C431" s="3">
        <v>367.0</v>
      </c>
      <c r="D431" s="4">
        <f t="shared" ref="D431:F431" si="431">IF(ISBLANK(A431), "", (A431-MIN(A2:A1001))/(MAX(A2:A1001)-MIN(A2:A1001)))</f>
        <v>0.1428571429</v>
      </c>
      <c r="E431" s="4">
        <f t="shared" si="431"/>
        <v>0.5833333333</v>
      </c>
      <c r="F431" s="4">
        <f t="shared" si="431"/>
        <v>0.08016877637</v>
      </c>
      <c r="G431" s="6">
        <f>IF(ISBLANK(A431), "",SQRT((A431-I2)^2+(B431-J2)^2+(C431-K2)))</f>
        <v>10.14889157</v>
      </c>
      <c r="H431" s="4" t="str">
        <f t="shared" si="2"/>
        <v/>
      </c>
      <c r="T431" s="6">
        <v>430.0</v>
      </c>
    </row>
    <row r="432" ht="12.75" customHeight="1">
      <c r="A432" s="3">
        <v>11.0</v>
      </c>
      <c r="B432" s="3">
        <v>10.0</v>
      </c>
      <c r="C432" s="3">
        <v>347.0</v>
      </c>
      <c r="D432" s="4">
        <f t="shared" ref="D432:F432" si="432">IF(ISBLANK(A432), "", (A432-MIN(A2:A1001))/(MAX(A2:A1001)-MIN(A2:A1001)))</f>
        <v>0.3571428571</v>
      </c>
      <c r="E432" s="4">
        <f t="shared" si="432"/>
        <v>0.6666666667</v>
      </c>
      <c r="F432" s="4">
        <f t="shared" si="432"/>
        <v>0.03797468354</v>
      </c>
      <c r="G432" s="6">
        <f>IF(ISBLANK(A432), "",SQRT((A432-I2)^2+(B432-J2)^2+(C432-K2)))</f>
        <v>13.49073756</v>
      </c>
      <c r="H432" s="4" t="str">
        <f t="shared" si="2"/>
        <v/>
      </c>
      <c r="T432" s="6">
        <v>431.0</v>
      </c>
    </row>
    <row r="433" ht="12.75" customHeight="1">
      <c r="A433" s="3">
        <v>5.0</v>
      </c>
      <c r="B433" s="3">
        <v>10.0</v>
      </c>
      <c r="C433" s="3">
        <v>364.0</v>
      </c>
      <c r="D433" s="4">
        <f t="shared" ref="D433:F433" si="433">IF(ISBLANK(A433), "", (A433-MIN(A2:A1001))/(MAX(A2:A1001)-MIN(A2:A1001)))</f>
        <v>0.1428571429</v>
      </c>
      <c r="E433" s="4">
        <f t="shared" si="433"/>
        <v>0.6666666667</v>
      </c>
      <c r="F433" s="4">
        <f t="shared" si="433"/>
        <v>0.07383966245</v>
      </c>
      <c r="G433" s="6">
        <f>IF(ISBLANK(A433), "",SQRT((A433-I2)^2+(B433-J2)^2+(C433-K2)))</f>
        <v>10.72380529</v>
      </c>
      <c r="H433" s="4" t="str">
        <f t="shared" si="2"/>
        <v/>
      </c>
      <c r="T433" s="6">
        <v>432.0</v>
      </c>
    </row>
    <row r="434" ht="12.75" customHeight="1">
      <c r="A434" s="3">
        <v>7.0</v>
      </c>
      <c r="B434" s="3">
        <v>11.0</v>
      </c>
      <c r="C434" s="3">
        <v>356.0</v>
      </c>
      <c r="D434" s="4">
        <f t="shared" ref="D434:F434" si="434">IF(ISBLANK(A434), "", (A434-MIN(A2:A1001))/(MAX(A2:A1001)-MIN(A2:A1001)))</f>
        <v>0.2142857143</v>
      </c>
      <c r="E434" s="4">
        <f t="shared" si="434"/>
        <v>0.75</v>
      </c>
      <c r="F434" s="4">
        <f t="shared" si="434"/>
        <v>0.05696202532</v>
      </c>
      <c r="G434" s="6">
        <f>IF(ISBLANK(A434), "",SQRT((A434-I2)^2+(B434-J2)^2+(C434-K2)))</f>
        <v>12</v>
      </c>
      <c r="H434" s="4" t="str">
        <f t="shared" si="2"/>
        <v/>
      </c>
      <c r="T434" s="6">
        <v>433.0</v>
      </c>
    </row>
    <row r="435" ht="12.75" customHeight="1">
      <c r="A435" s="3">
        <v>18.0</v>
      </c>
      <c r="B435" s="3">
        <v>9.0</v>
      </c>
      <c r="C435" s="3">
        <v>347.0</v>
      </c>
      <c r="D435" s="4">
        <f t="shared" ref="D435:F435" si="435">IF(ISBLANK(A435), "", (A435-MIN(A2:A1001))/(MAX(A2:A1001)-MIN(A2:A1001)))</f>
        <v>0.6071428571</v>
      </c>
      <c r="E435" s="4">
        <f t="shared" si="435"/>
        <v>0.5833333333</v>
      </c>
      <c r="F435" s="4">
        <f t="shared" si="435"/>
        <v>0.03797468354</v>
      </c>
      <c r="G435" s="6">
        <f>IF(ISBLANK(A435), "",SQRT((A435-I2)^2+(B435-J2)^2+(C435-K2)))</f>
        <v>18.86796226</v>
      </c>
      <c r="H435" s="4" t="str">
        <f t="shared" si="2"/>
        <v/>
      </c>
      <c r="T435" s="6">
        <v>434.0</v>
      </c>
    </row>
    <row r="436" ht="12.75" customHeight="1">
      <c r="A436" s="3">
        <v>12.0</v>
      </c>
      <c r="B436" s="3">
        <v>5.0</v>
      </c>
      <c r="C436" s="3">
        <v>359.0</v>
      </c>
      <c r="D436" s="4">
        <f t="shared" ref="D436:F436" si="436">IF(ISBLANK(A436), "", (A436-MIN(A2:A1001))/(MAX(A2:A1001)-MIN(A2:A1001)))</f>
        <v>0.3928571429</v>
      </c>
      <c r="E436" s="4">
        <f t="shared" si="436"/>
        <v>0.25</v>
      </c>
      <c r="F436" s="4">
        <f t="shared" si="436"/>
        <v>0.06329113924</v>
      </c>
      <c r="G436" s="6">
        <f>IF(ISBLANK(A436), "",SQRT((A436-I2)^2+(B436-J2)^2+(C436-K2)))</f>
        <v>12.64911064</v>
      </c>
      <c r="H436" s="4" t="str">
        <f t="shared" si="2"/>
        <v/>
      </c>
      <c r="T436" s="6">
        <v>435.0</v>
      </c>
    </row>
    <row r="437" ht="12.75" customHeight="1">
      <c r="A437" s="3">
        <v>13.0</v>
      </c>
      <c r="B437" s="3">
        <v>4.0</v>
      </c>
      <c r="C437" s="3">
        <v>365.0</v>
      </c>
      <c r="D437" s="4">
        <f t="shared" ref="D437:F437" si="437">IF(ISBLANK(A437), "", (A437-MIN(A2:A1001))/(MAX(A2:A1001)-MIN(A2:A1001)))</f>
        <v>0.4285714286</v>
      </c>
      <c r="E437" s="4">
        <f t="shared" si="437"/>
        <v>0.1666666667</v>
      </c>
      <c r="F437" s="4">
        <f t="shared" si="437"/>
        <v>0.07594936709</v>
      </c>
      <c r="G437" s="6">
        <f>IF(ISBLANK(A437), "",SQRT((A437-I2)^2+(B437-J2)^2+(C437-K2)))</f>
        <v>13.56465997</v>
      </c>
      <c r="H437" s="4" t="str">
        <f t="shared" si="2"/>
        <v/>
      </c>
      <c r="T437" s="6">
        <v>436.0</v>
      </c>
    </row>
    <row r="438" ht="12.75" customHeight="1">
      <c r="A438" s="3">
        <v>18.0</v>
      </c>
      <c r="B438" s="3">
        <v>7.0</v>
      </c>
      <c r="C438" s="3">
        <v>349.0</v>
      </c>
      <c r="D438" s="4">
        <f t="shared" ref="D438:F438" si="438">IF(ISBLANK(A438), "", (A438-MIN(A2:A1001))/(MAX(A2:A1001)-MIN(A2:A1001)))</f>
        <v>0.6071428571</v>
      </c>
      <c r="E438" s="4">
        <f t="shared" si="438"/>
        <v>0.4166666667</v>
      </c>
      <c r="F438" s="4">
        <f t="shared" si="438"/>
        <v>0.04219409283</v>
      </c>
      <c r="G438" s="6">
        <f>IF(ISBLANK(A438), "",SQRT((A438-I2)^2+(B438-J2)^2+(C438-K2)))</f>
        <v>18.27566688</v>
      </c>
      <c r="H438" s="4" t="str">
        <f t="shared" si="2"/>
        <v/>
      </c>
      <c r="T438" s="6">
        <v>437.0</v>
      </c>
    </row>
    <row r="439" ht="12.75" customHeight="1">
      <c r="A439" s="3">
        <v>18.0</v>
      </c>
      <c r="B439" s="3">
        <v>6.0</v>
      </c>
      <c r="C439" s="3">
        <v>352.0</v>
      </c>
      <c r="D439" s="4">
        <f t="shared" ref="D439:F439" si="439">IF(ISBLANK(A439), "", (A439-MIN(A2:A1001))/(MAX(A2:A1001)-MIN(A2:A1001)))</f>
        <v>0.6071428571</v>
      </c>
      <c r="E439" s="4">
        <f t="shared" si="439"/>
        <v>0.3333333333</v>
      </c>
      <c r="F439" s="4">
        <f t="shared" si="439"/>
        <v>0.04852320675</v>
      </c>
      <c r="G439" s="6">
        <f>IF(ISBLANK(A439), "",SQRT((A439-I2)^2+(B439-J2)^2+(C439-K2)))</f>
        <v>18.11077028</v>
      </c>
      <c r="H439" s="4" t="str">
        <f t="shared" si="2"/>
        <v/>
      </c>
      <c r="T439" s="6">
        <v>438.0</v>
      </c>
    </row>
    <row r="440" ht="12.75" customHeight="1">
      <c r="A440" s="3">
        <v>8.0</v>
      </c>
      <c r="B440" s="3">
        <v>9.0</v>
      </c>
      <c r="C440" s="3">
        <v>358.0</v>
      </c>
      <c r="D440" s="4">
        <f t="shared" ref="D440:F440" si="440">IF(ISBLANK(A440), "", (A440-MIN(A2:A1001))/(MAX(A2:A1001)-MIN(A2:A1001)))</f>
        <v>0.25</v>
      </c>
      <c r="E440" s="4">
        <f t="shared" si="440"/>
        <v>0.5833333333</v>
      </c>
      <c r="F440" s="4">
        <f t="shared" si="440"/>
        <v>0.0611814346</v>
      </c>
      <c r="G440" s="6">
        <f>IF(ISBLANK(A440), "",SQRT((A440-I2)^2+(B440-J2)^2+(C440-K2)))</f>
        <v>11.26942767</v>
      </c>
      <c r="H440" s="4" t="str">
        <f t="shared" si="2"/>
        <v/>
      </c>
      <c r="T440" s="6">
        <v>439.0</v>
      </c>
    </row>
    <row r="441" ht="12.75" customHeight="1">
      <c r="A441" s="3">
        <v>8.0</v>
      </c>
      <c r="B441" s="3">
        <v>11.0</v>
      </c>
      <c r="C441" s="3">
        <v>353.0</v>
      </c>
      <c r="D441" s="4">
        <f t="shared" ref="D441:F441" si="441">IF(ISBLANK(A441), "", (A441-MIN(A2:A1001))/(MAX(A2:A1001)-MIN(A2:A1001)))</f>
        <v>0.25</v>
      </c>
      <c r="E441" s="4">
        <f t="shared" si="441"/>
        <v>0.75</v>
      </c>
      <c r="F441" s="4">
        <f t="shared" si="441"/>
        <v>0.05063291139</v>
      </c>
      <c r="G441" s="6">
        <f>IF(ISBLANK(A441), "",SQRT((A441-I2)^2+(B441-J2)^2+(C441-K2)))</f>
        <v>12.40967365</v>
      </c>
      <c r="H441" s="4" t="str">
        <f t="shared" si="2"/>
        <v/>
      </c>
      <c r="T441" s="6">
        <v>440.0</v>
      </c>
    </row>
    <row r="442" ht="12.75" customHeight="1">
      <c r="A442" s="3">
        <v>11.0</v>
      </c>
      <c r="B442" s="3">
        <v>9.0</v>
      </c>
      <c r="C442" s="3">
        <v>349.0</v>
      </c>
      <c r="D442" s="4">
        <f t="shared" ref="D442:F442" si="442">IF(ISBLANK(A442), "", (A442-MIN(A2:A1001))/(MAX(A2:A1001)-MIN(A2:A1001)))</f>
        <v>0.3571428571</v>
      </c>
      <c r="E442" s="4">
        <f t="shared" si="442"/>
        <v>0.5833333333</v>
      </c>
      <c r="F442" s="4">
        <f t="shared" si="442"/>
        <v>0.04219409283</v>
      </c>
      <c r="G442" s="6">
        <f>IF(ISBLANK(A442), "",SQRT((A442-I2)^2+(B442-J2)^2+(C442-K2)))</f>
        <v>13</v>
      </c>
      <c r="H442" s="4" t="str">
        <f t="shared" si="2"/>
        <v/>
      </c>
      <c r="T442" s="6">
        <v>441.0</v>
      </c>
    </row>
    <row r="443" ht="12.75" customHeight="1">
      <c r="A443" s="3">
        <v>9.0</v>
      </c>
      <c r="B443" s="3">
        <v>7.0</v>
      </c>
      <c r="C443" s="3">
        <v>357.0</v>
      </c>
      <c r="D443" s="4">
        <f t="shared" ref="D443:F443" si="443">IF(ISBLANK(A443), "", (A443-MIN(A2:A1001))/(MAX(A2:A1001)-MIN(A2:A1001)))</f>
        <v>0.2857142857</v>
      </c>
      <c r="E443" s="4">
        <f t="shared" si="443"/>
        <v>0.4166666667</v>
      </c>
      <c r="F443" s="4">
        <f t="shared" si="443"/>
        <v>0.05907172996</v>
      </c>
      <c r="G443" s="6">
        <f>IF(ISBLANK(A443), "",SQRT((A443-I2)^2+(B443-J2)^2+(C443-K2)))</f>
        <v>10.81665383</v>
      </c>
      <c r="H443" s="4" t="str">
        <f t="shared" si="2"/>
        <v/>
      </c>
      <c r="T443" s="6">
        <v>442.0</v>
      </c>
    </row>
    <row r="444" ht="12.75" customHeight="1">
      <c r="A444" s="3">
        <v>12.0</v>
      </c>
      <c r="B444" s="3">
        <v>4.0</v>
      </c>
      <c r="C444" s="3">
        <v>366.0</v>
      </c>
      <c r="D444" s="4">
        <f t="shared" ref="D444:F444" si="444">IF(ISBLANK(A444), "", (A444-MIN(A2:A1001))/(MAX(A2:A1001)-MIN(A2:A1001)))</f>
        <v>0.3928571429</v>
      </c>
      <c r="E444" s="4">
        <f t="shared" si="444"/>
        <v>0.1666666667</v>
      </c>
      <c r="F444" s="4">
        <f t="shared" si="444"/>
        <v>0.07805907173</v>
      </c>
      <c r="G444" s="6">
        <f>IF(ISBLANK(A444), "",SQRT((A444-I2)^2+(B444-J2)^2+(C444-K2)))</f>
        <v>12.72792206</v>
      </c>
      <c r="H444" s="4" t="str">
        <f t="shared" si="2"/>
        <v/>
      </c>
      <c r="T444" s="6">
        <v>443.0</v>
      </c>
    </row>
    <row r="445" ht="12.75" customHeight="1">
      <c r="A445" s="3">
        <v>10.0</v>
      </c>
      <c r="B445" s="3">
        <v>10.0</v>
      </c>
      <c r="C445" s="3">
        <v>353.0</v>
      </c>
      <c r="D445" s="4">
        <f t="shared" ref="D445:F445" si="445">IF(ISBLANK(A445), "", (A445-MIN(A2:A1001))/(MAX(A2:A1001)-MIN(A2:A1001)))</f>
        <v>0.3214285714</v>
      </c>
      <c r="E445" s="4">
        <f t="shared" si="445"/>
        <v>0.6666666667</v>
      </c>
      <c r="F445" s="4">
        <f t="shared" si="445"/>
        <v>0.05063291139</v>
      </c>
      <c r="G445" s="6">
        <f>IF(ISBLANK(A445), "",SQRT((A445-I2)^2+(B445-J2)^2+(C445-K2)))</f>
        <v>13</v>
      </c>
      <c r="H445" s="4" t="str">
        <f t="shared" si="2"/>
        <v/>
      </c>
      <c r="T445" s="6">
        <v>444.0</v>
      </c>
    </row>
    <row r="446" ht="12.75" customHeight="1">
      <c r="A446" s="3">
        <v>7.0</v>
      </c>
      <c r="B446" s="3">
        <v>5.0</v>
      </c>
      <c r="C446" s="3">
        <v>376.0</v>
      </c>
      <c r="D446" s="4">
        <f t="shared" ref="D446:F446" si="446">IF(ISBLANK(A446), "", (A446-MIN(A2:A1001))/(MAX(A2:A1001)-MIN(A2:A1001)))</f>
        <v>0.2142857143</v>
      </c>
      <c r="E446" s="4">
        <f t="shared" si="446"/>
        <v>0.25</v>
      </c>
      <c r="F446" s="4">
        <f t="shared" si="446"/>
        <v>0.09915611814</v>
      </c>
      <c r="G446" s="6">
        <f>IF(ISBLANK(A446), "",SQRT((A446-I2)^2+(B446-J2)^2+(C446-K2)))</f>
        <v>9.591663047</v>
      </c>
      <c r="H446" s="4" t="str">
        <f t="shared" si="2"/>
        <v/>
      </c>
      <c r="T446" s="6">
        <v>445.0</v>
      </c>
    </row>
    <row r="447" ht="12.75" customHeight="1">
      <c r="A447" s="3">
        <v>9.0</v>
      </c>
      <c r="B447" s="3">
        <v>5.0</v>
      </c>
      <c r="C447" s="3">
        <v>373.0</v>
      </c>
      <c r="D447" s="4">
        <f t="shared" ref="D447:F447" si="447">IF(ISBLANK(A447), "", (A447-MIN(A2:A1001))/(MAX(A2:A1001)-MIN(A2:A1001)))</f>
        <v>0.2857142857</v>
      </c>
      <c r="E447" s="4">
        <f t="shared" si="447"/>
        <v>0.25</v>
      </c>
      <c r="F447" s="4">
        <f t="shared" si="447"/>
        <v>0.09282700422</v>
      </c>
      <c r="G447" s="6">
        <f>IF(ISBLANK(A447), "",SQRT((A447-I2)^2+(B447-J2)^2+(C447-K2)))</f>
        <v>10.81665383</v>
      </c>
      <c r="H447" s="4" t="str">
        <f t="shared" si="2"/>
        <v/>
      </c>
      <c r="T447" s="6">
        <v>446.0</v>
      </c>
    </row>
    <row r="448" ht="12.75" customHeight="1">
      <c r="A448" s="3">
        <v>10.0</v>
      </c>
      <c r="B448" s="3">
        <v>5.0</v>
      </c>
      <c r="C448" s="3">
        <v>364.0</v>
      </c>
      <c r="D448" s="4">
        <f t="shared" ref="D448:F448" si="448">IF(ISBLANK(A448), "", (A448-MIN(A2:A1001))/(MAX(A2:A1001)-MIN(A2:A1001)))</f>
        <v>0.3214285714</v>
      </c>
      <c r="E448" s="4">
        <f t="shared" si="448"/>
        <v>0.25</v>
      </c>
      <c r="F448" s="4">
        <f t="shared" si="448"/>
        <v>0.07383966245</v>
      </c>
      <c r="G448" s="6">
        <f>IF(ISBLANK(A448), "",SQRT((A448-I2)^2+(B448-J2)^2+(C448-K2)))</f>
        <v>11.18033989</v>
      </c>
      <c r="H448" s="4" t="str">
        <f t="shared" si="2"/>
        <v/>
      </c>
      <c r="T448" s="6">
        <v>447.0</v>
      </c>
    </row>
    <row r="449" ht="12.75" customHeight="1">
      <c r="A449" s="3">
        <v>11.0</v>
      </c>
      <c r="B449" s="3">
        <v>5.0</v>
      </c>
      <c r="C449" s="3">
        <v>362.0</v>
      </c>
      <c r="D449" s="4">
        <f t="shared" ref="D449:F449" si="449">IF(ISBLANK(A449), "", (A449-MIN(A2:A1001))/(MAX(A2:A1001)-MIN(A2:A1001)))</f>
        <v>0.3571428571</v>
      </c>
      <c r="E449" s="4">
        <f t="shared" si="449"/>
        <v>0.25</v>
      </c>
      <c r="F449" s="4">
        <f t="shared" si="449"/>
        <v>0.06962025316</v>
      </c>
      <c r="G449" s="6">
        <f>IF(ISBLANK(A449), "",SQRT((A449-I2)^2+(B449-J2)^2+(C449-K2)))</f>
        <v>11.91637529</v>
      </c>
      <c r="H449" s="4" t="str">
        <f t="shared" si="2"/>
        <v/>
      </c>
      <c r="T449" s="6">
        <v>448.0</v>
      </c>
    </row>
    <row r="450" ht="12.75" customHeight="1">
      <c r="A450" s="3">
        <v>6.0</v>
      </c>
      <c r="B450" s="3">
        <v>6.0</v>
      </c>
      <c r="C450" s="3">
        <v>376.0</v>
      </c>
      <c r="D450" s="4">
        <f t="shared" ref="D450:F450" si="450">IF(ISBLANK(A450), "", (A450-MIN(A2:A1001))/(MAX(A2:A1001)-MIN(A2:A1001)))</f>
        <v>0.1785714286</v>
      </c>
      <c r="E450" s="4">
        <f t="shared" si="450"/>
        <v>0.3333333333</v>
      </c>
      <c r="F450" s="4">
        <f t="shared" si="450"/>
        <v>0.09915611814</v>
      </c>
      <c r="G450" s="6">
        <f>IF(ISBLANK(A450), "",SQRT((A450-I2)^2+(B450-J2)^2+(C450-K2)))</f>
        <v>9.38083152</v>
      </c>
      <c r="H450" s="4" t="str">
        <f t="shared" si="2"/>
        <v/>
      </c>
      <c r="T450" s="6">
        <v>449.0</v>
      </c>
    </row>
    <row r="451" ht="12.75" customHeight="1">
      <c r="A451" s="3">
        <v>6.0</v>
      </c>
      <c r="B451" s="3">
        <v>7.0</v>
      </c>
      <c r="C451" s="3">
        <v>368.0</v>
      </c>
      <c r="D451" s="4">
        <f t="shared" ref="D451:F451" si="451">IF(ISBLANK(A451), "", (A451-MIN(A2:A1001))/(MAX(A2:A1001)-MIN(A2:A1001)))</f>
        <v>0.1785714286</v>
      </c>
      <c r="E451" s="4">
        <f t="shared" si="451"/>
        <v>0.4166666667</v>
      </c>
      <c r="F451" s="4">
        <f t="shared" si="451"/>
        <v>0.08227848101</v>
      </c>
      <c r="G451" s="6">
        <f>IF(ISBLANK(A451), "",SQRT((A451-I2)^2+(B451-J2)^2+(C451-K2)))</f>
        <v>9.433981132</v>
      </c>
      <c r="H451" s="4" t="str">
        <f t="shared" si="2"/>
        <v/>
      </c>
      <c r="T451" s="6">
        <v>450.0</v>
      </c>
    </row>
    <row r="452" ht="12.75" customHeight="1">
      <c r="A452" s="3">
        <v>9.0</v>
      </c>
      <c r="B452" s="3">
        <v>6.0</v>
      </c>
      <c r="C452" s="3">
        <v>360.0</v>
      </c>
      <c r="D452" s="4">
        <f t="shared" ref="D452:F452" si="452">IF(ISBLANK(A452), "", (A452-MIN(A2:A1001))/(MAX(A2:A1001)-MIN(A2:A1001)))</f>
        <v>0.2857142857</v>
      </c>
      <c r="E452" s="4">
        <f t="shared" si="452"/>
        <v>0.3333333333</v>
      </c>
      <c r="F452" s="4">
        <f t="shared" si="452"/>
        <v>0.06540084388</v>
      </c>
      <c r="G452" s="6">
        <f>IF(ISBLANK(A452), "",SQRT((A452-I2)^2+(B452-J2)^2+(C452-K2)))</f>
        <v>10.53565375</v>
      </c>
      <c r="H452" s="4" t="str">
        <f t="shared" si="2"/>
        <v/>
      </c>
      <c r="T452" s="6">
        <v>451.0</v>
      </c>
    </row>
    <row r="453" ht="12.75" customHeight="1">
      <c r="A453" s="3">
        <v>7.0</v>
      </c>
      <c r="B453" s="3">
        <v>8.0</v>
      </c>
      <c r="C453" s="3">
        <v>362.0</v>
      </c>
      <c r="D453" s="4">
        <f t="shared" ref="D453:F453" si="453">IF(ISBLANK(A453), "", (A453-MIN(A2:A1001))/(MAX(A2:A1001)-MIN(A2:A1001)))</f>
        <v>0.2142857143</v>
      </c>
      <c r="E453" s="4">
        <f t="shared" si="453"/>
        <v>0.5</v>
      </c>
      <c r="F453" s="4">
        <f t="shared" si="453"/>
        <v>0.06962025316</v>
      </c>
      <c r="G453" s="6">
        <f>IF(ISBLANK(A453), "",SQRT((A453-I2)^2+(B453-J2)^2+(C453-K2)))</f>
        <v>10.24695077</v>
      </c>
      <c r="H453" s="4" t="str">
        <f t="shared" si="2"/>
        <v/>
      </c>
      <c r="T453" s="6">
        <v>452.0</v>
      </c>
    </row>
    <row r="454" ht="12.75" customHeight="1">
      <c r="A454" s="3">
        <v>11.0</v>
      </c>
      <c r="B454" s="3">
        <v>7.0</v>
      </c>
      <c r="C454" s="3">
        <v>352.0</v>
      </c>
      <c r="D454" s="4">
        <f t="shared" ref="D454:F454" si="454">IF(ISBLANK(A454), "", (A454-MIN(A2:A1001))/(MAX(A2:A1001)-MIN(A2:A1001)))</f>
        <v>0.3571428571</v>
      </c>
      <c r="E454" s="4">
        <f t="shared" si="454"/>
        <v>0.4166666667</v>
      </c>
      <c r="F454" s="4">
        <f t="shared" si="454"/>
        <v>0.04852320675</v>
      </c>
      <c r="G454" s="6">
        <f>IF(ISBLANK(A454), "",SQRT((A454-I2)^2+(B454-J2)^2+(C454-K2)))</f>
        <v>12.16552506</v>
      </c>
      <c r="H454" s="4" t="str">
        <f t="shared" si="2"/>
        <v/>
      </c>
      <c r="T454" s="6">
        <v>453.0</v>
      </c>
    </row>
    <row r="455" ht="12.75" customHeight="1">
      <c r="A455" s="3">
        <v>10.0</v>
      </c>
      <c r="B455" s="3">
        <v>11.0</v>
      </c>
      <c r="C455" s="3">
        <v>351.0</v>
      </c>
      <c r="D455" s="4">
        <f t="shared" ref="D455:F455" si="455">IF(ISBLANK(A455), "", (A455-MIN(A2:A1001))/(MAX(A2:A1001)-MIN(A2:A1001)))</f>
        <v>0.3214285714</v>
      </c>
      <c r="E455" s="4">
        <f t="shared" si="455"/>
        <v>0.75</v>
      </c>
      <c r="F455" s="4">
        <f t="shared" si="455"/>
        <v>0.04641350211</v>
      </c>
      <c r="G455" s="6">
        <f>IF(ISBLANK(A455), "",SQRT((A455-I2)^2+(B455-J2)^2+(C455-K2)))</f>
        <v>13.56465997</v>
      </c>
      <c r="H455" s="4" t="str">
        <f t="shared" si="2"/>
        <v/>
      </c>
      <c r="T455" s="6">
        <v>454.0</v>
      </c>
    </row>
    <row r="456" ht="12.75" customHeight="1">
      <c r="A456" s="3">
        <v>11.0</v>
      </c>
      <c r="B456" s="3">
        <v>6.0</v>
      </c>
      <c r="C456" s="3">
        <v>355.0</v>
      </c>
      <c r="D456" s="4">
        <f t="shared" ref="D456:F456" si="456">IF(ISBLANK(A456), "", (A456-MIN(A2:A1001))/(MAX(A2:A1001)-MIN(A2:A1001)))</f>
        <v>0.3571428571</v>
      </c>
      <c r="E456" s="4">
        <f t="shared" si="456"/>
        <v>0.3333333333</v>
      </c>
      <c r="F456" s="4">
        <f t="shared" si="456"/>
        <v>0.05485232068</v>
      </c>
      <c r="G456" s="6">
        <f>IF(ISBLANK(A456), "",SQRT((A456-I2)^2+(B456-J2)^2+(C456-K2)))</f>
        <v>11.91637529</v>
      </c>
      <c r="H456" s="4" t="str">
        <f t="shared" si="2"/>
        <v/>
      </c>
      <c r="T456" s="6">
        <v>455.0</v>
      </c>
    </row>
    <row r="457" ht="12.75" customHeight="1">
      <c r="A457" s="3">
        <v>9.0</v>
      </c>
      <c r="B457" s="3">
        <v>8.0</v>
      </c>
      <c r="C457" s="3">
        <v>356.0</v>
      </c>
      <c r="D457" s="4">
        <f t="shared" ref="D457:F457" si="457">IF(ISBLANK(A457), "", (A457-MIN(A2:A1001))/(MAX(A2:A1001)-MIN(A2:A1001)))</f>
        <v>0.2857142857</v>
      </c>
      <c r="E457" s="4">
        <f t="shared" si="457"/>
        <v>0.5</v>
      </c>
      <c r="F457" s="4">
        <f t="shared" si="457"/>
        <v>0.05696202532</v>
      </c>
      <c r="G457" s="6">
        <f>IF(ISBLANK(A457), "",SQRT((A457-I2)^2+(B457-J2)^2+(C457-K2)))</f>
        <v>11.26942767</v>
      </c>
      <c r="H457" s="4" t="str">
        <f t="shared" si="2"/>
        <v/>
      </c>
      <c r="T457" s="6">
        <v>456.0</v>
      </c>
    </row>
    <row r="458" ht="12.75" customHeight="1">
      <c r="A458" s="3">
        <v>8.0</v>
      </c>
      <c r="B458" s="3">
        <v>10.0</v>
      </c>
      <c r="C458" s="3">
        <v>354.0</v>
      </c>
      <c r="D458" s="4">
        <f t="shared" ref="D458:F458" si="458">IF(ISBLANK(A458), "", (A458-MIN(A2:A1001))/(MAX(A2:A1001)-MIN(A2:A1001)))</f>
        <v>0.25</v>
      </c>
      <c r="E458" s="4">
        <f t="shared" si="458"/>
        <v>0.6666666667</v>
      </c>
      <c r="F458" s="4">
        <f t="shared" si="458"/>
        <v>0.05274261603</v>
      </c>
      <c r="G458" s="6">
        <f>IF(ISBLANK(A458), "",SQRT((A458-I2)^2+(B458-J2)^2+(C458-K2)))</f>
        <v>11.74734012</v>
      </c>
      <c r="H458" s="4" t="str">
        <f t="shared" si="2"/>
        <v/>
      </c>
      <c r="T458" s="6">
        <v>457.0</v>
      </c>
    </row>
    <row r="459" ht="12.75" customHeight="1">
      <c r="A459" s="3">
        <v>7.0</v>
      </c>
      <c r="B459" s="3">
        <v>6.0</v>
      </c>
      <c r="C459" s="3">
        <v>368.0</v>
      </c>
      <c r="D459" s="4">
        <f t="shared" ref="D459:F459" si="459">IF(ISBLANK(A459), "", (A459-MIN(A2:A1001))/(MAX(A2:A1001)-MIN(A2:A1001)))</f>
        <v>0.2142857143</v>
      </c>
      <c r="E459" s="4">
        <f t="shared" si="459"/>
        <v>0.3333333333</v>
      </c>
      <c r="F459" s="4">
        <f t="shared" si="459"/>
        <v>0.08227848101</v>
      </c>
      <c r="G459" s="6">
        <f>IF(ISBLANK(A459), "",SQRT((A459-I2)^2+(B459-J2)^2+(C459-K2)))</f>
        <v>9.539392014</v>
      </c>
      <c r="H459" s="4" t="str">
        <f t="shared" si="2"/>
        <v/>
      </c>
      <c r="T459" s="6">
        <v>458.0</v>
      </c>
    </row>
    <row r="460" ht="12.75" customHeight="1">
      <c r="A460" s="3">
        <v>11.0</v>
      </c>
      <c r="B460" s="3">
        <v>8.0</v>
      </c>
      <c r="C460" s="3">
        <v>350.0</v>
      </c>
      <c r="D460" s="4">
        <f t="shared" ref="D460:F460" si="460">IF(ISBLANK(A460), "", (A460-MIN(A2:A1001))/(MAX(A2:A1001)-MIN(A2:A1001)))</f>
        <v>0.3571428571</v>
      </c>
      <c r="E460" s="4">
        <f t="shared" si="460"/>
        <v>0.5</v>
      </c>
      <c r="F460" s="4">
        <f t="shared" si="460"/>
        <v>0.04430379747</v>
      </c>
      <c r="G460" s="6">
        <f>IF(ISBLANK(A460), "",SQRT((A460-I2)^2+(B460-J2)^2+(C460-K2)))</f>
        <v>12.52996409</v>
      </c>
      <c r="H460" s="4" t="str">
        <f t="shared" si="2"/>
        <v/>
      </c>
      <c r="T460" s="6">
        <v>459.0</v>
      </c>
    </row>
    <row r="461" ht="12.75" customHeight="1">
      <c r="A461" s="3">
        <v>11.0</v>
      </c>
      <c r="B461" s="3">
        <v>4.0</v>
      </c>
      <c r="C461" s="3">
        <v>373.0</v>
      </c>
      <c r="D461" s="4">
        <f t="shared" ref="D461:F461" si="461">IF(ISBLANK(A461), "", (A461-MIN(A2:A1001))/(MAX(A2:A1001)-MIN(A2:A1001)))</f>
        <v>0.3571428571</v>
      </c>
      <c r="E461" s="4">
        <f t="shared" si="461"/>
        <v>0.1666666667</v>
      </c>
      <c r="F461" s="4">
        <f t="shared" si="461"/>
        <v>0.09282700422</v>
      </c>
      <c r="G461" s="6">
        <f>IF(ISBLANK(A461), "",SQRT((A461-I2)^2+(B461-J2)^2+(C461-K2)))</f>
        <v>12.16552506</v>
      </c>
      <c r="H461" s="4" t="str">
        <f t="shared" si="2"/>
        <v/>
      </c>
      <c r="T461" s="6">
        <v>460.0</v>
      </c>
    </row>
    <row r="462" ht="12.75" customHeight="1">
      <c r="A462" s="3">
        <v>7.0</v>
      </c>
      <c r="B462" s="3">
        <v>9.0</v>
      </c>
      <c r="C462" s="3">
        <v>359.0</v>
      </c>
      <c r="D462" s="4">
        <f t="shared" ref="D462:F462" si="462">IF(ISBLANK(A462), "", (A462-MIN(A2:A1001))/(MAX(A2:A1001)-MIN(A2:A1001)))</f>
        <v>0.2142857143</v>
      </c>
      <c r="E462" s="4">
        <f t="shared" si="462"/>
        <v>0.5833333333</v>
      </c>
      <c r="F462" s="4">
        <f t="shared" si="462"/>
        <v>0.06329113924</v>
      </c>
      <c r="G462" s="6">
        <f>IF(ISBLANK(A462), "",SQRT((A462-I2)^2+(B462-J2)^2+(C462-K2)))</f>
        <v>10.72380529</v>
      </c>
      <c r="H462" s="4" t="str">
        <f t="shared" si="2"/>
        <v/>
      </c>
      <c r="T462" s="6">
        <v>461.0</v>
      </c>
    </row>
    <row r="463" ht="12.75" customHeight="1">
      <c r="A463" s="3">
        <v>6.0</v>
      </c>
      <c r="B463" s="3">
        <v>8.0</v>
      </c>
      <c r="C463" s="3">
        <v>365.0</v>
      </c>
      <c r="D463" s="4">
        <f t="shared" ref="D463:F463" si="463">IF(ISBLANK(A463), "", (A463-MIN(A2:A1001))/(MAX(A2:A1001)-MIN(A2:A1001)))</f>
        <v>0.1785714286</v>
      </c>
      <c r="E463" s="4">
        <f t="shared" si="463"/>
        <v>0.5</v>
      </c>
      <c r="F463" s="4">
        <f t="shared" si="463"/>
        <v>0.07594936709</v>
      </c>
      <c r="G463" s="6">
        <f>IF(ISBLANK(A463), "",SQRT((A463-I2)^2+(B463-J2)^2+(C463-K2)))</f>
        <v>9.848857802</v>
      </c>
      <c r="H463" s="4" t="str">
        <f t="shared" si="2"/>
        <v/>
      </c>
      <c r="T463" s="6">
        <v>462.0</v>
      </c>
    </row>
    <row r="464" ht="12.75" customHeight="1">
      <c r="A464" s="3">
        <v>8.0</v>
      </c>
      <c r="B464" s="3">
        <v>7.0</v>
      </c>
      <c r="C464" s="3">
        <v>366.0</v>
      </c>
      <c r="D464" s="4">
        <f t="shared" ref="D464:F464" si="464">IF(ISBLANK(A464), "", (A464-MIN(A2:A1001))/(MAX(A2:A1001)-MIN(A2:A1001)))</f>
        <v>0.25</v>
      </c>
      <c r="E464" s="4">
        <f t="shared" si="464"/>
        <v>0.4166666667</v>
      </c>
      <c r="F464" s="4">
        <f t="shared" si="464"/>
        <v>0.07805907173</v>
      </c>
      <c r="G464" s="6">
        <f>IF(ISBLANK(A464), "",SQRT((A464-I2)^2+(B464-J2)^2+(C464-K2)))</f>
        <v>10.53565375</v>
      </c>
      <c r="H464" s="4" t="str">
        <f t="shared" si="2"/>
        <v/>
      </c>
      <c r="T464" s="6">
        <v>463.0</v>
      </c>
    </row>
    <row r="465" ht="12.75" customHeight="1">
      <c r="A465" s="3">
        <v>7.0</v>
      </c>
      <c r="B465" s="3">
        <v>10.0</v>
      </c>
      <c r="C465" s="3">
        <v>357.0</v>
      </c>
      <c r="D465" s="4">
        <f t="shared" ref="D465:F465" si="465">IF(ISBLANK(A465), "", (A465-MIN(A2:A1001))/(MAX(A2:A1001)-MIN(A2:A1001)))</f>
        <v>0.2142857143</v>
      </c>
      <c r="E465" s="4">
        <f t="shared" si="465"/>
        <v>0.6666666667</v>
      </c>
      <c r="F465" s="4">
        <f t="shared" si="465"/>
        <v>0.05907172996</v>
      </c>
      <c r="G465" s="6">
        <f>IF(ISBLANK(A465), "",SQRT((A465-I2)^2+(B465-J2)^2+(C465-K2)))</f>
        <v>11.3137085</v>
      </c>
      <c r="H465" s="4" t="str">
        <f t="shared" si="2"/>
        <v/>
      </c>
      <c r="T465" s="6">
        <v>464.0</v>
      </c>
    </row>
    <row r="466" ht="12.75" customHeight="1">
      <c r="A466" s="3"/>
      <c r="B466" s="3"/>
      <c r="C466" s="3"/>
      <c r="D466" s="4" t="str">
        <f t="shared" ref="D466:F466" si="466">IF(ISBLANK(A466), "", (A466-MIN(A2:A1001))/(MAX(A2:A1001)-MIN(A2:A1001)))</f>
        <v/>
      </c>
      <c r="E466" s="4" t="str">
        <f t="shared" si="466"/>
        <v/>
      </c>
      <c r="F466" s="4" t="str">
        <f t="shared" si="466"/>
        <v/>
      </c>
      <c r="G466" s="6" t="str">
        <f>IF(ISBLANK(A466), "",SQRT((A466-I2)^2+(B466-J2)^2+(C466-K2)))</f>
        <v/>
      </c>
      <c r="H466" s="4" t="str">
        <f t="shared" si="2"/>
        <v>&lt;- New exp</v>
      </c>
      <c r="T466" s="6">
        <v>465.0</v>
      </c>
    </row>
    <row r="467" ht="12.75" customHeight="1">
      <c r="A467" s="3">
        <v>11.0</v>
      </c>
      <c r="B467" s="3">
        <v>11.0</v>
      </c>
      <c r="C467" s="3">
        <v>345.0</v>
      </c>
      <c r="D467" s="4">
        <f t="shared" ref="D467:F467" si="467">IF(ISBLANK(A467), "", (A467-MIN(A2:A1001))/(MAX(A2:A1001)-MIN(A2:A1001)))</f>
        <v>0.3571428571</v>
      </c>
      <c r="E467" s="4">
        <f t="shared" si="467"/>
        <v>0.75</v>
      </c>
      <c r="F467" s="4">
        <f t="shared" si="467"/>
        <v>0.03375527426</v>
      </c>
      <c r="G467" s="6">
        <f>IF(ISBLANK(A467), "",SQRT((A467-I2)^2+(B467-J2)^2+(C467-K2)))</f>
        <v>14.03566885</v>
      </c>
      <c r="H467" s="4" t="str">
        <f t="shared" si="2"/>
        <v/>
      </c>
      <c r="T467" s="6">
        <v>466.0</v>
      </c>
    </row>
    <row r="468" ht="12.75" customHeight="1">
      <c r="A468" s="3">
        <v>3.0</v>
      </c>
      <c r="B468" s="3">
        <v>5.0</v>
      </c>
      <c r="C468" s="3">
        <v>368.0</v>
      </c>
      <c r="D468" s="4">
        <f t="shared" ref="D468:F468" si="468">IF(ISBLANK(A468), "", (A468-MIN(A2:A1001))/(MAX(A2:A1001)-MIN(A2:A1001)))</f>
        <v>0.07142857143</v>
      </c>
      <c r="E468" s="4">
        <f t="shared" si="468"/>
        <v>0.25</v>
      </c>
      <c r="F468" s="4">
        <f t="shared" si="468"/>
        <v>0.08227848101</v>
      </c>
      <c r="G468" s="6">
        <f>IF(ISBLANK(A468), "",SQRT((A468-I2)^2+(B468-J2)^2+(C468-K2)))</f>
        <v>7.211102551</v>
      </c>
      <c r="H468" s="4" t="str">
        <f t="shared" si="2"/>
        <v/>
      </c>
      <c r="T468" s="6">
        <v>467.0</v>
      </c>
    </row>
    <row r="469" ht="12.75" customHeight="1">
      <c r="A469" s="3">
        <v>4.0</v>
      </c>
      <c r="B469" s="3">
        <v>3.0</v>
      </c>
      <c r="C469" s="3">
        <v>375.0</v>
      </c>
      <c r="D469" s="4">
        <f t="shared" ref="D469:F469" si="469">IF(ISBLANK(A469), "", (A469-MIN(A2:A1001))/(MAX(A2:A1001)-MIN(A2:A1001)))</f>
        <v>0.1071428571</v>
      </c>
      <c r="E469" s="4">
        <f t="shared" si="469"/>
        <v>0.08333333333</v>
      </c>
      <c r="F469" s="4">
        <f t="shared" si="469"/>
        <v>0.0970464135</v>
      </c>
      <c r="G469" s="6">
        <f>IF(ISBLANK(A469), "",SQRT((A469-I2)^2+(B469-J2)^2+(C469-K2)))</f>
        <v>7.483314774</v>
      </c>
      <c r="H469" s="4" t="str">
        <f t="shared" si="2"/>
        <v/>
      </c>
      <c r="T469" s="6">
        <v>468.0</v>
      </c>
    </row>
    <row r="470" ht="12.75" customHeight="1">
      <c r="A470" s="3">
        <v>3.0</v>
      </c>
      <c r="B470" s="3">
        <v>4.0</v>
      </c>
      <c r="C470" s="3">
        <v>375.0</v>
      </c>
      <c r="D470" s="4">
        <f t="shared" ref="D470:F470" si="470">IF(ISBLANK(A470), "", (A470-MIN(A2:A1001))/(MAX(A2:A1001)-MIN(A2:A1001)))</f>
        <v>0.07142857143</v>
      </c>
      <c r="E470" s="4">
        <f t="shared" si="470"/>
        <v>0.1666666667</v>
      </c>
      <c r="F470" s="4">
        <f t="shared" si="470"/>
        <v>0.0970464135</v>
      </c>
      <c r="G470" s="6">
        <f>IF(ISBLANK(A470), "",SQRT((A470-I2)^2+(B470-J2)^2+(C470-K2)))</f>
        <v>7.348469228</v>
      </c>
      <c r="H470" s="4" t="str">
        <f t="shared" si="2"/>
        <v/>
      </c>
      <c r="T470" s="6">
        <v>469.0</v>
      </c>
    </row>
    <row r="471" ht="12.75" customHeight="1">
      <c r="A471" s="3">
        <v>18.0</v>
      </c>
      <c r="B471" s="3">
        <v>6.0</v>
      </c>
      <c r="C471" s="3">
        <v>352.0</v>
      </c>
      <c r="D471" s="4">
        <f t="shared" ref="D471:F471" si="471">IF(ISBLANK(A471), "", (A471-MIN(A2:A1001))/(MAX(A2:A1001)-MIN(A2:A1001)))</f>
        <v>0.6071428571</v>
      </c>
      <c r="E471" s="4">
        <f t="shared" si="471"/>
        <v>0.3333333333</v>
      </c>
      <c r="F471" s="4">
        <f t="shared" si="471"/>
        <v>0.04852320675</v>
      </c>
      <c r="G471" s="6">
        <f>IF(ISBLANK(A471), "",SQRT((A471-I2)^2+(B471-J2)^2+(C471-K2)))</f>
        <v>18.11077028</v>
      </c>
      <c r="H471" s="4" t="str">
        <f t="shared" si="2"/>
        <v/>
      </c>
      <c r="T471" s="6">
        <v>470.0</v>
      </c>
    </row>
    <row r="472" ht="12.75" customHeight="1">
      <c r="A472" s="3">
        <v>13.0</v>
      </c>
      <c r="B472" s="3">
        <v>4.0</v>
      </c>
      <c r="C472" s="3">
        <v>365.0</v>
      </c>
      <c r="D472" s="4">
        <f t="shared" ref="D472:F472" si="472">IF(ISBLANK(A472), "", (A472-MIN(A2:A1001))/(MAX(A2:A1001)-MIN(A2:A1001)))</f>
        <v>0.4285714286</v>
      </c>
      <c r="E472" s="4">
        <f t="shared" si="472"/>
        <v>0.1666666667</v>
      </c>
      <c r="F472" s="4">
        <f t="shared" si="472"/>
        <v>0.07594936709</v>
      </c>
      <c r="G472" s="6">
        <f>IF(ISBLANK(A472), "",SQRT((A472-I2)^2+(B472-J2)^2+(C472-K2)))</f>
        <v>13.56465997</v>
      </c>
      <c r="H472" s="4" t="str">
        <f t="shared" si="2"/>
        <v/>
      </c>
      <c r="T472" s="6">
        <v>471.0</v>
      </c>
    </row>
    <row r="473" ht="12.75" customHeight="1">
      <c r="A473" s="3">
        <v>7.0</v>
      </c>
      <c r="B473" s="3">
        <v>3.0</v>
      </c>
      <c r="C473" s="3">
        <v>373.0</v>
      </c>
      <c r="D473" s="4">
        <f t="shared" ref="D473:F473" si="473">IF(ISBLANK(A473), "", (A473-MIN(A2:A1001))/(MAX(A2:A1001)-MIN(A2:A1001)))</f>
        <v>0.2142857143</v>
      </c>
      <c r="E473" s="4">
        <f t="shared" si="473"/>
        <v>0.08333333333</v>
      </c>
      <c r="F473" s="4">
        <f t="shared" si="473"/>
        <v>0.09282700422</v>
      </c>
      <c r="G473" s="6">
        <f>IF(ISBLANK(A473), "",SQRT((A473-I2)^2+(B473-J2)^2+(C473-K2)))</f>
        <v>9</v>
      </c>
      <c r="H473" s="4" t="str">
        <f t="shared" si="2"/>
        <v/>
      </c>
      <c r="T473" s="6">
        <v>472.0</v>
      </c>
    </row>
    <row r="474" ht="12.75" customHeight="1">
      <c r="A474" s="3">
        <v>12.0</v>
      </c>
      <c r="B474" s="3">
        <v>5.0</v>
      </c>
      <c r="C474" s="3">
        <v>359.0</v>
      </c>
      <c r="D474" s="4">
        <f t="shared" ref="D474:F474" si="474">IF(ISBLANK(A474), "", (A474-MIN(A2:A1001))/(MAX(A2:A1001)-MIN(A2:A1001)))</f>
        <v>0.3928571429</v>
      </c>
      <c r="E474" s="4">
        <f t="shared" si="474"/>
        <v>0.25</v>
      </c>
      <c r="F474" s="4">
        <f t="shared" si="474"/>
        <v>0.06329113924</v>
      </c>
      <c r="G474" s="6">
        <f>IF(ISBLANK(A474), "",SQRT((A474-I2)^2+(B474-J2)^2+(C474-K2)))</f>
        <v>12.64911064</v>
      </c>
      <c r="H474" s="4" t="str">
        <f t="shared" si="2"/>
        <v/>
      </c>
      <c r="T474" s="6">
        <v>473.0</v>
      </c>
    </row>
    <row r="475" ht="12.75" customHeight="1">
      <c r="A475" s="3">
        <v>3.0</v>
      </c>
      <c r="B475" s="3">
        <v>7.0</v>
      </c>
      <c r="C475" s="3">
        <v>358.0</v>
      </c>
      <c r="D475" s="4">
        <f t="shared" ref="D475:F475" si="475">IF(ISBLANK(A475), "", (A475-MIN(A2:A1001))/(MAX(A2:A1001)-MIN(A2:A1001)))</f>
        <v>0.07142857143</v>
      </c>
      <c r="E475" s="4">
        <f t="shared" si="475"/>
        <v>0.4166666667</v>
      </c>
      <c r="F475" s="4">
        <f t="shared" si="475"/>
        <v>0.0611814346</v>
      </c>
      <c r="G475" s="6">
        <f>IF(ISBLANK(A475), "",SQRT((A475-I2)^2+(B475-J2)^2+(C475-K2)))</f>
        <v>7.615773106</v>
      </c>
      <c r="H475" s="4" t="str">
        <f t="shared" si="2"/>
        <v/>
      </c>
      <c r="T475" s="6">
        <v>474.0</v>
      </c>
    </row>
    <row r="476" ht="12.75" customHeight="1">
      <c r="A476" s="3">
        <v>3.0</v>
      </c>
      <c r="B476" s="3">
        <v>6.0</v>
      </c>
      <c r="C476" s="3">
        <v>362.0</v>
      </c>
      <c r="D476" s="4">
        <f t="shared" ref="D476:F476" si="476">IF(ISBLANK(A476), "", (A476-MIN(A2:A1001))/(MAX(A2:A1001)-MIN(A2:A1001)))</f>
        <v>0.07142857143</v>
      </c>
      <c r="E476" s="4">
        <f t="shared" si="476"/>
        <v>0.3333333333</v>
      </c>
      <c r="F476" s="4">
        <f t="shared" si="476"/>
        <v>0.06962025316</v>
      </c>
      <c r="G476" s="6">
        <f>IF(ISBLANK(A476), "",SQRT((A476-I2)^2+(B476-J2)^2+(C476-K2)))</f>
        <v>7.280109889</v>
      </c>
      <c r="H476" s="4" t="str">
        <f t="shared" si="2"/>
        <v/>
      </c>
      <c r="T476" s="6">
        <v>475.0</v>
      </c>
    </row>
    <row r="477" ht="12.75" customHeight="1">
      <c r="A477" s="3">
        <v>5.0</v>
      </c>
      <c r="B477" s="3">
        <v>10.0</v>
      </c>
      <c r="C477" s="3">
        <v>347.0</v>
      </c>
      <c r="D477" s="4">
        <f t="shared" ref="D477:F477" si="477">IF(ISBLANK(A477), "", (A477-MIN(A2:A1001))/(MAX(A2:A1001)-MIN(A2:A1001)))</f>
        <v>0.1428571429</v>
      </c>
      <c r="E477" s="4">
        <f t="shared" si="477"/>
        <v>0.6666666667</v>
      </c>
      <c r="F477" s="4">
        <f t="shared" si="477"/>
        <v>0.03797468354</v>
      </c>
      <c r="G477" s="6">
        <f>IF(ISBLANK(A477), "",SQRT((A477-I2)^2+(B477-J2)^2+(C477-K2)))</f>
        <v>9.899494937</v>
      </c>
      <c r="H477" s="4" t="str">
        <f t="shared" si="2"/>
        <v/>
      </c>
      <c r="T477" s="6">
        <v>476.0</v>
      </c>
    </row>
    <row r="478" ht="12.75" customHeight="1">
      <c r="A478" s="3">
        <v>11.0</v>
      </c>
      <c r="B478" s="3">
        <v>10.0</v>
      </c>
      <c r="C478" s="3">
        <v>346.0</v>
      </c>
      <c r="D478" s="4">
        <f t="shared" ref="D478:F478" si="478">IF(ISBLANK(A478), "", (A478-MIN(A2:A1001))/(MAX(A2:A1001)-MIN(A2:A1001)))</f>
        <v>0.3571428571</v>
      </c>
      <c r="E478" s="4">
        <f t="shared" si="478"/>
        <v>0.6666666667</v>
      </c>
      <c r="F478" s="4">
        <f t="shared" si="478"/>
        <v>0.0358649789</v>
      </c>
      <c r="G478" s="6">
        <f>IF(ISBLANK(A478), "",SQRT((A478-I2)^2+(B478-J2)^2+(C478-K2)))</f>
        <v>13.45362405</v>
      </c>
      <c r="H478" s="4" t="str">
        <f t="shared" si="2"/>
        <v/>
      </c>
      <c r="T478" s="6">
        <v>477.0</v>
      </c>
    </row>
    <row r="479" ht="12.75" customHeight="1">
      <c r="A479" s="3">
        <v>3.0</v>
      </c>
      <c r="B479" s="3">
        <v>9.0</v>
      </c>
      <c r="C479" s="3">
        <v>353.0</v>
      </c>
      <c r="D479" s="4">
        <f t="shared" ref="D479:F479" si="479">IF(ISBLANK(A479), "", (A479-MIN(A2:A1001))/(MAX(A2:A1001)-MIN(A2:A1001)))</f>
        <v>0.07142857143</v>
      </c>
      <c r="E479" s="4">
        <f t="shared" si="479"/>
        <v>0.5833333333</v>
      </c>
      <c r="F479" s="4">
        <f t="shared" si="479"/>
        <v>0.05063291139</v>
      </c>
      <c r="G479" s="6">
        <f>IF(ISBLANK(A479), "",SQRT((A479-I2)^2+(B479-J2)^2+(C479-K2)))</f>
        <v>8.774964387</v>
      </c>
      <c r="H479" s="4" t="str">
        <f t="shared" si="2"/>
        <v/>
      </c>
      <c r="T479" s="6">
        <v>478.0</v>
      </c>
    </row>
    <row r="480" ht="12.75" customHeight="1">
      <c r="A480" s="3">
        <v>3.0</v>
      </c>
      <c r="B480" s="3">
        <v>8.0</v>
      </c>
      <c r="C480" s="3">
        <v>355.0</v>
      </c>
      <c r="D480" s="4">
        <f t="shared" ref="D480:F480" si="480">IF(ISBLANK(A480), "", (A480-MIN(A2:A1001))/(MAX(A2:A1001)-MIN(A2:A1001)))</f>
        <v>0.07142857143</v>
      </c>
      <c r="E480" s="4">
        <f t="shared" si="480"/>
        <v>0.5</v>
      </c>
      <c r="F480" s="4">
        <f t="shared" si="480"/>
        <v>0.05485232068</v>
      </c>
      <c r="G480" s="6">
        <f>IF(ISBLANK(A480), "",SQRT((A480-I2)^2+(B480-J2)^2+(C480-K2)))</f>
        <v>8.124038405</v>
      </c>
      <c r="H480" s="4" t="str">
        <f t="shared" si="2"/>
        <v/>
      </c>
      <c r="T480" s="6">
        <v>479.0</v>
      </c>
    </row>
    <row r="481" ht="12.75" customHeight="1">
      <c r="A481" s="3">
        <v>3.0</v>
      </c>
      <c r="B481" s="3">
        <v>11.0</v>
      </c>
      <c r="C481" s="3">
        <v>351.0</v>
      </c>
      <c r="D481" s="4">
        <f t="shared" ref="D481:F481" si="481">IF(ISBLANK(A481), "", (A481-MIN(A2:A1001))/(MAX(A2:A1001)-MIN(A2:A1001)))</f>
        <v>0.07142857143</v>
      </c>
      <c r="E481" s="4">
        <f t="shared" si="481"/>
        <v>0.75</v>
      </c>
      <c r="F481" s="4">
        <f t="shared" si="481"/>
        <v>0.04641350211</v>
      </c>
      <c r="G481" s="6">
        <f>IF(ISBLANK(A481), "",SQRT((A481-I2)^2+(B481-J2)^2+(C481-K2)))</f>
        <v>10.34408043</v>
      </c>
      <c r="H481" s="4" t="str">
        <f t="shared" si="2"/>
        <v/>
      </c>
      <c r="T481" s="6">
        <v>480.0</v>
      </c>
    </row>
    <row r="482" ht="12.75" customHeight="1">
      <c r="A482" s="3">
        <v>3.0</v>
      </c>
      <c r="B482" s="3">
        <v>10.0</v>
      </c>
      <c r="C482" s="3">
        <v>352.0</v>
      </c>
      <c r="D482" s="4">
        <f t="shared" ref="D482:F482" si="482">IF(ISBLANK(A482), "", (A482-MIN(A2:A1001))/(MAX(A2:A1001)-MIN(A2:A1001)))</f>
        <v>0.07142857143</v>
      </c>
      <c r="E482" s="4">
        <f t="shared" si="482"/>
        <v>0.6666666667</v>
      </c>
      <c r="F482" s="4">
        <f t="shared" si="482"/>
        <v>0.04852320675</v>
      </c>
      <c r="G482" s="6">
        <f>IF(ISBLANK(A482), "",SQRT((A482-I2)^2+(B482-J2)^2+(C482-K2)))</f>
        <v>9.539392014</v>
      </c>
      <c r="H482" s="4" t="str">
        <f t="shared" si="2"/>
        <v/>
      </c>
      <c r="T482" s="6">
        <v>481.0</v>
      </c>
    </row>
    <row r="483" ht="12.75" customHeight="1">
      <c r="A483" s="3">
        <v>11.0</v>
      </c>
      <c r="B483" s="3">
        <v>9.0</v>
      </c>
      <c r="C483" s="3">
        <v>347.0</v>
      </c>
      <c r="D483" s="4">
        <f t="shared" ref="D483:F483" si="483">IF(ISBLANK(A483), "", (A483-MIN(A2:A1001))/(MAX(A2:A1001)-MIN(A2:A1001)))</f>
        <v>0.3571428571</v>
      </c>
      <c r="E483" s="4">
        <f t="shared" si="483"/>
        <v>0.5833333333</v>
      </c>
      <c r="F483" s="4">
        <f t="shared" si="483"/>
        <v>0.03797468354</v>
      </c>
      <c r="G483" s="6">
        <f>IF(ISBLANK(A483), "",SQRT((A483-I2)^2+(B483-J2)^2+(C483-K2)))</f>
        <v>12.92284798</v>
      </c>
      <c r="H483" s="4" t="str">
        <f t="shared" si="2"/>
        <v/>
      </c>
      <c r="T483" s="6">
        <v>482.0</v>
      </c>
    </row>
    <row r="484" ht="12.75" customHeight="1">
      <c r="A484" s="3">
        <v>18.0</v>
      </c>
      <c r="B484" s="3">
        <v>8.0</v>
      </c>
      <c r="C484" s="3">
        <v>348.0</v>
      </c>
      <c r="D484" s="4">
        <f t="shared" ref="D484:F484" si="484">IF(ISBLANK(A484), "", (A484-MIN(A2:A1001))/(MAX(A2:A1001)-MIN(A2:A1001)))</f>
        <v>0.6071428571</v>
      </c>
      <c r="E484" s="4">
        <f t="shared" si="484"/>
        <v>0.5</v>
      </c>
      <c r="F484" s="4">
        <f t="shared" si="484"/>
        <v>0.04008438819</v>
      </c>
      <c r="G484" s="6">
        <f>IF(ISBLANK(A484), "",SQRT((A484-I2)^2+(B484-J2)^2+(C484-K2)))</f>
        <v>18.54723699</v>
      </c>
      <c r="H484" s="4" t="str">
        <f t="shared" si="2"/>
        <v/>
      </c>
      <c r="T484" s="6">
        <v>483.0</v>
      </c>
    </row>
    <row r="485" ht="12.75" customHeight="1">
      <c r="A485" s="3">
        <v>18.0</v>
      </c>
      <c r="B485" s="3">
        <v>7.0</v>
      </c>
      <c r="C485" s="3">
        <v>349.0</v>
      </c>
      <c r="D485" s="4">
        <f t="shared" ref="D485:F485" si="485">IF(ISBLANK(A485), "", (A485-MIN(A2:A1001))/(MAX(A2:A1001)-MIN(A2:A1001)))</f>
        <v>0.6071428571</v>
      </c>
      <c r="E485" s="4">
        <f t="shared" si="485"/>
        <v>0.4166666667</v>
      </c>
      <c r="F485" s="4">
        <f t="shared" si="485"/>
        <v>0.04219409283</v>
      </c>
      <c r="G485" s="6">
        <f>IF(ISBLANK(A485), "",SQRT((A485-I2)^2+(B485-J2)^2+(C485-K2)))</f>
        <v>18.27566688</v>
      </c>
      <c r="H485" s="4" t="str">
        <f t="shared" si="2"/>
        <v/>
      </c>
      <c r="T485" s="6">
        <v>484.0</v>
      </c>
    </row>
    <row r="486" ht="12.75" customHeight="1">
      <c r="A486" s="3">
        <v>4.0</v>
      </c>
      <c r="B486" s="3">
        <v>9.0</v>
      </c>
      <c r="C486" s="3">
        <v>350.0</v>
      </c>
      <c r="D486" s="4">
        <f t="shared" ref="D486:F486" si="486">IF(ISBLANK(A486), "", (A486-MIN(A2:A1001))/(MAX(A2:A1001)-MIN(A2:A1001)))</f>
        <v>0.1071428571</v>
      </c>
      <c r="E486" s="4">
        <f t="shared" si="486"/>
        <v>0.5833333333</v>
      </c>
      <c r="F486" s="4">
        <f t="shared" si="486"/>
        <v>0.04430379747</v>
      </c>
      <c r="G486" s="6">
        <f>IF(ISBLANK(A486), "",SQRT((A486-I2)^2+(B486-J2)^2+(C486-K2)))</f>
        <v>8.888194417</v>
      </c>
      <c r="H486" s="4" t="str">
        <f t="shared" si="2"/>
        <v/>
      </c>
      <c r="T486" s="6">
        <v>485.0</v>
      </c>
    </row>
    <row r="487" ht="12.75" customHeight="1">
      <c r="A487" s="3">
        <v>11.0</v>
      </c>
      <c r="B487" s="3">
        <v>6.0</v>
      </c>
      <c r="C487" s="3">
        <v>355.0</v>
      </c>
      <c r="D487" s="4">
        <f t="shared" ref="D487:F487" si="487">IF(ISBLANK(A487), "", (A487-MIN(A2:A1001))/(MAX(A2:A1001)-MIN(A2:A1001)))</f>
        <v>0.3571428571</v>
      </c>
      <c r="E487" s="4">
        <f t="shared" si="487"/>
        <v>0.3333333333</v>
      </c>
      <c r="F487" s="4">
        <f t="shared" si="487"/>
        <v>0.05485232068</v>
      </c>
      <c r="G487" s="6">
        <f>IF(ISBLANK(A487), "",SQRT((A487-I2)^2+(B487-J2)^2+(C487-K2)))</f>
        <v>11.91637529</v>
      </c>
      <c r="H487" s="4" t="str">
        <f t="shared" si="2"/>
        <v/>
      </c>
      <c r="T487" s="6">
        <v>486.0</v>
      </c>
    </row>
    <row r="488" ht="12.75" customHeight="1">
      <c r="A488" s="3">
        <v>4.0</v>
      </c>
      <c r="B488" s="3">
        <v>6.0</v>
      </c>
      <c r="C488" s="3">
        <v>356.0</v>
      </c>
      <c r="D488" s="4">
        <f t="shared" ref="D488:F488" si="488">IF(ISBLANK(A488), "", (A488-MIN(A2:A1001))/(MAX(A2:A1001)-MIN(A2:A1001)))</f>
        <v>0.1071428571</v>
      </c>
      <c r="E488" s="4">
        <f t="shared" si="488"/>
        <v>0.3333333333</v>
      </c>
      <c r="F488" s="4">
        <f t="shared" si="488"/>
        <v>0.05696202532</v>
      </c>
      <c r="G488" s="6">
        <f>IF(ISBLANK(A488), "",SQRT((A488-I2)^2+(B488-J2)^2+(C488-K2)))</f>
        <v>7.211102551</v>
      </c>
      <c r="H488" s="4" t="str">
        <f t="shared" si="2"/>
        <v/>
      </c>
      <c r="T488" s="6">
        <v>487.0</v>
      </c>
    </row>
    <row r="489" ht="12.75" customHeight="1">
      <c r="A489" s="3">
        <v>4.0</v>
      </c>
      <c r="B489" s="3">
        <v>4.0</v>
      </c>
      <c r="C489" s="3">
        <v>366.0</v>
      </c>
      <c r="D489" s="4">
        <f t="shared" ref="D489:F489" si="489">IF(ISBLANK(A489), "", (A489-MIN(A2:A1001))/(MAX(A2:A1001)-MIN(A2:A1001)))</f>
        <v>0.1071428571</v>
      </c>
      <c r="E489" s="4">
        <f t="shared" si="489"/>
        <v>0.1666666667</v>
      </c>
      <c r="F489" s="4">
        <f t="shared" si="489"/>
        <v>0.07805907173</v>
      </c>
      <c r="G489" s="6">
        <f>IF(ISBLANK(A489), "",SQRT((A489-I2)^2+(B489-J2)^2+(C489-K2)))</f>
        <v>7.071067812</v>
      </c>
      <c r="H489" s="4" t="str">
        <f t="shared" si="2"/>
        <v/>
      </c>
      <c r="T489" s="6">
        <v>488.0</v>
      </c>
    </row>
    <row r="490" ht="12.75" customHeight="1">
      <c r="A490" s="3">
        <v>4.0</v>
      </c>
      <c r="B490" s="3">
        <v>5.0</v>
      </c>
      <c r="C490" s="3">
        <v>360.0</v>
      </c>
      <c r="D490" s="4">
        <f t="shared" ref="D490:F490" si="490">IF(ISBLANK(A490), "", (A490-MIN(A2:A1001))/(MAX(A2:A1001)-MIN(A2:A1001)))</f>
        <v>0.1071428571</v>
      </c>
      <c r="E490" s="4">
        <f t="shared" si="490"/>
        <v>0.25</v>
      </c>
      <c r="F490" s="4">
        <f t="shared" si="490"/>
        <v>0.06540084388</v>
      </c>
      <c r="G490" s="6">
        <f>IF(ISBLANK(A490), "",SQRT((A490-I2)^2+(B490-J2)^2+(C490-K2)))</f>
        <v>7</v>
      </c>
      <c r="H490" s="4" t="str">
        <f t="shared" si="2"/>
        <v/>
      </c>
      <c r="T490" s="6">
        <v>489.0</v>
      </c>
    </row>
    <row r="491" ht="12.75" customHeight="1">
      <c r="A491" s="3">
        <v>5.0</v>
      </c>
      <c r="B491" s="3">
        <v>8.0</v>
      </c>
      <c r="C491" s="3">
        <v>350.0</v>
      </c>
      <c r="D491" s="4">
        <f t="shared" ref="D491:F491" si="491">IF(ISBLANK(A491), "", (A491-MIN(A2:A1001))/(MAX(A2:A1001)-MIN(A2:A1001)))</f>
        <v>0.1428571429</v>
      </c>
      <c r="E491" s="4">
        <f t="shared" si="491"/>
        <v>0.5</v>
      </c>
      <c r="F491" s="4">
        <f t="shared" si="491"/>
        <v>0.04430379747</v>
      </c>
      <c r="G491" s="6">
        <f>IF(ISBLANK(A491), "",SQRT((A491-I2)^2+(B491-J2)^2+(C491-K2)))</f>
        <v>8.544003745</v>
      </c>
      <c r="H491" s="4" t="str">
        <f t="shared" si="2"/>
        <v/>
      </c>
      <c r="T491" s="6">
        <v>490.0</v>
      </c>
    </row>
    <row r="492" ht="12.75" customHeight="1">
      <c r="A492" s="3">
        <v>5.0</v>
      </c>
      <c r="B492" s="3">
        <v>7.0</v>
      </c>
      <c r="C492" s="3">
        <v>351.0</v>
      </c>
      <c r="D492" s="4">
        <f t="shared" ref="D492:F492" si="492">IF(ISBLANK(A492), "", (A492-MIN(A2:A1001))/(MAX(A2:A1001)-MIN(A2:A1001)))</f>
        <v>0.1428571429</v>
      </c>
      <c r="E492" s="4">
        <f t="shared" si="492"/>
        <v>0.4166666667</v>
      </c>
      <c r="F492" s="4">
        <f t="shared" si="492"/>
        <v>0.04641350211</v>
      </c>
      <c r="G492" s="6">
        <f>IF(ISBLANK(A492), "",SQRT((A492-I2)^2+(B492-J2)^2+(C492-K2)))</f>
        <v>7.937253933</v>
      </c>
      <c r="H492" s="4" t="str">
        <f t="shared" si="2"/>
        <v/>
      </c>
      <c r="T492" s="6">
        <v>491.0</v>
      </c>
    </row>
    <row r="493" ht="12.75" customHeight="1">
      <c r="A493" s="3">
        <v>4.0</v>
      </c>
      <c r="B493" s="3">
        <v>7.0</v>
      </c>
      <c r="C493" s="3">
        <v>353.0</v>
      </c>
      <c r="D493" s="4">
        <f t="shared" ref="D493:F493" si="493">IF(ISBLANK(A493), "", (A493-MIN(A2:A1001))/(MAX(A2:A1001)-MIN(A2:A1001)))</f>
        <v>0.1071428571</v>
      </c>
      <c r="E493" s="4">
        <f t="shared" si="493"/>
        <v>0.4166666667</v>
      </c>
      <c r="F493" s="4">
        <f t="shared" si="493"/>
        <v>0.05063291139</v>
      </c>
      <c r="G493" s="6">
        <f>IF(ISBLANK(A493), "",SQRT((A493-I2)^2+(B493-J2)^2+(C493-K2)))</f>
        <v>7.615773106</v>
      </c>
      <c r="H493" s="4" t="str">
        <f t="shared" si="2"/>
        <v/>
      </c>
      <c r="T493" s="6">
        <v>492.0</v>
      </c>
    </row>
    <row r="494" ht="12.75" customHeight="1">
      <c r="A494" s="3">
        <v>5.0</v>
      </c>
      <c r="B494" s="3">
        <v>9.0</v>
      </c>
      <c r="C494" s="3">
        <v>348.0</v>
      </c>
      <c r="D494" s="4">
        <f t="shared" ref="D494:F494" si="494">IF(ISBLANK(A494), "", (A494-MIN(A2:A1001))/(MAX(A2:A1001)-MIN(A2:A1001)))</f>
        <v>0.1428571429</v>
      </c>
      <c r="E494" s="4">
        <f t="shared" si="494"/>
        <v>0.5833333333</v>
      </c>
      <c r="F494" s="4">
        <f t="shared" si="494"/>
        <v>0.04008438819</v>
      </c>
      <c r="G494" s="6">
        <f>IF(ISBLANK(A494), "",SQRT((A494-I2)^2+(B494-J2)^2+(C494-K2)))</f>
        <v>9.16515139</v>
      </c>
      <c r="H494" s="4" t="str">
        <f t="shared" si="2"/>
        <v/>
      </c>
      <c r="T494" s="6">
        <v>493.0</v>
      </c>
    </row>
    <row r="495" ht="12.75" customHeight="1">
      <c r="A495" s="3">
        <v>4.0</v>
      </c>
      <c r="B495" s="3">
        <v>10.0</v>
      </c>
      <c r="C495" s="3">
        <v>349.0</v>
      </c>
      <c r="D495" s="4">
        <f t="shared" ref="D495:F495" si="495">IF(ISBLANK(A495), "", (A495-MIN(A2:A1001))/(MAX(A2:A1001)-MIN(A2:A1001)))</f>
        <v>0.1071428571</v>
      </c>
      <c r="E495" s="4">
        <f t="shared" si="495"/>
        <v>0.6666666667</v>
      </c>
      <c r="F495" s="4">
        <f t="shared" si="495"/>
        <v>0.04219409283</v>
      </c>
      <c r="G495" s="6">
        <f>IF(ISBLANK(A495), "",SQRT((A495-I2)^2+(B495-J2)^2+(C495-K2)))</f>
        <v>9.643650761</v>
      </c>
      <c r="H495" s="4" t="str">
        <f t="shared" si="2"/>
        <v/>
      </c>
      <c r="T495" s="6">
        <v>494.0</v>
      </c>
    </row>
    <row r="496" ht="12.75" customHeight="1">
      <c r="A496" s="3">
        <v>4.0</v>
      </c>
      <c r="B496" s="3">
        <v>8.0</v>
      </c>
      <c r="C496" s="3">
        <v>352.0</v>
      </c>
      <c r="D496" s="4">
        <f t="shared" ref="D496:F496" si="496">IF(ISBLANK(A496), "", (A496-MIN(A2:A1001))/(MAX(A2:A1001)-MIN(A2:A1001)))</f>
        <v>0.1071428571</v>
      </c>
      <c r="E496" s="4">
        <f t="shared" si="496"/>
        <v>0.5</v>
      </c>
      <c r="F496" s="4">
        <f t="shared" si="496"/>
        <v>0.04852320675</v>
      </c>
      <c r="G496" s="6">
        <f>IF(ISBLANK(A496), "",SQRT((A496-I2)^2+(B496-J2)^2+(C496-K2)))</f>
        <v>8.246211251</v>
      </c>
      <c r="H496" s="4" t="str">
        <f t="shared" si="2"/>
        <v/>
      </c>
      <c r="T496" s="6">
        <v>495.0</v>
      </c>
    </row>
    <row r="497" ht="12.75" customHeight="1">
      <c r="A497" s="3"/>
      <c r="B497" s="3"/>
      <c r="C497" s="3"/>
      <c r="D497" s="4" t="str">
        <f t="shared" ref="D497:F497" si="497">IF(ISBLANK(A497), "", (A497-MIN(A2:A1001))/(MAX(A2:A1001)-MIN(A2:A1001)))</f>
        <v/>
      </c>
      <c r="E497" s="4" t="str">
        <f t="shared" si="497"/>
        <v/>
      </c>
      <c r="F497" s="4" t="str">
        <f t="shared" si="497"/>
        <v/>
      </c>
      <c r="G497" s="6" t="str">
        <f>IF(ISBLANK(A497), "",SQRT((A497-I2)^2+(B497-J2)^2+(C497-K2)))</f>
        <v/>
      </c>
      <c r="H497" s="4" t="str">
        <f t="shared" si="2"/>
        <v>&lt;- New exp</v>
      </c>
      <c r="T497" s="6">
        <v>496.0</v>
      </c>
    </row>
    <row r="498" ht="12.75" customHeight="1">
      <c r="A498" s="3">
        <v>5.0</v>
      </c>
      <c r="B498" s="3">
        <v>5.0</v>
      </c>
      <c r="C498" s="3">
        <v>383.0</v>
      </c>
      <c r="D498" s="4">
        <f t="shared" ref="D498:F498" si="498">IF(ISBLANK(A498), "", (A498-MIN(A2:A1001))/(MAX(A2:A1001)-MIN(A2:A1001)))</f>
        <v>0.1428571429</v>
      </c>
      <c r="E498" s="4">
        <f t="shared" si="498"/>
        <v>0.25</v>
      </c>
      <c r="F498" s="4">
        <f t="shared" si="498"/>
        <v>0.1139240506</v>
      </c>
      <c r="G498" s="6">
        <f>IF(ISBLANK(A498), "",SQRT((A498-I2)^2+(B498-J2)^2+(C498-K2)))</f>
        <v>8.888194417</v>
      </c>
      <c r="H498" s="4" t="str">
        <f t="shared" si="2"/>
        <v/>
      </c>
      <c r="T498" s="6">
        <v>497.0</v>
      </c>
    </row>
    <row r="499" ht="12.75" customHeight="1">
      <c r="A499" s="3">
        <v>9.0</v>
      </c>
      <c r="B499" s="3">
        <v>9.0</v>
      </c>
      <c r="C499" s="3">
        <v>347.0</v>
      </c>
      <c r="D499" s="4">
        <f t="shared" ref="D499:F499" si="499">IF(ISBLANK(A499), "", (A499-MIN(A2:A1001))/(MAX(A2:A1001)-MIN(A2:A1001)))</f>
        <v>0.2857142857</v>
      </c>
      <c r="E499" s="4">
        <f t="shared" si="499"/>
        <v>0.5833333333</v>
      </c>
      <c r="F499" s="4">
        <f t="shared" si="499"/>
        <v>0.03797468354</v>
      </c>
      <c r="G499" s="6">
        <f>IF(ISBLANK(A499), "",SQRT((A499-I2)^2+(B499-J2)^2+(C499-K2)))</f>
        <v>11.44552314</v>
      </c>
      <c r="H499" s="4" t="str">
        <f t="shared" si="2"/>
        <v/>
      </c>
      <c r="T499" s="6">
        <v>498.0</v>
      </c>
    </row>
    <row r="500" ht="12.75" customHeight="1">
      <c r="A500" s="3">
        <v>23.0</v>
      </c>
      <c r="B500" s="3">
        <v>2.0</v>
      </c>
      <c r="C500" s="3">
        <v>776.0</v>
      </c>
      <c r="D500" s="4">
        <f t="shared" ref="D500:F500" si="500">IF(ISBLANK(A500), "", (A500-MIN(A2:A1001))/(MAX(A2:A1001)-MIN(A2:A1001)))</f>
        <v>0.7857142857</v>
      </c>
      <c r="E500" s="4">
        <f t="shared" si="500"/>
        <v>0</v>
      </c>
      <c r="F500" s="4">
        <f t="shared" si="500"/>
        <v>0.9430379747</v>
      </c>
      <c r="G500" s="6">
        <f>IF(ISBLANK(A500), "",SQRT((A500-I2)^2+(B500-J2)^2+(C500-K2)))</f>
        <v>30.5122926</v>
      </c>
      <c r="H500" s="4" t="str">
        <f t="shared" si="2"/>
        <v/>
      </c>
      <c r="T500" s="6">
        <v>499.0</v>
      </c>
    </row>
    <row r="501" ht="12.75" customHeight="1">
      <c r="A501" s="3">
        <v>8.0</v>
      </c>
      <c r="B501" s="3">
        <v>11.0</v>
      </c>
      <c r="C501" s="3">
        <v>348.0</v>
      </c>
      <c r="D501" s="4">
        <f t="shared" ref="D501:F501" si="501">IF(ISBLANK(A501), "", (A501-MIN(A2:A1001))/(MAX(A2:A1001)-MIN(A2:A1001)))</f>
        <v>0.25</v>
      </c>
      <c r="E501" s="4">
        <f t="shared" si="501"/>
        <v>0.75</v>
      </c>
      <c r="F501" s="4">
        <f t="shared" si="501"/>
        <v>0.04008438819</v>
      </c>
      <c r="G501" s="6">
        <f>IF(ISBLANK(A501), "",SQRT((A501-I2)^2+(B501-J2)^2+(C501-K2)))</f>
        <v>12.20655562</v>
      </c>
      <c r="H501" s="4" t="str">
        <f t="shared" si="2"/>
        <v/>
      </c>
      <c r="T501" s="6">
        <v>500.0</v>
      </c>
    </row>
    <row r="502" ht="12.75" customHeight="1">
      <c r="A502" s="3">
        <v>13.0</v>
      </c>
      <c r="B502" s="3">
        <v>4.0</v>
      </c>
      <c r="C502" s="3">
        <v>366.0</v>
      </c>
      <c r="D502" s="4">
        <f t="shared" ref="D502:F502" si="502">IF(ISBLANK(A502), "", (A502-MIN(A2:A1001))/(MAX(A2:A1001)-MIN(A2:A1001)))</f>
        <v>0.4285714286</v>
      </c>
      <c r="E502" s="4">
        <f t="shared" si="502"/>
        <v>0.1666666667</v>
      </c>
      <c r="F502" s="4">
        <f t="shared" si="502"/>
        <v>0.07805907173</v>
      </c>
      <c r="G502" s="6">
        <f>IF(ISBLANK(A502), "",SQRT((A502-I2)^2+(B502-J2)^2+(C502-K2)))</f>
        <v>13.60147051</v>
      </c>
      <c r="H502" s="4" t="str">
        <f t="shared" si="2"/>
        <v/>
      </c>
      <c r="T502" s="6">
        <v>501.0</v>
      </c>
    </row>
    <row r="503" ht="12.75" customHeight="1">
      <c r="A503" s="3">
        <v>9.0</v>
      </c>
      <c r="B503" s="3">
        <v>8.0</v>
      </c>
      <c r="C503" s="3">
        <v>348.0</v>
      </c>
      <c r="D503" s="4">
        <f t="shared" ref="D503:F503" si="503">IF(ISBLANK(A503), "", (A503-MIN(A2:A1001))/(MAX(A2:A1001)-MIN(A2:A1001)))</f>
        <v>0.2857142857</v>
      </c>
      <c r="E503" s="4">
        <f t="shared" si="503"/>
        <v>0.5</v>
      </c>
      <c r="F503" s="4">
        <f t="shared" si="503"/>
        <v>0.04008438819</v>
      </c>
      <c r="G503" s="6">
        <f>IF(ISBLANK(A503), "",SQRT((A503-I2)^2+(B503-J2)^2+(C503-K2)))</f>
        <v>10.90871211</v>
      </c>
      <c r="H503" s="4" t="str">
        <f t="shared" si="2"/>
        <v/>
      </c>
      <c r="T503" s="6">
        <v>502.0</v>
      </c>
    </row>
    <row r="504" ht="12.75" customHeight="1">
      <c r="A504" s="3">
        <v>6.0</v>
      </c>
      <c r="B504" s="3">
        <v>4.0</v>
      </c>
      <c r="C504" s="3">
        <v>382.0</v>
      </c>
      <c r="D504" s="4">
        <f t="shared" ref="D504:F504" si="504">IF(ISBLANK(A504), "", (A504-MIN(A2:A1001))/(MAX(A2:A1001)-MIN(A2:A1001)))</f>
        <v>0.1785714286</v>
      </c>
      <c r="E504" s="4">
        <f t="shared" si="504"/>
        <v>0.1666666667</v>
      </c>
      <c r="F504" s="4">
        <f t="shared" si="504"/>
        <v>0.111814346</v>
      </c>
      <c r="G504" s="6">
        <f>IF(ISBLANK(A504), "",SQRT((A504-I2)^2+(B504-J2)^2+(C504-K2)))</f>
        <v>9.055385138</v>
      </c>
      <c r="H504" s="4" t="str">
        <f t="shared" si="2"/>
        <v/>
      </c>
      <c r="T504" s="6">
        <v>503.0</v>
      </c>
    </row>
    <row r="505" ht="12.75" customHeight="1">
      <c r="A505" s="3">
        <v>7.0</v>
      </c>
      <c r="B505" s="3">
        <v>3.0</v>
      </c>
      <c r="C505" s="3">
        <v>383.0</v>
      </c>
      <c r="D505" s="4">
        <f t="shared" ref="D505:F505" si="505">IF(ISBLANK(A505), "", (A505-MIN(A2:A1001))/(MAX(A2:A1001)-MIN(A2:A1001)))</f>
        <v>0.2142857143</v>
      </c>
      <c r="E505" s="4">
        <f t="shared" si="505"/>
        <v>0.08333333333</v>
      </c>
      <c r="F505" s="4">
        <f t="shared" si="505"/>
        <v>0.1139240506</v>
      </c>
      <c r="G505" s="6">
        <f>IF(ISBLANK(A505), "",SQRT((A505-I2)^2+(B505-J2)^2+(C505-K2)))</f>
        <v>9.539392014</v>
      </c>
      <c r="H505" s="4" t="str">
        <f t="shared" si="2"/>
        <v/>
      </c>
      <c r="T505" s="6">
        <v>504.0</v>
      </c>
    </row>
    <row r="506" ht="12.75" customHeight="1">
      <c r="A506" s="3">
        <v>8.0</v>
      </c>
      <c r="B506" s="3">
        <v>10.0</v>
      </c>
      <c r="C506" s="3">
        <v>349.0</v>
      </c>
      <c r="D506" s="4">
        <f t="shared" ref="D506:F506" si="506">IF(ISBLANK(A506), "", (A506-MIN(A2:A1001))/(MAX(A2:A1001)-MIN(A2:A1001)))</f>
        <v>0.25</v>
      </c>
      <c r="E506" s="4">
        <f t="shared" si="506"/>
        <v>0.6666666667</v>
      </c>
      <c r="F506" s="4">
        <f t="shared" si="506"/>
        <v>0.04219409283</v>
      </c>
      <c r="G506" s="6">
        <f>IF(ISBLANK(A506), "",SQRT((A506-I2)^2+(B506-J2)^2+(C506-K2)))</f>
        <v>11.53256259</v>
      </c>
      <c r="H506" s="4" t="str">
        <f t="shared" si="2"/>
        <v/>
      </c>
      <c r="T506" s="6">
        <v>505.0</v>
      </c>
    </row>
    <row r="507" ht="12.75" customHeight="1">
      <c r="A507" s="3">
        <v>9.0</v>
      </c>
      <c r="B507" s="3">
        <v>6.0</v>
      </c>
      <c r="C507" s="3">
        <v>352.0</v>
      </c>
      <c r="D507" s="4">
        <f t="shared" ref="D507:F507" si="507">IF(ISBLANK(A507), "", (A507-MIN(A2:A1001))/(MAX(A2:A1001)-MIN(A2:A1001)))</f>
        <v>0.2857142857</v>
      </c>
      <c r="E507" s="4">
        <f t="shared" si="507"/>
        <v>0.3333333333</v>
      </c>
      <c r="F507" s="4">
        <f t="shared" si="507"/>
        <v>0.04852320675</v>
      </c>
      <c r="G507" s="6">
        <f>IF(ISBLANK(A507), "",SQRT((A507-I2)^2+(B507-J2)^2+(C507-K2)))</f>
        <v>10.14889157</v>
      </c>
      <c r="H507" s="4" t="str">
        <f t="shared" si="2"/>
        <v/>
      </c>
      <c r="T507" s="6">
        <v>506.0</v>
      </c>
    </row>
    <row r="508" ht="12.75" customHeight="1">
      <c r="A508" s="3">
        <v>5.0</v>
      </c>
      <c r="B508" s="3">
        <v>9.0</v>
      </c>
      <c r="C508" s="3">
        <v>355.0</v>
      </c>
      <c r="D508" s="4">
        <f t="shared" ref="D508:F508" si="508">IF(ISBLANK(A508), "", (A508-MIN(A2:A1001))/(MAX(A2:A1001)-MIN(A2:A1001)))</f>
        <v>0.1428571429</v>
      </c>
      <c r="E508" s="4">
        <f t="shared" si="508"/>
        <v>0.5833333333</v>
      </c>
      <c r="F508" s="4">
        <f t="shared" si="508"/>
        <v>0.05485232068</v>
      </c>
      <c r="G508" s="6">
        <f>IF(ISBLANK(A508), "",SQRT((A508-I2)^2+(B508-J2)^2+(C508-K2)))</f>
        <v>9.539392014</v>
      </c>
      <c r="H508" s="4" t="str">
        <f t="shared" si="2"/>
        <v/>
      </c>
      <c r="T508" s="6">
        <v>507.0</v>
      </c>
    </row>
    <row r="509" ht="12.75" customHeight="1">
      <c r="A509" s="3">
        <v>5.0</v>
      </c>
      <c r="B509" s="3">
        <v>11.0</v>
      </c>
      <c r="C509" s="3">
        <v>353.0</v>
      </c>
      <c r="D509" s="4">
        <f t="shared" ref="D509:F509" si="509">IF(ISBLANK(A509), "", (A509-MIN(A2:A1001))/(MAX(A2:A1001)-MIN(A2:A1001)))</f>
        <v>0.1428571429</v>
      </c>
      <c r="E509" s="4">
        <f t="shared" si="509"/>
        <v>0.75</v>
      </c>
      <c r="F509" s="4">
        <f t="shared" si="509"/>
        <v>0.05063291139</v>
      </c>
      <c r="G509" s="6">
        <f>IF(ISBLANK(A509), "",SQRT((A509-I2)^2+(B509-J2)^2+(C509-K2)))</f>
        <v>11</v>
      </c>
      <c r="H509" s="4" t="str">
        <f t="shared" si="2"/>
        <v/>
      </c>
      <c r="T509" s="6">
        <v>508.0</v>
      </c>
    </row>
    <row r="510" ht="12.75" customHeight="1">
      <c r="A510" s="3">
        <v>5.0</v>
      </c>
      <c r="B510" s="3">
        <v>10.0</v>
      </c>
      <c r="C510" s="3">
        <v>354.0</v>
      </c>
      <c r="D510" s="4">
        <f t="shared" ref="D510:F510" si="510">IF(ISBLANK(A510), "", (A510-MIN(A2:A1001))/(MAX(A2:A1001)-MIN(A2:A1001)))</f>
        <v>0.1428571429</v>
      </c>
      <c r="E510" s="4">
        <f t="shared" si="510"/>
        <v>0.6666666667</v>
      </c>
      <c r="F510" s="4">
        <f t="shared" si="510"/>
        <v>0.05274261603</v>
      </c>
      <c r="G510" s="6">
        <f>IF(ISBLANK(A510), "",SQRT((A510-I2)^2+(B510-J2)^2+(C510-K2)))</f>
        <v>10.24695077</v>
      </c>
      <c r="H510" s="4" t="str">
        <f t="shared" si="2"/>
        <v/>
      </c>
      <c r="T510" s="6">
        <v>509.0</v>
      </c>
    </row>
    <row r="511" ht="12.75" customHeight="1">
      <c r="A511" s="3">
        <v>5.0</v>
      </c>
      <c r="B511" s="3">
        <v>7.0</v>
      </c>
      <c r="C511" s="3">
        <v>365.0</v>
      </c>
      <c r="D511" s="4">
        <f t="shared" ref="D511:F511" si="511">IF(ISBLANK(A511), "", (A511-MIN(A2:A1001))/(MAX(A2:A1001)-MIN(A2:A1001)))</f>
        <v>0.1428571429</v>
      </c>
      <c r="E511" s="4">
        <f t="shared" si="511"/>
        <v>0.4166666667</v>
      </c>
      <c r="F511" s="4">
        <f t="shared" si="511"/>
        <v>0.07594936709</v>
      </c>
      <c r="G511" s="6">
        <f>IF(ISBLANK(A511), "",SQRT((A511-I2)^2+(B511-J2)^2+(C511-K2)))</f>
        <v>8.774964387</v>
      </c>
      <c r="H511" s="4" t="str">
        <f t="shared" si="2"/>
        <v/>
      </c>
      <c r="T511" s="6">
        <v>510.0</v>
      </c>
    </row>
    <row r="512" ht="12.75" customHeight="1">
      <c r="A512" s="3">
        <v>5.0</v>
      </c>
      <c r="B512" s="3">
        <v>8.0</v>
      </c>
      <c r="C512" s="3">
        <v>358.0</v>
      </c>
      <c r="D512" s="4">
        <f t="shared" ref="D512:F512" si="512">IF(ISBLANK(A512), "", (A512-MIN(A2:A1001))/(MAX(A2:A1001)-MIN(A2:A1001)))</f>
        <v>0.1428571429</v>
      </c>
      <c r="E512" s="4">
        <f t="shared" si="512"/>
        <v>0.5</v>
      </c>
      <c r="F512" s="4">
        <f t="shared" si="512"/>
        <v>0.0611814346</v>
      </c>
      <c r="G512" s="6">
        <f>IF(ISBLANK(A512), "",SQRT((A512-I2)^2+(B512-J2)^2+(C512-K2)))</f>
        <v>9</v>
      </c>
      <c r="H512" s="4" t="str">
        <f t="shared" si="2"/>
        <v/>
      </c>
      <c r="T512" s="6">
        <v>511.0</v>
      </c>
    </row>
    <row r="513" ht="12.75" customHeight="1">
      <c r="A513" s="3">
        <v>5.0</v>
      </c>
      <c r="B513" s="3">
        <v>6.0</v>
      </c>
      <c r="C513" s="3">
        <v>373.0</v>
      </c>
      <c r="D513" s="4">
        <f t="shared" ref="D513:F513" si="513">IF(ISBLANK(A513), "", (A513-MIN(A2:A1001))/(MAX(A2:A1001)-MIN(A2:A1001)))</f>
        <v>0.1428571429</v>
      </c>
      <c r="E513" s="4">
        <f t="shared" si="513"/>
        <v>0.3333333333</v>
      </c>
      <c r="F513" s="4">
        <f t="shared" si="513"/>
        <v>0.09282700422</v>
      </c>
      <c r="G513" s="6">
        <f>IF(ISBLANK(A513), "",SQRT((A513-I2)^2+(B513-J2)^2+(C513-K2)))</f>
        <v>8.717797887</v>
      </c>
      <c r="H513" s="4" t="str">
        <f t="shared" si="2"/>
        <v/>
      </c>
      <c r="T513" s="6">
        <v>512.0</v>
      </c>
    </row>
    <row r="514" ht="12.75" customHeight="1">
      <c r="A514" s="3">
        <v>13.0</v>
      </c>
      <c r="B514" s="3">
        <v>3.0</v>
      </c>
      <c r="C514" s="3">
        <v>373.0</v>
      </c>
      <c r="D514" s="4">
        <f t="shared" ref="D514:F514" si="514">IF(ISBLANK(A514), "", (A514-MIN(A2:A1001))/(MAX(A2:A1001)-MIN(A2:A1001)))</f>
        <v>0.4285714286</v>
      </c>
      <c r="E514" s="4">
        <f t="shared" si="514"/>
        <v>0.08333333333</v>
      </c>
      <c r="F514" s="4">
        <f t="shared" si="514"/>
        <v>0.09282700422</v>
      </c>
      <c r="G514" s="6">
        <f>IF(ISBLANK(A514), "",SQRT((A514-I2)^2+(B514-J2)^2+(C514-K2)))</f>
        <v>13.74772708</v>
      </c>
      <c r="H514" s="4" t="str">
        <f t="shared" si="2"/>
        <v/>
      </c>
      <c r="T514" s="6">
        <v>513.0</v>
      </c>
    </row>
    <row r="515" ht="12.75" customHeight="1">
      <c r="A515" s="3">
        <v>9.0</v>
      </c>
      <c r="B515" s="3">
        <v>5.0</v>
      </c>
      <c r="C515" s="3">
        <v>359.0</v>
      </c>
      <c r="D515" s="4">
        <f t="shared" ref="D515:F515" si="515">IF(ISBLANK(A515), "", (A515-MIN(A2:A1001))/(MAX(A2:A1001)-MIN(A2:A1001)))</f>
        <v>0.2857142857</v>
      </c>
      <c r="E515" s="4">
        <f t="shared" si="515"/>
        <v>0.25</v>
      </c>
      <c r="F515" s="4">
        <f t="shared" si="515"/>
        <v>0.06329113924</v>
      </c>
      <c r="G515" s="6">
        <f>IF(ISBLANK(A515), "",SQRT((A515-I2)^2+(B515-J2)^2+(C515-K2)))</f>
        <v>10.14889157</v>
      </c>
      <c r="H515" s="4" t="str">
        <f t="shared" si="2"/>
        <v/>
      </c>
      <c r="T515" s="6">
        <v>514.0</v>
      </c>
    </row>
    <row r="516" ht="12.75" customHeight="1">
      <c r="A516" s="3">
        <v>9.0</v>
      </c>
      <c r="B516" s="3">
        <v>7.0</v>
      </c>
      <c r="C516" s="3">
        <v>349.0</v>
      </c>
      <c r="D516" s="4">
        <f t="shared" ref="D516:F516" si="516">IF(ISBLANK(A516), "", (A516-MIN(A2:A1001))/(MAX(A2:A1001)-MIN(A2:A1001)))</f>
        <v>0.2857142857</v>
      </c>
      <c r="E516" s="4">
        <f t="shared" si="516"/>
        <v>0.4166666667</v>
      </c>
      <c r="F516" s="4">
        <f t="shared" si="516"/>
        <v>0.04219409283</v>
      </c>
      <c r="G516" s="6">
        <f>IF(ISBLANK(A516), "",SQRT((A516-I2)^2+(B516-J2)^2+(C516-K2)))</f>
        <v>10.44030651</v>
      </c>
      <c r="H516" s="4" t="str">
        <f t="shared" si="2"/>
        <v/>
      </c>
      <c r="T516" s="6">
        <v>515.0</v>
      </c>
    </row>
    <row r="517" ht="12.75" customHeight="1">
      <c r="A517" s="3">
        <v>6.0</v>
      </c>
      <c r="B517" s="3">
        <v>5.0</v>
      </c>
      <c r="C517" s="3">
        <v>374.0</v>
      </c>
      <c r="D517" s="4">
        <f t="shared" ref="D517:F517" si="517">IF(ISBLANK(A517), "", (A517-MIN(A2:A1001))/(MAX(A2:A1001)-MIN(A2:A1001)))</f>
        <v>0.1785714286</v>
      </c>
      <c r="E517" s="4">
        <f t="shared" si="517"/>
        <v>0.25</v>
      </c>
      <c r="F517" s="4">
        <f t="shared" si="517"/>
        <v>0.09493670886</v>
      </c>
      <c r="G517" s="6">
        <f>IF(ISBLANK(A517), "",SQRT((A517-I2)^2+(B517-J2)^2+(C517-K2)))</f>
        <v>8.888194417</v>
      </c>
      <c r="H517" s="4" t="str">
        <f t="shared" si="2"/>
        <v/>
      </c>
      <c r="T517" s="6">
        <v>516.0</v>
      </c>
    </row>
    <row r="518" ht="12.75" customHeight="1">
      <c r="A518" s="3">
        <v>7.0</v>
      </c>
      <c r="B518" s="3">
        <v>7.0</v>
      </c>
      <c r="C518" s="3">
        <v>356.0</v>
      </c>
      <c r="D518" s="4">
        <f t="shared" ref="D518:F518" si="518">IF(ISBLANK(A518), "", (A518-MIN(A2:A1001))/(MAX(A2:A1001)-MIN(A2:A1001)))</f>
        <v>0.2142857143</v>
      </c>
      <c r="E518" s="4">
        <f t="shared" si="518"/>
        <v>0.4166666667</v>
      </c>
      <c r="F518" s="4">
        <f t="shared" si="518"/>
        <v>0.05696202532</v>
      </c>
      <c r="G518" s="6">
        <f>IF(ISBLANK(A518), "",SQRT((A518-I2)^2+(B518-J2)^2+(C518-K2)))</f>
        <v>9.38083152</v>
      </c>
      <c r="H518" s="4" t="str">
        <f t="shared" si="2"/>
        <v/>
      </c>
      <c r="T518" s="6">
        <v>517.0</v>
      </c>
    </row>
    <row r="519" ht="12.75" customHeight="1">
      <c r="A519" s="3">
        <v>6.0</v>
      </c>
      <c r="B519" s="3">
        <v>6.0</v>
      </c>
      <c r="C519" s="3">
        <v>365.0</v>
      </c>
      <c r="D519" s="4">
        <f t="shared" ref="D519:F519" si="519">IF(ISBLANK(A519), "", (A519-MIN(A2:A1001))/(MAX(A2:A1001)-MIN(A2:A1001)))</f>
        <v>0.1785714286</v>
      </c>
      <c r="E519" s="4">
        <f t="shared" si="519"/>
        <v>0.3333333333</v>
      </c>
      <c r="F519" s="4">
        <f t="shared" si="519"/>
        <v>0.07594936709</v>
      </c>
      <c r="G519" s="6">
        <f>IF(ISBLANK(A519), "",SQRT((A519-I2)^2+(B519-J2)^2+(C519-K2)))</f>
        <v>8.774964387</v>
      </c>
      <c r="H519" s="4" t="str">
        <f t="shared" si="2"/>
        <v/>
      </c>
      <c r="T519" s="6">
        <v>518.0</v>
      </c>
    </row>
    <row r="520" ht="12.75" customHeight="1">
      <c r="A520" s="3">
        <v>7.0</v>
      </c>
      <c r="B520" s="3">
        <v>6.0</v>
      </c>
      <c r="C520" s="3">
        <v>359.0</v>
      </c>
      <c r="D520" s="4">
        <f t="shared" ref="D520:F520" si="520">IF(ISBLANK(A520), "", (A520-MIN(A2:A1001))/(MAX(A2:A1001)-MIN(A2:A1001)))</f>
        <v>0.2142857143</v>
      </c>
      <c r="E520" s="4">
        <f t="shared" si="520"/>
        <v>0.3333333333</v>
      </c>
      <c r="F520" s="4">
        <f t="shared" si="520"/>
        <v>0.06329113924</v>
      </c>
      <c r="G520" s="6">
        <f>IF(ISBLANK(A520), "",SQRT((A520-I2)^2+(B520-J2)^2+(C520-K2)))</f>
        <v>9.055385138</v>
      </c>
      <c r="H520" s="4" t="str">
        <f t="shared" si="2"/>
        <v/>
      </c>
      <c r="T520" s="6">
        <v>519.0</v>
      </c>
    </row>
    <row r="521" ht="12.75" customHeight="1">
      <c r="A521" s="3">
        <v>9.0</v>
      </c>
      <c r="B521" s="3">
        <v>4.0</v>
      </c>
      <c r="C521" s="3">
        <v>367.0</v>
      </c>
      <c r="D521" s="4">
        <f t="shared" ref="D521:F521" si="521">IF(ISBLANK(A521), "", (A521-MIN(A2:A1001))/(MAX(A2:A1001)-MIN(A2:A1001)))</f>
        <v>0.2857142857</v>
      </c>
      <c r="E521" s="4">
        <f t="shared" si="521"/>
        <v>0.1666666667</v>
      </c>
      <c r="F521" s="4">
        <f t="shared" si="521"/>
        <v>0.08016877637</v>
      </c>
      <c r="G521" s="6">
        <f>IF(ISBLANK(A521), "",SQRT((A521-I2)^2+(B521-J2)^2+(C521-K2)))</f>
        <v>10.29563014</v>
      </c>
      <c r="H521" s="4" t="str">
        <f t="shared" si="2"/>
        <v/>
      </c>
      <c r="T521" s="6">
        <v>520.0</v>
      </c>
    </row>
    <row r="522" ht="12.75" customHeight="1">
      <c r="A522" s="3">
        <v>9.0</v>
      </c>
      <c r="B522" s="3">
        <v>3.0</v>
      </c>
      <c r="C522" s="3">
        <v>377.0</v>
      </c>
      <c r="D522" s="4">
        <f t="shared" ref="D522:F522" si="522">IF(ISBLANK(A522), "", (A522-MIN(A2:A1001))/(MAX(A2:A1001)-MIN(A2:A1001)))</f>
        <v>0.2857142857</v>
      </c>
      <c r="E522" s="4">
        <f t="shared" si="522"/>
        <v>0.08333333333</v>
      </c>
      <c r="F522" s="4">
        <f t="shared" si="522"/>
        <v>0.1012658228</v>
      </c>
      <c r="G522" s="6">
        <f>IF(ISBLANK(A522), "",SQRT((A522-I2)^2+(B522-J2)^2+(C522-K2)))</f>
        <v>10.63014581</v>
      </c>
      <c r="H522" s="4" t="str">
        <f t="shared" si="2"/>
        <v/>
      </c>
      <c r="T522" s="6">
        <v>521.0</v>
      </c>
    </row>
    <row r="523" ht="12.75" customHeight="1">
      <c r="A523" s="3">
        <v>6.0</v>
      </c>
      <c r="B523" s="3">
        <v>7.0</v>
      </c>
      <c r="C523" s="3">
        <v>358.0</v>
      </c>
      <c r="D523" s="4">
        <f t="shared" ref="D523:F523" si="523">IF(ISBLANK(A523), "", (A523-MIN(A2:A1001))/(MAX(A2:A1001)-MIN(A2:A1001)))</f>
        <v>0.1785714286</v>
      </c>
      <c r="E523" s="4">
        <f t="shared" si="523"/>
        <v>0.4166666667</v>
      </c>
      <c r="F523" s="4">
        <f t="shared" si="523"/>
        <v>0.0611814346</v>
      </c>
      <c r="G523" s="6">
        <f>IF(ISBLANK(A523), "",SQRT((A523-I2)^2+(B523-J2)^2+(C523-K2)))</f>
        <v>8.888194417</v>
      </c>
      <c r="H523" s="4" t="str">
        <f t="shared" si="2"/>
        <v/>
      </c>
      <c r="T523" s="6">
        <v>522.0</v>
      </c>
    </row>
    <row r="524" ht="12.75" customHeight="1">
      <c r="A524" s="3">
        <v>8.0</v>
      </c>
      <c r="B524" s="3">
        <v>9.0</v>
      </c>
      <c r="C524" s="3">
        <v>350.0</v>
      </c>
      <c r="D524" s="4">
        <f t="shared" ref="D524:F524" si="524">IF(ISBLANK(A524), "", (A524-MIN(A2:A1001))/(MAX(A2:A1001)-MIN(A2:A1001)))</f>
        <v>0.25</v>
      </c>
      <c r="E524" s="4">
        <f t="shared" si="524"/>
        <v>0.5833333333</v>
      </c>
      <c r="F524" s="4">
        <f t="shared" si="524"/>
        <v>0.04430379747</v>
      </c>
      <c r="G524" s="6">
        <f>IF(ISBLANK(A524), "",SQRT((A524-I2)^2+(B524-J2)^2+(C524-K2)))</f>
        <v>10.90871211</v>
      </c>
      <c r="H524" s="4" t="str">
        <f t="shared" si="2"/>
        <v/>
      </c>
      <c r="T524" s="6">
        <v>523.0</v>
      </c>
    </row>
    <row r="525" ht="12.75" customHeight="1">
      <c r="A525" s="3">
        <v>6.0</v>
      </c>
      <c r="B525" s="3">
        <v>8.0</v>
      </c>
      <c r="C525" s="3">
        <v>355.0</v>
      </c>
      <c r="D525" s="4">
        <f t="shared" ref="D525:F525" si="525">IF(ISBLANK(A525), "", (A525-MIN(A2:A1001))/(MAX(A2:A1001)-MIN(A2:A1001)))</f>
        <v>0.1785714286</v>
      </c>
      <c r="E525" s="4">
        <f t="shared" si="525"/>
        <v>0.5</v>
      </c>
      <c r="F525" s="4">
        <f t="shared" si="525"/>
        <v>0.05485232068</v>
      </c>
      <c r="G525" s="6">
        <f>IF(ISBLANK(A525), "",SQRT((A525-I2)^2+(B525-J2)^2+(C525-K2)))</f>
        <v>9.327379053</v>
      </c>
      <c r="H525" s="4" t="str">
        <f t="shared" si="2"/>
        <v/>
      </c>
      <c r="T525" s="6">
        <v>524.0</v>
      </c>
    </row>
    <row r="526" ht="12.75" customHeight="1">
      <c r="A526" s="3">
        <v>7.0</v>
      </c>
      <c r="B526" s="3">
        <v>4.0</v>
      </c>
      <c r="C526" s="3">
        <v>374.0</v>
      </c>
      <c r="D526" s="4">
        <f t="shared" ref="D526:F526" si="526">IF(ISBLANK(A526), "", (A526-MIN(A2:A1001))/(MAX(A2:A1001)-MIN(A2:A1001)))</f>
        <v>0.2142857143</v>
      </c>
      <c r="E526" s="4">
        <f t="shared" si="526"/>
        <v>0.1666666667</v>
      </c>
      <c r="F526" s="4">
        <f t="shared" si="526"/>
        <v>0.09493670886</v>
      </c>
      <c r="G526" s="6">
        <f>IF(ISBLANK(A526), "",SQRT((A526-I2)^2+(B526-J2)^2+(C526-K2)))</f>
        <v>9.219544457</v>
      </c>
      <c r="H526" s="4" t="str">
        <f t="shared" si="2"/>
        <v/>
      </c>
      <c r="T526" s="6">
        <v>525.0</v>
      </c>
    </row>
    <row r="527" ht="12.75" customHeight="1">
      <c r="A527" s="3">
        <v>8.0</v>
      </c>
      <c r="B527" s="3">
        <v>8.0</v>
      </c>
      <c r="C527" s="3">
        <v>353.0</v>
      </c>
      <c r="D527" s="4">
        <f t="shared" ref="D527:F527" si="527">IF(ISBLANK(A527), "", (A527-MIN(A2:A1001))/(MAX(A2:A1001)-MIN(A2:A1001)))</f>
        <v>0.25</v>
      </c>
      <c r="E527" s="4">
        <f t="shared" si="527"/>
        <v>0.5</v>
      </c>
      <c r="F527" s="4">
        <f t="shared" si="527"/>
        <v>0.05063291139</v>
      </c>
      <c r="G527" s="6">
        <f>IF(ISBLANK(A527), "",SQRT((A527-I2)^2+(B527-J2)^2+(C527-K2)))</f>
        <v>10.44030651</v>
      </c>
      <c r="H527" s="4" t="str">
        <f t="shared" si="2"/>
        <v/>
      </c>
      <c r="T527" s="6">
        <v>526.0</v>
      </c>
    </row>
    <row r="528" ht="12.75" customHeight="1">
      <c r="A528" s="3">
        <v>6.0</v>
      </c>
      <c r="B528" s="3">
        <v>9.0</v>
      </c>
      <c r="C528" s="3">
        <v>354.0</v>
      </c>
      <c r="D528" s="4">
        <f t="shared" ref="D528:F528" si="528">IF(ISBLANK(A528), "", (A528-MIN(A2:A1001))/(MAX(A2:A1001)-MIN(A2:A1001)))</f>
        <v>0.1785714286</v>
      </c>
      <c r="E528" s="4">
        <f t="shared" si="528"/>
        <v>0.5833333333</v>
      </c>
      <c r="F528" s="4">
        <f t="shared" si="528"/>
        <v>0.05274261603</v>
      </c>
      <c r="G528" s="6">
        <f>IF(ISBLANK(A528), "",SQRT((A528-I2)^2+(B528-J2)^2+(C528-K2)))</f>
        <v>9.949874371</v>
      </c>
      <c r="H528" s="4" t="str">
        <f t="shared" si="2"/>
        <v/>
      </c>
      <c r="T528" s="6">
        <v>527.0</v>
      </c>
    </row>
    <row r="529" ht="12.75" customHeight="1">
      <c r="A529" s="3">
        <v>7.0</v>
      </c>
      <c r="B529" s="3">
        <v>5.0</v>
      </c>
      <c r="C529" s="3">
        <v>366.0</v>
      </c>
      <c r="D529" s="4">
        <f t="shared" ref="D529:F529" si="529">IF(ISBLANK(A529), "", (A529-MIN(A2:A1001))/(MAX(A2:A1001)-MIN(A2:A1001)))</f>
        <v>0.2142857143</v>
      </c>
      <c r="E529" s="4">
        <f t="shared" si="529"/>
        <v>0.25</v>
      </c>
      <c r="F529" s="4">
        <f t="shared" si="529"/>
        <v>0.07805907173</v>
      </c>
      <c r="G529" s="6">
        <f>IF(ISBLANK(A529), "",SQRT((A529-I2)^2+(B529-J2)^2+(C529-K2)))</f>
        <v>9.055385138</v>
      </c>
      <c r="H529" s="4" t="str">
        <f t="shared" si="2"/>
        <v/>
      </c>
      <c r="T529" s="6">
        <v>528.0</v>
      </c>
    </row>
    <row r="530" ht="12.75" customHeight="1">
      <c r="A530" s="3"/>
      <c r="B530" s="3"/>
      <c r="C530" s="3"/>
      <c r="D530" s="4" t="str">
        <f t="shared" ref="D530:F530" si="530">IF(ISBLANK(A530), "", (A530-MIN(A2:A1001))/(MAX(A2:A1001)-MIN(A2:A1001)))</f>
        <v/>
      </c>
      <c r="E530" s="4" t="str">
        <f t="shared" si="530"/>
        <v/>
      </c>
      <c r="F530" s="4" t="str">
        <f t="shared" si="530"/>
        <v/>
      </c>
      <c r="G530" s="6" t="str">
        <f>IF(ISBLANK(A530), "",SQRT((A530-I2)^2+(B530-J2)^2+(C530-K2)))</f>
        <v/>
      </c>
      <c r="H530" s="4" t="str">
        <f t="shared" si="2"/>
        <v>&lt;- New exp</v>
      </c>
      <c r="T530" s="6">
        <v>529.0</v>
      </c>
    </row>
    <row r="531" ht="12.75" customHeight="1">
      <c r="A531" s="3">
        <v>5.0</v>
      </c>
      <c r="B531" s="3">
        <v>7.0</v>
      </c>
      <c r="C531" s="3">
        <v>359.0</v>
      </c>
      <c r="D531" s="4">
        <f t="shared" ref="D531:F531" si="531">IF(ISBLANK(A531), "", (A531-MIN(A2:A1001))/(MAX(A2:A1001)-MIN(A2:A1001)))</f>
        <v>0.1428571429</v>
      </c>
      <c r="E531" s="4">
        <f t="shared" si="531"/>
        <v>0.4166666667</v>
      </c>
      <c r="F531" s="4">
        <f t="shared" si="531"/>
        <v>0.06329113924</v>
      </c>
      <c r="G531" s="6">
        <f>IF(ISBLANK(A531), "",SQRT((A531-I2)^2+(B531-J2)^2+(C531-K2)))</f>
        <v>8.426149773</v>
      </c>
      <c r="H531" s="4" t="str">
        <f t="shared" si="2"/>
        <v/>
      </c>
      <c r="T531" s="6">
        <v>530.0</v>
      </c>
    </row>
    <row r="532" ht="12.75" customHeight="1">
      <c r="A532" s="3">
        <v>12.0</v>
      </c>
      <c r="B532" s="3">
        <v>3.0</v>
      </c>
      <c r="C532" s="3">
        <v>379.0</v>
      </c>
      <c r="D532" s="4">
        <f t="shared" ref="D532:F532" si="532">IF(ISBLANK(A532), "", (A532-MIN(A2:A1001))/(MAX(A2:A1001)-MIN(A2:A1001)))</f>
        <v>0.3928571429</v>
      </c>
      <c r="E532" s="4">
        <f t="shared" si="532"/>
        <v>0.08333333333</v>
      </c>
      <c r="F532" s="4">
        <f t="shared" si="532"/>
        <v>0.1054852321</v>
      </c>
      <c r="G532" s="6">
        <f>IF(ISBLANK(A532), "",SQRT((A532-I2)^2+(B532-J2)^2+(C532-K2)))</f>
        <v>13.11487705</v>
      </c>
      <c r="H532" s="4" t="str">
        <f t="shared" si="2"/>
        <v/>
      </c>
      <c r="T532" s="6">
        <v>531.0</v>
      </c>
    </row>
    <row r="533" ht="12.75" customHeight="1">
      <c r="A533" s="3">
        <v>11.0</v>
      </c>
      <c r="B533" s="3">
        <v>10.0</v>
      </c>
      <c r="C533" s="3">
        <v>347.0</v>
      </c>
      <c r="D533" s="4">
        <f t="shared" ref="D533:F533" si="533">IF(ISBLANK(A533), "", (A533-MIN(A2:A1001))/(MAX(A2:A1001)-MIN(A2:A1001)))</f>
        <v>0.3571428571</v>
      </c>
      <c r="E533" s="4">
        <f t="shared" si="533"/>
        <v>0.6666666667</v>
      </c>
      <c r="F533" s="4">
        <f t="shared" si="533"/>
        <v>0.03797468354</v>
      </c>
      <c r="G533" s="6">
        <f>IF(ISBLANK(A533), "",SQRT((A533-I2)^2+(B533-J2)^2+(C533-K2)))</f>
        <v>13.49073756</v>
      </c>
      <c r="H533" s="4" t="str">
        <f t="shared" si="2"/>
        <v/>
      </c>
      <c r="T533" s="6">
        <v>532.0</v>
      </c>
    </row>
    <row r="534" ht="12.75" customHeight="1">
      <c r="A534" s="3">
        <v>18.0</v>
      </c>
      <c r="B534" s="3">
        <v>7.0</v>
      </c>
      <c r="C534" s="3">
        <v>350.0</v>
      </c>
      <c r="D534" s="4">
        <f t="shared" ref="D534:F534" si="534">IF(ISBLANK(A534), "", (A534-MIN(A2:A1001))/(MAX(A2:A1001)-MIN(A2:A1001)))</f>
        <v>0.6071428571</v>
      </c>
      <c r="E534" s="4">
        <f t="shared" si="534"/>
        <v>0.4166666667</v>
      </c>
      <c r="F534" s="4">
        <f t="shared" si="534"/>
        <v>0.04430379747</v>
      </c>
      <c r="G534" s="6">
        <f>IF(ISBLANK(A534), "",SQRT((A534-I2)^2+(B534-J2)^2+(C534-K2)))</f>
        <v>18.30300522</v>
      </c>
      <c r="H534" s="4" t="str">
        <f t="shared" si="2"/>
        <v/>
      </c>
      <c r="T534" s="6">
        <v>533.0</v>
      </c>
    </row>
    <row r="535" ht="12.75" customHeight="1">
      <c r="A535" s="3">
        <v>14.0</v>
      </c>
      <c r="B535" s="3">
        <v>3.0</v>
      </c>
      <c r="C535" s="3">
        <v>374.0</v>
      </c>
      <c r="D535" s="4">
        <f t="shared" ref="D535:F535" si="535">IF(ISBLANK(A535), "", (A535-MIN(A2:A1001))/(MAX(A2:A1001)-MIN(A2:A1001)))</f>
        <v>0.4642857143</v>
      </c>
      <c r="E535" s="4">
        <f t="shared" si="535"/>
        <v>0.08333333333</v>
      </c>
      <c r="F535" s="4">
        <f t="shared" si="535"/>
        <v>0.09493670886</v>
      </c>
      <c r="G535" s="6">
        <f>IF(ISBLANK(A535), "",SQRT((A535-I2)^2+(B535-J2)^2+(C535-K2)))</f>
        <v>14.6628783</v>
      </c>
      <c r="H535" s="4" t="str">
        <f t="shared" si="2"/>
        <v/>
      </c>
      <c r="T535" s="6">
        <v>534.0</v>
      </c>
    </row>
    <row r="536" ht="12.75" customHeight="1">
      <c r="A536" s="3">
        <v>8.0</v>
      </c>
      <c r="B536" s="3">
        <v>4.0</v>
      </c>
      <c r="C536" s="3">
        <v>369.0</v>
      </c>
      <c r="D536" s="4">
        <f t="shared" ref="D536:F536" si="536">IF(ISBLANK(A536), "", (A536-MIN(A2:A1001))/(MAX(A2:A1001)-MIN(A2:A1001)))</f>
        <v>0.25</v>
      </c>
      <c r="E536" s="4">
        <f t="shared" si="536"/>
        <v>0.1666666667</v>
      </c>
      <c r="F536" s="4">
        <f t="shared" si="536"/>
        <v>0.08438818565</v>
      </c>
      <c r="G536" s="6">
        <f>IF(ISBLANK(A536), "",SQRT((A536-I2)^2+(B536-J2)^2+(C536-K2)))</f>
        <v>9.643650761</v>
      </c>
      <c r="H536" s="4" t="str">
        <f t="shared" si="2"/>
        <v/>
      </c>
      <c r="T536" s="6">
        <v>535.0</v>
      </c>
    </row>
    <row r="537" ht="12.75" customHeight="1">
      <c r="A537" s="3">
        <v>13.0</v>
      </c>
      <c r="B537" s="3">
        <v>4.0</v>
      </c>
      <c r="C537" s="3">
        <v>365.0</v>
      </c>
      <c r="D537" s="4">
        <f t="shared" ref="D537:F537" si="537">IF(ISBLANK(A537), "", (A537-MIN(A2:A1001))/(MAX(A2:A1001)-MIN(A2:A1001)))</f>
        <v>0.4285714286</v>
      </c>
      <c r="E537" s="4">
        <f t="shared" si="537"/>
        <v>0.1666666667</v>
      </c>
      <c r="F537" s="4">
        <f t="shared" si="537"/>
        <v>0.07594936709</v>
      </c>
      <c r="G537" s="6">
        <f>IF(ISBLANK(A537), "",SQRT((A537-I2)^2+(B537-J2)^2+(C537-K2)))</f>
        <v>13.56465997</v>
      </c>
      <c r="H537" s="4" t="str">
        <f t="shared" si="2"/>
        <v/>
      </c>
      <c r="T537" s="6">
        <v>536.0</v>
      </c>
    </row>
    <row r="538" ht="12.75" customHeight="1">
      <c r="A538" s="3">
        <v>18.0</v>
      </c>
      <c r="B538" s="3">
        <v>8.0</v>
      </c>
      <c r="C538" s="3">
        <v>349.0</v>
      </c>
      <c r="D538" s="4">
        <f t="shared" ref="D538:F538" si="538">IF(ISBLANK(A538), "", (A538-MIN(A2:A1001))/(MAX(A2:A1001)-MIN(A2:A1001)))</f>
        <v>0.6071428571</v>
      </c>
      <c r="E538" s="4">
        <f t="shared" si="538"/>
        <v>0.5</v>
      </c>
      <c r="F538" s="4">
        <f t="shared" si="538"/>
        <v>0.04219409283</v>
      </c>
      <c r="G538" s="6">
        <f>IF(ISBLANK(A538), "",SQRT((A538-I2)^2+(B538-J2)^2+(C538-K2)))</f>
        <v>18.57417562</v>
      </c>
      <c r="H538" s="4" t="str">
        <f t="shared" si="2"/>
        <v/>
      </c>
      <c r="T538" s="6">
        <v>537.0</v>
      </c>
    </row>
    <row r="539" ht="12.75" customHeight="1">
      <c r="A539" s="3">
        <v>7.0</v>
      </c>
      <c r="B539" s="3">
        <v>5.0</v>
      </c>
      <c r="C539" s="3">
        <v>361.0</v>
      </c>
      <c r="D539" s="4">
        <f t="shared" ref="D539:F539" si="539">IF(ISBLANK(A539), "", (A539-MIN(A2:A1001))/(MAX(A2:A1001)-MIN(A2:A1001)))</f>
        <v>0.2142857143</v>
      </c>
      <c r="E539" s="4">
        <f t="shared" si="539"/>
        <v>0.25</v>
      </c>
      <c r="F539" s="4">
        <f t="shared" si="539"/>
        <v>0.06751054852</v>
      </c>
      <c r="G539" s="6">
        <f>IF(ISBLANK(A539), "",SQRT((A539-I2)^2+(B539-J2)^2+(C539-K2)))</f>
        <v>8.774964387</v>
      </c>
      <c r="H539" s="4" t="str">
        <f t="shared" si="2"/>
        <v/>
      </c>
      <c r="T539" s="6">
        <v>538.0</v>
      </c>
    </row>
    <row r="540" ht="12.75" customHeight="1">
      <c r="A540" s="3">
        <v>6.0</v>
      </c>
      <c r="B540" s="3">
        <v>6.0</v>
      </c>
      <c r="C540" s="3">
        <v>357.0</v>
      </c>
      <c r="D540" s="4">
        <f t="shared" ref="D540:F540" si="540">IF(ISBLANK(A540), "", (A540-MIN(A2:A1001))/(MAX(A2:A1001)-MIN(A2:A1001)))</f>
        <v>0.1785714286</v>
      </c>
      <c r="E540" s="4">
        <f t="shared" si="540"/>
        <v>0.3333333333</v>
      </c>
      <c r="F540" s="4">
        <f t="shared" si="540"/>
        <v>0.05907172996</v>
      </c>
      <c r="G540" s="6">
        <f>IF(ISBLANK(A540), "",SQRT((A540-I2)^2+(B540-J2)^2+(C540-K2)))</f>
        <v>8.306623863</v>
      </c>
      <c r="H540" s="4" t="str">
        <f t="shared" si="2"/>
        <v/>
      </c>
      <c r="T540" s="6">
        <v>539.0</v>
      </c>
    </row>
    <row r="541" ht="12.75" customHeight="1">
      <c r="A541" s="3">
        <v>11.0</v>
      </c>
      <c r="B541" s="3">
        <v>9.0</v>
      </c>
      <c r="C541" s="3">
        <v>348.0</v>
      </c>
      <c r="D541" s="4">
        <f t="shared" ref="D541:F541" si="541">IF(ISBLANK(A541), "", (A541-MIN(A2:A1001))/(MAX(A2:A1001)-MIN(A2:A1001)))</f>
        <v>0.3571428571</v>
      </c>
      <c r="E541" s="4">
        <f t="shared" si="541"/>
        <v>0.5833333333</v>
      </c>
      <c r="F541" s="4">
        <f t="shared" si="541"/>
        <v>0.04008438819</v>
      </c>
      <c r="G541" s="6">
        <f>IF(ISBLANK(A541), "",SQRT((A541-I2)^2+(B541-J2)^2+(C541-K2)))</f>
        <v>12.9614814</v>
      </c>
      <c r="H541" s="4" t="str">
        <f t="shared" si="2"/>
        <v/>
      </c>
      <c r="T541" s="6">
        <v>540.0</v>
      </c>
    </row>
    <row r="542" ht="12.75" customHeight="1">
      <c r="A542" s="3">
        <v>12.0</v>
      </c>
      <c r="B542" s="3">
        <v>5.0</v>
      </c>
      <c r="C542" s="3">
        <v>359.0</v>
      </c>
      <c r="D542" s="4">
        <f t="shared" ref="D542:F542" si="542">IF(ISBLANK(A542), "", (A542-MIN(A2:A1001))/(MAX(A2:A1001)-MIN(A2:A1001)))</f>
        <v>0.3928571429</v>
      </c>
      <c r="E542" s="4">
        <f t="shared" si="542"/>
        <v>0.25</v>
      </c>
      <c r="F542" s="4">
        <f t="shared" si="542"/>
        <v>0.06329113924</v>
      </c>
      <c r="G542" s="6">
        <f>IF(ISBLANK(A542), "",SQRT((A542-I2)^2+(B542-J2)^2+(C542-K2)))</f>
        <v>12.64911064</v>
      </c>
      <c r="H542" s="4" t="str">
        <f t="shared" si="2"/>
        <v/>
      </c>
      <c r="T542" s="6">
        <v>541.0</v>
      </c>
    </row>
    <row r="543" ht="12.75" customHeight="1">
      <c r="A543" s="3">
        <v>5.0</v>
      </c>
      <c r="B543" s="3">
        <v>8.0</v>
      </c>
      <c r="C543" s="3">
        <v>356.0</v>
      </c>
      <c r="D543" s="4">
        <f t="shared" ref="D543:F543" si="543">IF(ISBLANK(A543), "", (A543-MIN(A2:A1001))/(MAX(A2:A1001)-MIN(A2:A1001)))</f>
        <v>0.1428571429</v>
      </c>
      <c r="E543" s="4">
        <f t="shared" si="543"/>
        <v>0.5</v>
      </c>
      <c r="F543" s="4">
        <f t="shared" si="543"/>
        <v>0.05696202532</v>
      </c>
      <c r="G543" s="6">
        <f>IF(ISBLANK(A543), "",SQRT((A543-I2)^2+(B543-J2)^2+(C543-K2)))</f>
        <v>8.888194417</v>
      </c>
      <c r="H543" s="4" t="str">
        <f t="shared" si="2"/>
        <v/>
      </c>
      <c r="T543" s="6">
        <v>542.0</v>
      </c>
    </row>
    <row r="544" ht="12.75" customHeight="1">
      <c r="A544" s="3">
        <v>5.0</v>
      </c>
      <c r="B544" s="3">
        <v>10.0</v>
      </c>
      <c r="C544" s="3">
        <v>354.0</v>
      </c>
      <c r="D544" s="4">
        <f t="shared" ref="D544:F544" si="544">IF(ISBLANK(A544), "", (A544-MIN(A2:A1001))/(MAX(A2:A1001)-MIN(A2:A1001)))</f>
        <v>0.1428571429</v>
      </c>
      <c r="E544" s="4">
        <f t="shared" si="544"/>
        <v>0.6666666667</v>
      </c>
      <c r="F544" s="4">
        <f t="shared" si="544"/>
        <v>0.05274261603</v>
      </c>
      <c r="G544" s="6">
        <f>IF(ISBLANK(A544), "",SQRT((A544-I2)^2+(B544-J2)^2+(C544-K2)))</f>
        <v>10.24695077</v>
      </c>
      <c r="H544" s="4" t="str">
        <f t="shared" si="2"/>
        <v/>
      </c>
      <c r="T544" s="6">
        <v>543.0</v>
      </c>
    </row>
    <row r="545" ht="12.75" customHeight="1">
      <c r="A545" s="3">
        <v>5.0</v>
      </c>
      <c r="B545" s="3">
        <v>9.0</v>
      </c>
      <c r="C545" s="3">
        <v>355.0</v>
      </c>
      <c r="D545" s="4">
        <f t="shared" ref="D545:F545" si="545">IF(ISBLANK(A545), "", (A545-MIN(A2:A1001))/(MAX(A2:A1001)-MIN(A2:A1001)))</f>
        <v>0.1428571429</v>
      </c>
      <c r="E545" s="4">
        <f t="shared" si="545"/>
        <v>0.5833333333</v>
      </c>
      <c r="F545" s="4">
        <f t="shared" si="545"/>
        <v>0.05485232068</v>
      </c>
      <c r="G545" s="6">
        <f>IF(ISBLANK(A545), "",SQRT((A545-I2)^2+(B545-J2)^2+(C545-K2)))</f>
        <v>9.539392014</v>
      </c>
      <c r="H545" s="4" t="str">
        <f t="shared" si="2"/>
        <v/>
      </c>
      <c r="T545" s="6">
        <v>544.0</v>
      </c>
    </row>
    <row r="546" ht="12.75" customHeight="1">
      <c r="A546" s="3">
        <v>11.0</v>
      </c>
      <c r="B546" s="3">
        <v>6.0</v>
      </c>
      <c r="C546" s="3">
        <v>355.0</v>
      </c>
      <c r="D546" s="4">
        <f t="shared" ref="D546:F546" si="546">IF(ISBLANK(A546), "", (A546-MIN(A2:A1001))/(MAX(A2:A1001)-MIN(A2:A1001)))</f>
        <v>0.3571428571</v>
      </c>
      <c r="E546" s="4">
        <f t="shared" si="546"/>
        <v>0.3333333333</v>
      </c>
      <c r="F546" s="4">
        <f t="shared" si="546"/>
        <v>0.05485232068</v>
      </c>
      <c r="G546" s="6">
        <f>IF(ISBLANK(A546), "",SQRT((A546-I2)^2+(B546-J2)^2+(C546-K2)))</f>
        <v>11.91637529</v>
      </c>
      <c r="H546" s="4" t="str">
        <f t="shared" si="2"/>
        <v/>
      </c>
      <c r="T546" s="6">
        <v>545.0</v>
      </c>
    </row>
    <row r="547" ht="12.75" customHeight="1">
      <c r="A547" s="3">
        <v>13.0</v>
      </c>
      <c r="B547" s="3">
        <v>3.0</v>
      </c>
      <c r="C547" s="3">
        <v>377.0</v>
      </c>
      <c r="D547" s="4">
        <f t="shared" ref="D547:F547" si="547">IF(ISBLANK(A547), "", (A547-MIN(A2:A1001))/(MAX(A2:A1001)-MIN(A2:A1001)))</f>
        <v>0.4285714286</v>
      </c>
      <c r="E547" s="4">
        <f t="shared" si="547"/>
        <v>0.08333333333</v>
      </c>
      <c r="F547" s="4">
        <f t="shared" si="547"/>
        <v>0.1012658228</v>
      </c>
      <c r="G547" s="6">
        <f>IF(ISBLANK(A547), "",SQRT((A547-I2)^2+(B547-J2)^2+(C547-K2)))</f>
        <v>13.89244399</v>
      </c>
      <c r="H547" s="4" t="str">
        <f t="shared" si="2"/>
        <v/>
      </c>
      <c r="T547" s="6">
        <v>546.0</v>
      </c>
    </row>
    <row r="548" ht="12.75" customHeight="1">
      <c r="A548" s="3">
        <v>6.0</v>
      </c>
      <c r="B548" s="3">
        <v>8.0</v>
      </c>
      <c r="C548" s="3">
        <v>353.0</v>
      </c>
      <c r="D548" s="4">
        <f t="shared" ref="D548:F548" si="548">IF(ISBLANK(A548), "", (A548-MIN(A2:A1001))/(MAX(A2:A1001)-MIN(A2:A1001)))</f>
        <v>0.1785714286</v>
      </c>
      <c r="E548" s="4">
        <f t="shared" si="548"/>
        <v>0.5</v>
      </c>
      <c r="F548" s="4">
        <f t="shared" si="548"/>
        <v>0.05063291139</v>
      </c>
      <c r="G548" s="6">
        <f>IF(ISBLANK(A548), "",SQRT((A548-I2)^2+(B548-J2)^2+(C548-K2)))</f>
        <v>9.219544457</v>
      </c>
      <c r="H548" s="4" t="str">
        <f t="shared" si="2"/>
        <v/>
      </c>
      <c r="T548" s="6">
        <v>547.0</v>
      </c>
    </row>
    <row r="549" ht="12.75" customHeight="1">
      <c r="A549" s="3">
        <v>7.0</v>
      </c>
      <c r="B549" s="3">
        <v>8.0</v>
      </c>
      <c r="C549" s="3">
        <v>351.0</v>
      </c>
      <c r="D549" s="4">
        <f t="shared" ref="D549:F549" si="549">IF(ISBLANK(A549), "", (A549-MIN(A2:A1001))/(MAX(A2:A1001)-MIN(A2:A1001)))</f>
        <v>0.2142857143</v>
      </c>
      <c r="E549" s="4">
        <f t="shared" si="549"/>
        <v>0.5</v>
      </c>
      <c r="F549" s="4">
        <f t="shared" si="549"/>
        <v>0.04641350211</v>
      </c>
      <c r="G549" s="6">
        <f>IF(ISBLANK(A549), "",SQRT((A549-I2)^2+(B549-J2)^2+(C549-K2)))</f>
        <v>9.695359715</v>
      </c>
      <c r="H549" s="4" t="str">
        <f t="shared" si="2"/>
        <v/>
      </c>
      <c r="T549" s="6">
        <v>548.0</v>
      </c>
    </row>
    <row r="550" ht="12.75" customHeight="1">
      <c r="A550" s="3">
        <v>11.0</v>
      </c>
      <c r="B550" s="3">
        <v>7.0</v>
      </c>
      <c r="C550" s="3">
        <v>352.0</v>
      </c>
      <c r="D550" s="4">
        <f t="shared" ref="D550:F550" si="550">IF(ISBLANK(A550), "", (A550-MIN(A2:A1001))/(MAX(A2:A1001)-MIN(A2:A1001)))</f>
        <v>0.3571428571</v>
      </c>
      <c r="E550" s="4">
        <f t="shared" si="550"/>
        <v>0.4166666667</v>
      </c>
      <c r="F550" s="4">
        <f t="shared" si="550"/>
        <v>0.04852320675</v>
      </c>
      <c r="G550" s="6">
        <f>IF(ISBLANK(A550), "",SQRT((A550-I2)^2+(B550-J2)^2+(C550-K2)))</f>
        <v>12.16552506</v>
      </c>
      <c r="H550" s="4" t="str">
        <f t="shared" si="2"/>
        <v/>
      </c>
      <c r="T550" s="6">
        <v>549.0</v>
      </c>
    </row>
    <row r="551" ht="12.75" customHeight="1">
      <c r="A551" s="3">
        <v>6.0</v>
      </c>
      <c r="B551" s="3">
        <v>7.0</v>
      </c>
      <c r="C551" s="3">
        <v>354.0</v>
      </c>
      <c r="D551" s="4">
        <f t="shared" ref="D551:F551" si="551">IF(ISBLANK(A551), "", (A551-MIN(A2:A1001))/(MAX(A2:A1001)-MIN(A2:A1001)))</f>
        <v>0.1785714286</v>
      </c>
      <c r="E551" s="4">
        <f t="shared" si="551"/>
        <v>0.4166666667</v>
      </c>
      <c r="F551" s="4">
        <f t="shared" si="551"/>
        <v>0.05274261603</v>
      </c>
      <c r="G551" s="6">
        <f>IF(ISBLANK(A551), "",SQRT((A551-I2)^2+(B551-J2)^2+(C551-K2)))</f>
        <v>8.660254038</v>
      </c>
      <c r="H551" s="4" t="str">
        <f t="shared" si="2"/>
        <v/>
      </c>
      <c r="T551" s="6">
        <v>550.0</v>
      </c>
    </row>
    <row r="552" ht="12.75" customHeight="1">
      <c r="A552" s="3">
        <v>6.0</v>
      </c>
      <c r="B552" s="3">
        <v>9.0</v>
      </c>
      <c r="C552" s="3">
        <v>352.0</v>
      </c>
      <c r="D552" s="4">
        <f t="shared" ref="D552:F552" si="552">IF(ISBLANK(A552), "", (A552-MIN(A2:A1001))/(MAX(A2:A1001)-MIN(A2:A1001)))</f>
        <v>0.1785714286</v>
      </c>
      <c r="E552" s="4">
        <f t="shared" si="552"/>
        <v>0.5833333333</v>
      </c>
      <c r="F552" s="4">
        <f t="shared" si="552"/>
        <v>0.04852320675</v>
      </c>
      <c r="G552" s="6">
        <f>IF(ISBLANK(A552), "",SQRT((A552-I2)^2+(B552-J2)^2+(C552-K2)))</f>
        <v>9.848857802</v>
      </c>
      <c r="H552" s="4" t="str">
        <f t="shared" si="2"/>
        <v/>
      </c>
      <c r="T552" s="6">
        <v>551.0</v>
      </c>
    </row>
    <row r="553" ht="12.75" customHeight="1">
      <c r="A553" s="3">
        <v>7.0</v>
      </c>
      <c r="B553" s="3">
        <v>9.0</v>
      </c>
      <c r="C553" s="3">
        <v>350.0</v>
      </c>
      <c r="D553" s="4">
        <f t="shared" ref="D553:F553" si="553">IF(ISBLANK(A553), "", (A553-MIN(A2:A1001))/(MAX(A2:A1001)-MIN(A2:A1001)))</f>
        <v>0.2142857143</v>
      </c>
      <c r="E553" s="4">
        <f t="shared" si="553"/>
        <v>0.5833333333</v>
      </c>
      <c r="F553" s="4">
        <f t="shared" si="553"/>
        <v>0.04430379747</v>
      </c>
      <c r="G553" s="6">
        <f>IF(ISBLANK(A553), "",SQRT((A553-I2)^2+(B553-J2)^2+(C553-K2)))</f>
        <v>10.29563014</v>
      </c>
      <c r="H553" s="4" t="str">
        <f t="shared" si="2"/>
        <v/>
      </c>
      <c r="T553" s="6">
        <v>552.0</v>
      </c>
    </row>
    <row r="554" ht="12.75" customHeight="1">
      <c r="A554" s="3"/>
      <c r="B554" s="3"/>
      <c r="C554" s="3"/>
      <c r="D554" s="4" t="str">
        <f t="shared" ref="D554:F554" si="554">IF(ISBLANK(A554), "", (A554-MIN(A2:A1001))/(MAX(A2:A1001)-MIN(A2:A1001)))</f>
        <v/>
      </c>
      <c r="E554" s="4" t="str">
        <f t="shared" si="554"/>
        <v/>
      </c>
      <c r="F554" s="4" t="str">
        <f t="shared" si="554"/>
        <v/>
      </c>
      <c r="G554" s="6" t="str">
        <f>IF(ISBLANK(A554), "",SQRT((A554-I2)^2+(B554-J2)^2+(C554-K2)))</f>
        <v/>
      </c>
      <c r="H554" s="4" t="str">
        <f t="shared" si="2"/>
        <v>&lt;- New exp</v>
      </c>
      <c r="T554" s="6">
        <v>553.0</v>
      </c>
    </row>
    <row r="555" ht="12.75" customHeight="1">
      <c r="A555" s="3">
        <v>18.0</v>
      </c>
      <c r="B555" s="3">
        <v>10.0</v>
      </c>
      <c r="C555" s="3">
        <v>345.0</v>
      </c>
      <c r="D555" s="4">
        <f t="shared" ref="D555:F555" si="555">IF(ISBLANK(A555), "", (A555-MIN(A2:A1001))/(MAX(A2:A1001)-MIN(A2:A1001)))</f>
        <v>0.6071428571</v>
      </c>
      <c r="E555" s="4">
        <f t="shared" si="555"/>
        <v>0.6666666667</v>
      </c>
      <c r="F555" s="4">
        <f t="shared" si="555"/>
        <v>0.03375527426</v>
      </c>
      <c r="G555" s="6">
        <f>IF(ISBLANK(A555), "",SQRT((A555-I2)^2+(B555-J2)^2+(C555-K2)))</f>
        <v>19.20937271</v>
      </c>
      <c r="H555" s="4" t="str">
        <f t="shared" si="2"/>
        <v/>
      </c>
      <c r="T555" s="6">
        <v>554.0</v>
      </c>
    </row>
    <row r="556" ht="12.75" customHeight="1">
      <c r="A556" s="3">
        <v>3.0</v>
      </c>
      <c r="B556" s="3">
        <v>4.0</v>
      </c>
      <c r="C556" s="3">
        <v>377.0</v>
      </c>
      <c r="D556" s="4">
        <f t="shared" ref="D556:F556" si="556">IF(ISBLANK(A556), "", (A556-MIN(A2:A1001))/(MAX(A2:A1001)-MIN(A2:A1001)))</f>
        <v>0.07142857143</v>
      </c>
      <c r="E556" s="4">
        <f t="shared" si="556"/>
        <v>0.1666666667</v>
      </c>
      <c r="F556" s="4">
        <f t="shared" si="556"/>
        <v>0.1012658228</v>
      </c>
      <c r="G556" s="6">
        <f>IF(ISBLANK(A556), "",SQRT((A556-I2)^2+(B556-J2)^2+(C556-K2)))</f>
        <v>7.483314774</v>
      </c>
      <c r="H556" s="4" t="str">
        <f t="shared" si="2"/>
        <v/>
      </c>
      <c r="T556" s="6">
        <v>555.0</v>
      </c>
    </row>
    <row r="557" ht="12.75" customHeight="1">
      <c r="A557" s="3">
        <v>23.0</v>
      </c>
      <c r="B557" s="3">
        <v>2.0</v>
      </c>
      <c r="C557" s="3">
        <v>774.0</v>
      </c>
      <c r="D557" s="4">
        <f t="shared" ref="D557:F557" si="557">IF(ISBLANK(A557), "", (A557-MIN(A2:A1001))/(MAX(A2:A1001)-MIN(A2:A1001)))</f>
        <v>0.7857142857</v>
      </c>
      <c r="E557" s="4">
        <f t="shared" si="557"/>
        <v>0</v>
      </c>
      <c r="F557" s="4">
        <f t="shared" si="557"/>
        <v>0.9388185654</v>
      </c>
      <c r="G557" s="6">
        <f>IF(ISBLANK(A557), "",SQRT((A557-I2)^2+(B557-J2)^2+(C557-K2)))</f>
        <v>30.47950131</v>
      </c>
      <c r="H557" s="4" t="str">
        <f t="shared" si="2"/>
        <v/>
      </c>
      <c r="T557" s="6">
        <v>556.0</v>
      </c>
    </row>
    <row r="558" ht="12.75" customHeight="1">
      <c r="A558" s="3">
        <v>11.0</v>
      </c>
      <c r="B558" s="3">
        <v>11.0</v>
      </c>
      <c r="C558" s="3">
        <v>346.0</v>
      </c>
      <c r="D558" s="4">
        <f t="shared" ref="D558:F558" si="558">IF(ISBLANK(A558), "", (A558-MIN(A2:A1001))/(MAX(A2:A1001)-MIN(A2:A1001)))</f>
        <v>0.3571428571</v>
      </c>
      <c r="E558" s="4">
        <f t="shared" si="558"/>
        <v>0.75</v>
      </c>
      <c r="F558" s="4">
        <f t="shared" si="558"/>
        <v>0.0358649789</v>
      </c>
      <c r="G558" s="6">
        <f>IF(ISBLANK(A558), "",SQRT((A558-I2)^2+(B558-J2)^2+(C558-K2)))</f>
        <v>14.07124728</v>
      </c>
      <c r="H558" s="4" t="str">
        <f t="shared" si="2"/>
        <v/>
      </c>
      <c r="T558" s="6">
        <v>557.0</v>
      </c>
    </row>
    <row r="559" ht="12.75" customHeight="1">
      <c r="A559" s="3">
        <v>18.0</v>
      </c>
      <c r="B559" s="3">
        <v>7.0</v>
      </c>
      <c r="C559" s="3">
        <v>350.0</v>
      </c>
      <c r="D559" s="4">
        <f t="shared" ref="D559:F559" si="559">IF(ISBLANK(A559), "", (A559-MIN(A2:A1001))/(MAX(A2:A1001)-MIN(A2:A1001)))</f>
        <v>0.6071428571</v>
      </c>
      <c r="E559" s="4">
        <f t="shared" si="559"/>
        <v>0.4166666667</v>
      </c>
      <c r="F559" s="4">
        <f t="shared" si="559"/>
        <v>0.04430379747</v>
      </c>
      <c r="G559" s="6">
        <f>IF(ISBLANK(A559), "",SQRT((A559-I2)^2+(B559-J2)^2+(C559-K2)))</f>
        <v>18.30300522</v>
      </c>
      <c r="H559" s="4" t="str">
        <f t="shared" si="2"/>
        <v/>
      </c>
      <c r="T559" s="6">
        <v>558.0</v>
      </c>
    </row>
    <row r="560" ht="12.75" customHeight="1">
      <c r="A560" s="3">
        <v>9.0</v>
      </c>
      <c r="B560" s="3">
        <v>11.0</v>
      </c>
      <c r="C560" s="3">
        <v>347.0</v>
      </c>
      <c r="D560" s="4">
        <f t="shared" ref="D560:F560" si="560">IF(ISBLANK(A560), "", (A560-MIN(A2:A1001))/(MAX(A2:A1001)-MIN(A2:A1001)))</f>
        <v>0.2857142857</v>
      </c>
      <c r="E560" s="4">
        <f t="shared" si="560"/>
        <v>0.75</v>
      </c>
      <c r="F560" s="4">
        <f t="shared" si="560"/>
        <v>0.03797468354</v>
      </c>
      <c r="G560" s="6">
        <f>IF(ISBLANK(A560), "",SQRT((A560-I2)^2+(B560-J2)^2+(C560-K2)))</f>
        <v>12.76714533</v>
      </c>
      <c r="H560" s="4" t="str">
        <f t="shared" si="2"/>
        <v/>
      </c>
      <c r="T560" s="6">
        <v>559.0</v>
      </c>
    </row>
    <row r="561" ht="12.75" customHeight="1">
      <c r="A561" s="3">
        <v>4.0</v>
      </c>
      <c r="B561" s="3">
        <v>3.0</v>
      </c>
      <c r="C561" s="3">
        <v>375.0</v>
      </c>
      <c r="D561" s="4">
        <f t="shared" ref="D561:F561" si="561">IF(ISBLANK(A561), "", (A561-MIN(A2:A1001))/(MAX(A2:A1001)-MIN(A2:A1001)))</f>
        <v>0.1071428571</v>
      </c>
      <c r="E561" s="4">
        <f t="shared" si="561"/>
        <v>0.08333333333</v>
      </c>
      <c r="F561" s="4">
        <f t="shared" si="561"/>
        <v>0.0970464135</v>
      </c>
      <c r="G561" s="6">
        <f>IF(ISBLANK(A561), "",SQRT((A561-I2)^2+(B561-J2)^2+(C561-K2)))</f>
        <v>7.483314774</v>
      </c>
      <c r="H561" s="4" t="str">
        <f t="shared" si="2"/>
        <v/>
      </c>
      <c r="T561" s="6">
        <v>560.0</v>
      </c>
    </row>
    <row r="562" ht="12.75" customHeight="1">
      <c r="A562" s="3">
        <v>10.0</v>
      </c>
      <c r="B562" s="3">
        <v>3.0</v>
      </c>
      <c r="C562" s="3">
        <v>373.0</v>
      </c>
      <c r="D562" s="4">
        <f t="shared" ref="D562:F562" si="562">IF(ISBLANK(A562), "", (A562-MIN(A2:A1001))/(MAX(A2:A1001)-MIN(A2:A1001)))</f>
        <v>0.3214285714</v>
      </c>
      <c r="E562" s="4">
        <f t="shared" si="562"/>
        <v>0.08333333333</v>
      </c>
      <c r="F562" s="4">
        <f t="shared" si="562"/>
        <v>0.09282700422</v>
      </c>
      <c r="G562" s="6">
        <f>IF(ISBLANK(A562), "",SQRT((A562-I2)^2+(B562-J2)^2+(C562-K2)))</f>
        <v>11.22497216</v>
      </c>
      <c r="H562" s="4" t="str">
        <f t="shared" si="2"/>
        <v/>
      </c>
      <c r="T562" s="6">
        <v>561.0</v>
      </c>
    </row>
    <row r="563" ht="12.75" customHeight="1">
      <c r="A563" s="3">
        <v>3.0</v>
      </c>
      <c r="B563" s="3">
        <v>5.0</v>
      </c>
      <c r="C563" s="3">
        <v>369.0</v>
      </c>
      <c r="D563" s="4">
        <f t="shared" ref="D563:F563" si="563">IF(ISBLANK(A563), "", (A563-MIN(A2:A1001))/(MAX(A2:A1001)-MIN(A2:A1001)))</f>
        <v>0.07142857143</v>
      </c>
      <c r="E563" s="4">
        <f t="shared" si="563"/>
        <v>0.25</v>
      </c>
      <c r="F563" s="4">
        <f t="shared" si="563"/>
        <v>0.08438818565</v>
      </c>
      <c r="G563" s="6">
        <f>IF(ISBLANK(A563), "",SQRT((A563-I2)^2+(B563-J2)^2+(C563-K2)))</f>
        <v>7.280109889</v>
      </c>
      <c r="H563" s="4" t="str">
        <f t="shared" si="2"/>
        <v/>
      </c>
      <c r="T563" s="6">
        <v>562.0</v>
      </c>
    </row>
    <row r="564" ht="12.75" customHeight="1">
      <c r="A564" s="3">
        <v>3.0</v>
      </c>
      <c r="B564" s="3">
        <v>6.0</v>
      </c>
      <c r="C564" s="3">
        <v>362.0</v>
      </c>
      <c r="D564" s="4">
        <f t="shared" ref="D564:F564" si="564">IF(ISBLANK(A564), "", (A564-MIN(A2:A1001))/(MAX(A2:A1001)-MIN(A2:A1001)))</f>
        <v>0.07142857143</v>
      </c>
      <c r="E564" s="4">
        <f t="shared" si="564"/>
        <v>0.3333333333</v>
      </c>
      <c r="F564" s="4">
        <f t="shared" si="564"/>
        <v>0.06962025316</v>
      </c>
      <c r="G564" s="6">
        <f>IF(ISBLANK(A564), "",SQRT((A564-I2)^2+(B564-J2)^2+(C564-K2)))</f>
        <v>7.280109889</v>
      </c>
      <c r="H564" s="4" t="str">
        <f t="shared" si="2"/>
        <v/>
      </c>
      <c r="T564" s="6">
        <v>563.0</v>
      </c>
    </row>
    <row r="565" ht="12.75" customHeight="1">
      <c r="A565" s="3">
        <v>3.0</v>
      </c>
      <c r="B565" s="3">
        <v>7.0</v>
      </c>
      <c r="C565" s="3">
        <v>358.0</v>
      </c>
      <c r="D565" s="4">
        <f t="shared" ref="D565:F565" si="565">IF(ISBLANK(A565), "", (A565-MIN(A2:A1001))/(MAX(A2:A1001)-MIN(A2:A1001)))</f>
        <v>0.07142857143</v>
      </c>
      <c r="E565" s="4">
        <f t="shared" si="565"/>
        <v>0.4166666667</v>
      </c>
      <c r="F565" s="4">
        <f t="shared" si="565"/>
        <v>0.0611814346</v>
      </c>
      <c r="G565" s="6">
        <f>IF(ISBLANK(A565), "",SQRT((A565-I2)^2+(B565-J2)^2+(C565-K2)))</f>
        <v>7.615773106</v>
      </c>
      <c r="H565" s="4" t="str">
        <f t="shared" si="2"/>
        <v/>
      </c>
      <c r="T565" s="6">
        <v>564.0</v>
      </c>
    </row>
    <row r="566" ht="12.75" customHeight="1">
      <c r="A566" s="3">
        <v>3.0</v>
      </c>
      <c r="B566" s="3">
        <v>8.0</v>
      </c>
      <c r="C566" s="3">
        <v>355.0</v>
      </c>
      <c r="D566" s="4">
        <f t="shared" ref="D566:F566" si="566">IF(ISBLANK(A566), "", (A566-MIN(A2:A1001))/(MAX(A2:A1001)-MIN(A2:A1001)))</f>
        <v>0.07142857143</v>
      </c>
      <c r="E566" s="4">
        <f t="shared" si="566"/>
        <v>0.5</v>
      </c>
      <c r="F566" s="4">
        <f t="shared" si="566"/>
        <v>0.05485232068</v>
      </c>
      <c r="G566" s="6">
        <f>IF(ISBLANK(A566), "",SQRT((A566-I2)^2+(B566-J2)^2+(C566-K2)))</f>
        <v>8.124038405</v>
      </c>
      <c r="H566" s="4" t="str">
        <f t="shared" si="2"/>
        <v/>
      </c>
      <c r="T566" s="6">
        <v>565.0</v>
      </c>
    </row>
    <row r="567" ht="12.75" customHeight="1">
      <c r="A567" s="3">
        <v>4.0</v>
      </c>
      <c r="B567" s="3">
        <v>6.0</v>
      </c>
      <c r="C567" s="3">
        <v>356.0</v>
      </c>
      <c r="D567" s="4">
        <f t="shared" ref="D567:F567" si="567">IF(ISBLANK(A567), "", (A567-MIN(A2:A1001))/(MAX(A2:A1001)-MIN(A2:A1001)))</f>
        <v>0.1071428571</v>
      </c>
      <c r="E567" s="4">
        <f t="shared" si="567"/>
        <v>0.3333333333</v>
      </c>
      <c r="F567" s="4">
        <f t="shared" si="567"/>
        <v>0.05696202532</v>
      </c>
      <c r="G567" s="6">
        <f>IF(ISBLANK(A567), "",SQRT((A567-I2)^2+(B567-J2)^2+(C567-K2)))</f>
        <v>7.211102551</v>
      </c>
      <c r="H567" s="4" t="str">
        <f t="shared" si="2"/>
        <v/>
      </c>
      <c r="T567" s="6">
        <v>566.0</v>
      </c>
    </row>
    <row r="568" ht="12.75" customHeight="1">
      <c r="A568" s="3">
        <v>4.0</v>
      </c>
      <c r="B568" s="3">
        <v>5.0</v>
      </c>
      <c r="C568" s="3">
        <v>360.0</v>
      </c>
      <c r="D568" s="4">
        <f t="shared" ref="D568:F568" si="568">IF(ISBLANK(A568), "", (A568-MIN(A2:A1001))/(MAX(A2:A1001)-MIN(A2:A1001)))</f>
        <v>0.1071428571</v>
      </c>
      <c r="E568" s="4">
        <f t="shared" si="568"/>
        <v>0.25</v>
      </c>
      <c r="F568" s="4">
        <f t="shared" si="568"/>
        <v>0.06540084388</v>
      </c>
      <c r="G568" s="6">
        <f>IF(ISBLANK(A568), "",SQRT((A568-I2)^2+(B568-J2)^2+(C568-K2)))</f>
        <v>7</v>
      </c>
      <c r="H568" s="4" t="str">
        <f t="shared" si="2"/>
        <v/>
      </c>
      <c r="T568" s="6">
        <v>567.0</v>
      </c>
    </row>
    <row r="569" ht="12.75" customHeight="1">
      <c r="A569" s="3">
        <v>10.0</v>
      </c>
      <c r="B569" s="3">
        <v>4.0</v>
      </c>
      <c r="C569" s="3">
        <v>366.0</v>
      </c>
      <c r="D569" s="4">
        <f t="shared" ref="D569:F569" si="569">IF(ISBLANK(A569), "", (A569-MIN(A2:A1001))/(MAX(A2:A1001)-MIN(A2:A1001)))</f>
        <v>0.3214285714</v>
      </c>
      <c r="E569" s="4">
        <f t="shared" si="569"/>
        <v>0.1666666667</v>
      </c>
      <c r="F569" s="4">
        <f t="shared" si="569"/>
        <v>0.07805907173</v>
      </c>
      <c r="G569" s="6">
        <f>IF(ISBLANK(A569), "",SQRT((A569-I2)^2+(B569-J2)^2+(C569-K2)))</f>
        <v>11.04536102</v>
      </c>
      <c r="H569" s="4" t="str">
        <f t="shared" si="2"/>
        <v/>
      </c>
      <c r="T569" s="6">
        <v>568.0</v>
      </c>
    </row>
    <row r="570" ht="12.75" customHeight="1">
      <c r="A570" s="3">
        <v>3.0</v>
      </c>
      <c r="B570" s="3">
        <v>10.0</v>
      </c>
      <c r="C570" s="3">
        <v>352.0</v>
      </c>
      <c r="D570" s="4">
        <f t="shared" ref="D570:F570" si="570">IF(ISBLANK(A570), "", (A570-MIN(A2:A1001))/(MAX(A2:A1001)-MIN(A2:A1001)))</f>
        <v>0.07142857143</v>
      </c>
      <c r="E570" s="4">
        <f t="shared" si="570"/>
        <v>0.6666666667</v>
      </c>
      <c r="F570" s="4">
        <f t="shared" si="570"/>
        <v>0.04852320675</v>
      </c>
      <c r="G570" s="6">
        <f>IF(ISBLANK(A570), "",SQRT((A570-I2)^2+(B570-J2)^2+(C570-K2)))</f>
        <v>9.539392014</v>
      </c>
      <c r="H570" s="4" t="str">
        <f t="shared" si="2"/>
        <v/>
      </c>
      <c r="T570" s="6">
        <v>569.0</v>
      </c>
    </row>
    <row r="571" ht="12.75" customHeight="1">
      <c r="A571" s="3">
        <v>3.0</v>
      </c>
      <c r="B571" s="3">
        <v>9.0</v>
      </c>
      <c r="C571" s="3">
        <v>353.0</v>
      </c>
      <c r="D571" s="4">
        <f t="shared" ref="D571:F571" si="571">IF(ISBLANK(A571), "", (A571-MIN(A2:A1001))/(MAX(A2:A1001)-MIN(A2:A1001)))</f>
        <v>0.07142857143</v>
      </c>
      <c r="E571" s="4">
        <f t="shared" si="571"/>
        <v>0.5833333333</v>
      </c>
      <c r="F571" s="4">
        <f t="shared" si="571"/>
        <v>0.05063291139</v>
      </c>
      <c r="G571" s="6">
        <f>IF(ISBLANK(A571), "",SQRT((A571-I2)^2+(B571-J2)^2+(C571-K2)))</f>
        <v>8.774964387</v>
      </c>
      <c r="H571" s="4" t="str">
        <f t="shared" si="2"/>
        <v/>
      </c>
      <c r="T571" s="6">
        <v>570.0</v>
      </c>
    </row>
    <row r="572" ht="12.75" customHeight="1">
      <c r="A572" s="3">
        <v>18.0</v>
      </c>
      <c r="B572" s="3">
        <v>9.0</v>
      </c>
      <c r="C572" s="3">
        <v>346.0</v>
      </c>
      <c r="D572" s="4">
        <f t="shared" ref="D572:F572" si="572">IF(ISBLANK(A572), "", (A572-MIN(A2:A1001))/(MAX(A2:A1001)-MIN(A2:A1001)))</f>
        <v>0.6071428571</v>
      </c>
      <c r="E572" s="4">
        <f t="shared" si="572"/>
        <v>0.5833333333</v>
      </c>
      <c r="F572" s="4">
        <f t="shared" si="572"/>
        <v>0.0358649789</v>
      </c>
      <c r="G572" s="6">
        <f>IF(ISBLANK(A572), "",SQRT((A572-I2)^2+(B572-J2)^2+(C572-K2)))</f>
        <v>18.84144368</v>
      </c>
      <c r="H572" s="4" t="str">
        <f t="shared" si="2"/>
        <v/>
      </c>
      <c r="T572" s="6">
        <v>571.0</v>
      </c>
    </row>
    <row r="573" ht="12.75" customHeight="1">
      <c r="A573" s="3">
        <v>18.0</v>
      </c>
      <c r="B573" s="3">
        <v>8.0</v>
      </c>
      <c r="C573" s="3">
        <v>347.0</v>
      </c>
      <c r="D573" s="4">
        <f t="shared" ref="D573:F573" si="573">IF(ISBLANK(A573), "", (A573-MIN(A2:A1001))/(MAX(A2:A1001)-MIN(A2:A1001)))</f>
        <v>0.6071428571</v>
      </c>
      <c r="E573" s="4">
        <f t="shared" si="573"/>
        <v>0.5</v>
      </c>
      <c r="F573" s="4">
        <f t="shared" si="573"/>
        <v>0.03797468354</v>
      </c>
      <c r="G573" s="6">
        <f>IF(ISBLANK(A573), "",SQRT((A573-I2)^2+(B573-J2)^2+(C573-K2)))</f>
        <v>18.52025918</v>
      </c>
      <c r="H573" s="4" t="str">
        <f t="shared" si="2"/>
        <v/>
      </c>
      <c r="T573" s="6">
        <v>572.0</v>
      </c>
    </row>
    <row r="574" ht="12.75" customHeight="1">
      <c r="A574" s="3">
        <v>9.0</v>
      </c>
      <c r="B574" s="3">
        <v>9.0</v>
      </c>
      <c r="C574" s="3">
        <v>349.0</v>
      </c>
      <c r="D574" s="4">
        <f t="shared" ref="D574:F574" si="574">IF(ISBLANK(A574), "", (A574-MIN(A2:A1001))/(MAX(A2:A1001)-MIN(A2:A1001)))</f>
        <v>0.2857142857</v>
      </c>
      <c r="E574" s="4">
        <f t="shared" si="574"/>
        <v>0.5833333333</v>
      </c>
      <c r="F574" s="4">
        <f t="shared" si="574"/>
        <v>0.04219409283</v>
      </c>
      <c r="G574" s="6">
        <f>IF(ISBLANK(A574), "",SQRT((A574-I2)^2+(B574-J2)^2+(C574-K2)))</f>
        <v>11.53256259</v>
      </c>
      <c r="H574" s="4" t="str">
        <f t="shared" si="2"/>
        <v/>
      </c>
      <c r="T574" s="6">
        <v>573.0</v>
      </c>
    </row>
    <row r="575" ht="12.75" customHeight="1">
      <c r="A575" s="3">
        <v>4.0</v>
      </c>
      <c r="B575" s="3">
        <v>4.0</v>
      </c>
      <c r="C575" s="3">
        <v>367.0</v>
      </c>
      <c r="D575" s="4">
        <f t="shared" ref="D575:F575" si="575">IF(ISBLANK(A575), "", (A575-MIN(A2:A1001))/(MAX(A2:A1001)-MIN(A2:A1001)))</f>
        <v>0.1071428571</v>
      </c>
      <c r="E575" s="4">
        <f t="shared" si="575"/>
        <v>0.1666666667</v>
      </c>
      <c r="F575" s="4">
        <f t="shared" si="575"/>
        <v>0.08016877637</v>
      </c>
      <c r="G575" s="6">
        <f>IF(ISBLANK(A575), "",SQRT((A575-I2)^2+(B575-J2)^2+(C575-K2)))</f>
        <v>7.141428429</v>
      </c>
      <c r="H575" s="4" t="str">
        <f t="shared" si="2"/>
        <v/>
      </c>
      <c r="T575" s="6">
        <v>574.0</v>
      </c>
    </row>
    <row r="576" ht="12.75" customHeight="1">
      <c r="A576" s="3">
        <v>9.0</v>
      </c>
      <c r="B576" s="3">
        <v>8.0</v>
      </c>
      <c r="C576" s="3">
        <v>351.0</v>
      </c>
      <c r="D576" s="4">
        <f t="shared" ref="D576:F576" si="576">IF(ISBLANK(A576), "", (A576-MIN(A2:A1001))/(MAX(A2:A1001)-MIN(A2:A1001)))</f>
        <v>0.2857142857</v>
      </c>
      <c r="E576" s="4">
        <f t="shared" si="576"/>
        <v>0.5</v>
      </c>
      <c r="F576" s="4">
        <f t="shared" si="576"/>
        <v>0.04641350211</v>
      </c>
      <c r="G576" s="6">
        <f>IF(ISBLANK(A576), "",SQRT((A576-I2)^2+(B576-J2)^2+(C576-K2)))</f>
        <v>11.04536102</v>
      </c>
      <c r="H576" s="4" t="str">
        <f t="shared" si="2"/>
        <v/>
      </c>
      <c r="T576" s="6">
        <v>575.0</v>
      </c>
    </row>
    <row r="577" ht="12.75" customHeight="1">
      <c r="A577" s="3">
        <v>9.0</v>
      </c>
      <c r="B577" s="3">
        <v>10.0</v>
      </c>
      <c r="C577" s="3">
        <v>348.0</v>
      </c>
      <c r="D577" s="4">
        <f t="shared" ref="D577:F577" si="577">IF(ISBLANK(A577), "", (A577-MIN(A2:A1001))/(MAX(A2:A1001)-MIN(A2:A1001)))</f>
        <v>0.2857142857</v>
      </c>
      <c r="E577" s="4">
        <f t="shared" si="577"/>
        <v>0.6666666667</v>
      </c>
      <c r="F577" s="4">
        <f t="shared" si="577"/>
        <v>0.04008438819</v>
      </c>
      <c r="G577" s="6">
        <f>IF(ISBLANK(A577), "",SQRT((A577-I2)^2+(B577-J2)^2+(C577-K2)))</f>
        <v>12.12435565</v>
      </c>
      <c r="H577" s="4" t="str">
        <f t="shared" si="2"/>
        <v/>
      </c>
      <c r="T577" s="6">
        <v>576.0</v>
      </c>
    </row>
    <row r="578" ht="12.75" customHeight="1">
      <c r="A578" s="3">
        <v>4.0</v>
      </c>
      <c r="B578" s="3">
        <v>8.0</v>
      </c>
      <c r="C578" s="3">
        <v>352.0</v>
      </c>
      <c r="D578" s="4">
        <f t="shared" ref="D578:F578" si="578">IF(ISBLANK(A578), "", (A578-MIN(A2:A1001))/(MAX(A2:A1001)-MIN(A2:A1001)))</f>
        <v>0.1071428571</v>
      </c>
      <c r="E578" s="4">
        <f t="shared" si="578"/>
        <v>0.5</v>
      </c>
      <c r="F578" s="4">
        <f t="shared" si="578"/>
        <v>0.04852320675</v>
      </c>
      <c r="G578" s="6">
        <f>IF(ISBLANK(A578), "",SQRT((A578-I2)^2+(B578-J2)^2+(C578-K2)))</f>
        <v>8.246211251</v>
      </c>
      <c r="H578" s="4" t="str">
        <f t="shared" si="2"/>
        <v/>
      </c>
      <c r="T578" s="6">
        <v>577.0</v>
      </c>
    </row>
    <row r="579" ht="12.75" customHeight="1">
      <c r="A579" s="3">
        <v>4.0</v>
      </c>
      <c r="B579" s="3">
        <v>7.0</v>
      </c>
      <c r="C579" s="3">
        <v>353.0</v>
      </c>
      <c r="D579" s="4">
        <f t="shared" ref="D579:F579" si="579">IF(ISBLANK(A579), "", (A579-MIN(A2:A1001))/(MAX(A2:A1001)-MIN(A2:A1001)))</f>
        <v>0.1071428571</v>
      </c>
      <c r="E579" s="4">
        <f t="shared" si="579"/>
        <v>0.4166666667</v>
      </c>
      <c r="F579" s="4">
        <f t="shared" si="579"/>
        <v>0.05063291139</v>
      </c>
      <c r="G579" s="6">
        <f>IF(ISBLANK(A579), "",SQRT((A579-I2)^2+(B579-J2)^2+(C579-K2)))</f>
        <v>7.615773106</v>
      </c>
      <c r="H579" s="4" t="str">
        <f t="shared" si="2"/>
        <v/>
      </c>
      <c r="T579" s="6">
        <v>578.0</v>
      </c>
    </row>
    <row r="580" ht="12.75" customHeight="1">
      <c r="A580" s="3">
        <v>4.0</v>
      </c>
      <c r="B580" s="3">
        <v>9.0</v>
      </c>
      <c r="C580" s="3">
        <v>351.0</v>
      </c>
      <c r="D580" s="4">
        <f t="shared" ref="D580:F580" si="580">IF(ISBLANK(A580), "", (A580-MIN(A2:A1001))/(MAX(A2:A1001)-MIN(A2:A1001)))</f>
        <v>0.1071428571</v>
      </c>
      <c r="E580" s="4">
        <f t="shared" si="580"/>
        <v>0.5833333333</v>
      </c>
      <c r="F580" s="4">
        <f t="shared" si="580"/>
        <v>0.04641350211</v>
      </c>
      <c r="G580" s="6">
        <f>IF(ISBLANK(A580), "",SQRT((A580-I2)^2+(B580-J2)^2+(C580-K2)))</f>
        <v>8.94427191</v>
      </c>
      <c r="H580" s="4" t="str">
        <f t="shared" si="2"/>
        <v/>
      </c>
      <c r="T580" s="6">
        <v>579.0</v>
      </c>
    </row>
    <row r="581" ht="12.75" customHeight="1">
      <c r="A581" s="3"/>
      <c r="B581" s="3"/>
      <c r="C581" s="3"/>
      <c r="D581" s="4" t="str">
        <f t="shared" ref="D581:F581" si="581">IF(ISBLANK(A581), "", (A581-MIN(A2:A1001))/(MAX(A2:A1001)-MIN(A2:A1001)))</f>
        <v/>
      </c>
      <c r="E581" s="4" t="str">
        <f t="shared" si="581"/>
        <v/>
      </c>
      <c r="F581" s="4" t="str">
        <f t="shared" si="581"/>
        <v/>
      </c>
      <c r="G581" s="6" t="str">
        <f>IF(ISBLANK(A581), "",SQRT((A581-I2)^2+(B581-J2)^2+(C581-K2)))</f>
        <v/>
      </c>
      <c r="H581" s="4" t="str">
        <f t="shared" si="2"/>
        <v>&lt;- New exp</v>
      </c>
      <c r="T581" s="6">
        <v>580.0</v>
      </c>
    </row>
    <row r="582" ht="12.75" customHeight="1">
      <c r="A582" s="3">
        <v>15.0</v>
      </c>
      <c r="B582" s="3">
        <v>3.0</v>
      </c>
      <c r="C582" s="3">
        <v>357.0</v>
      </c>
      <c r="D582" s="4">
        <f t="shared" ref="D582:F582" si="582">IF(ISBLANK(A582), "", (A582-MIN(A2:A1001))/(MAX(A2:A1001)-MIN(A2:A1001)))</f>
        <v>0.5</v>
      </c>
      <c r="E582" s="4">
        <f t="shared" si="582"/>
        <v>0.08333333333</v>
      </c>
      <c r="F582" s="4">
        <f t="shared" si="582"/>
        <v>0.05907172996</v>
      </c>
      <c r="G582" s="6">
        <f>IF(ISBLANK(A582), "",SQRT((A582-I2)^2+(B582-J2)^2+(C582-K2)))</f>
        <v>15</v>
      </c>
      <c r="H582" s="4" t="str">
        <f t="shared" si="2"/>
        <v/>
      </c>
      <c r="T582" s="6">
        <v>581.0</v>
      </c>
    </row>
    <row r="583" ht="12.75" customHeight="1">
      <c r="A583" s="3">
        <v>2.0</v>
      </c>
      <c r="B583" s="3">
        <v>9.0</v>
      </c>
      <c r="C583" s="3">
        <v>348.0</v>
      </c>
      <c r="D583" s="4">
        <f t="shared" ref="D583:F583" si="583">IF(ISBLANK(A583), "", (A583-MIN(A2:A1001))/(MAX(A2:A1001)-MIN(A2:A1001)))</f>
        <v>0.03571428571</v>
      </c>
      <c r="E583" s="4">
        <f t="shared" si="583"/>
        <v>0.5833333333</v>
      </c>
      <c r="F583" s="4">
        <f t="shared" si="583"/>
        <v>0.04008438819</v>
      </c>
      <c r="G583" s="6">
        <f>IF(ISBLANK(A583), "",SQRT((A583-I2)^2+(B583-J2)^2+(C583-K2)))</f>
        <v>8.306623863</v>
      </c>
      <c r="H583" s="4" t="str">
        <f t="shared" si="2"/>
        <v/>
      </c>
      <c r="T583" s="6">
        <v>582.0</v>
      </c>
    </row>
    <row r="584" ht="12.75" customHeight="1">
      <c r="A584" s="3">
        <v>16.0</v>
      </c>
      <c r="B584" s="3">
        <v>10.0</v>
      </c>
      <c r="C584" s="3">
        <v>330.0</v>
      </c>
      <c r="D584" s="4">
        <f t="shared" ref="D584:F584" si="584">IF(ISBLANK(A584), "", (A584-MIN(A2:A1001))/(MAX(A2:A1001)-MIN(A2:A1001)))</f>
        <v>0.5357142857</v>
      </c>
      <c r="E584" s="4">
        <f t="shared" si="584"/>
        <v>0.6666666667</v>
      </c>
      <c r="F584" s="4">
        <f t="shared" si="584"/>
        <v>0.002109704641</v>
      </c>
      <c r="G584" s="6">
        <f>IF(ISBLANK(A584), "",SQRT((A584-I2)^2+(B584-J2)^2+(C584-K2)))</f>
        <v>17.02938637</v>
      </c>
      <c r="H584" s="4" t="str">
        <f t="shared" si="2"/>
        <v/>
      </c>
      <c r="T584" s="6">
        <v>583.0</v>
      </c>
    </row>
    <row r="585" ht="12.75" customHeight="1">
      <c r="A585" s="3">
        <v>22.0</v>
      </c>
      <c r="B585" s="3">
        <v>4.0</v>
      </c>
      <c r="C585" s="3">
        <v>348.0</v>
      </c>
      <c r="D585" s="4">
        <f t="shared" ref="D585:F585" si="585">IF(ISBLANK(A585), "", (A585-MIN(A2:A1001))/(MAX(A2:A1001)-MIN(A2:A1001)))</f>
        <v>0.75</v>
      </c>
      <c r="E585" s="4">
        <f t="shared" si="585"/>
        <v>0.1666666667</v>
      </c>
      <c r="F585" s="4">
        <f t="shared" si="585"/>
        <v>0.04008438819</v>
      </c>
      <c r="G585" s="6">
        <f>IF(ISBLANK(A585), "",SQRT((A585-I2)^2+(B585-J2)^2+(C585-K2)))</f>
        <v>21.54065923</v>
      </c>
      <c r="H585" s="4" t="str">
        <f t="shared" si="2"/>
        <v/>
      </c>
      <c r="T585" s="6">
        <v>584.0</v>
      </c>
    </row>
    <row r="586" ht="12.75" customHeight="1">
      <c r="A586" s="3">
        <v>2.0</v>
      </c>
      <c r="B586" s="3">
        <v>7.0</v>
      </c>
      <c r="C586" s="3">
        <v>420.0</v>
      </c>
      <c r="D586" s="4">
        <f t="shared" ref="D586:F586" si="586">IF(ISBLANK(A586), "", (A586-MIN(A2:A1001))/(MAX(A2:A1001)-MIN(A2:A1001)))</f>
        <v>0.03571428571</v>
      </c>
      <c r="E586" s="4">
        <f t="shared" si="586"/>
        <v>0.4166666667</v>
      </c>
      <c r="F586" s="4">
        <f t="shared" si="586"/>
        <v>0.1919831224</v>
      </c>
      <c r="G586" s="6">
        <f>IF(ISBLANK(A586), "",SQRT((A586-I2)^2+(B586-J2)^2+(C586-K2)))</f>
        <v>10.81665383</v>
      </c>
      <c r="H586" s="4" t="str">
        <f t="shared" si="2"/>
        <v/>
      </c>
      <c r="T586" s="6">
        <v>585.0</v>
      </c>
    </row>
    <row r="587" ht="12.75" customHeight="1">
      <c r="A587" s="3">
        <v>2.0</v>
      </c>
      <c r="B587" s="3">
        <v>11.0</v>
      </c>
      <c r="C587" s="3">
        <v>338.0</v>
      </c>
      <c r="D587" s="4">
        <f t="shared" ref="D587:F587" si="587">IF(ISBLANK(A587), "", (A587-MIN(A2:A1001))/(MAX(A2:A1001)-MIN(A2:A1001)))</f>
        <v>0.03571428571</v>
      </c>
      <c r="E587" s="4">
        <f t="shared" si="587"/>
        <v>0.75</v>
      </c>
      <c r="F587" s="4">
        <f t="shared" si="587"/>
        <v>0.01898734177</v>
      </c>
      <c r="G587" s="6">
        <f>IF(ISBLANK(A587), "",SQRT((A587-I2)^2+(B587-J2)^2+(C587-K2)))</f>
        <v>9.539392014</v>
      </c>
      <c r="H587" s="4" t="str">
        <f t="shared" si="2"/>
        <v/>
      </c>
      <c r="T587" s="6">
        <v>586.0</v>
      </c>
    </row>
    <row r="588" ht="12.75" customHeight="1">
      <c r="A588" s="3">
        <v>7.0</v>
      </c>
      <c r="B588" s="3">
        <v>4.0</v>
      </c>
      <c r="C588" s="3">
        <v>351.0</v>
      </c>
      <c r="D588" s="4">
        <f t="shared" ref="D588:F588" si="588">IF(ISBLANK(A588), "", (A588-MIN(A2:A1001))/(MAX(A2:A1001)-MIN(A2:A1001)))</f>
        <v>0.2142857143</v>
      </c>
      <c r="E588" s="4">
        <f t="shared" si="588"/>
        <v>0.1666666667</v>
      </c>
      <c r="F588" s="4">
        <f t="shared" si="588"/>
        <v>0.04641350211</v>
      </c>
      <c r="G588" s="6">
        <f>IF(ISBLANK(A588), "",SQRT((A588-I2)^2+(B588-J2)^2+(C588-K2)))</f>
        <v>7.874007874</v>
      </c>
      <c r="H588" s="4" t="str">
        <f t="shared" si="2"/>
        <v/>
      </c>
      <c r="T588" s="6">
        <v>587.0</v>
      </c>
    </row>
    <row r="589" ht="12.75" customHeight="1">
      <c r="A589" s="3">
        <v>4.0</v>
      </c>
      <c r="B589" s="3">
        <v>5.0</v>
      </c>
      <c r="C589" s="3">
        <v>352.0</v>
      </c>
      <c r="D589" s="4">
        <f t="shared" ref="D589:F589" si="589">IF(ISBLANK(A589), "", (A589-MIN(A2:A1001))/(MAX(A2:A1001)-MIN(A2:A1001)))</f>
        <v>0.1071428571</v>
      </c>
      <c r="E589" s="4">
        <f t="shared" si="589"/>
        <v>0.25</v>
      </c>
      <c r="F589" s="4">
        <f t="shared" si="589"/>
        <v>0.04852320675</v>
      </c>
      <c r="G589" s="6">
        <f>IF(ISBLANK(A589), "",SQRT((A589-I2)^2+(B589-J2)^2+(C589-K2)))</f>
        <v>6.403124237</v>
      </c>
      <c r="H589" s="4" t="str">
        <f t="shared" si="2"/>
        <v/>
      </c>
      <c r="T589" s="6">
        <v>588.0</v>
      </c>
    </row>
    <row r="590" ht="12.75" customHeight="1">
      <c r="A590" s="3">
        <v>17.0</v>
      </c>
      <c r="B590" s="3">
        <v>9.0</v>
      </c>
      <c r="C590" s="3">
        <v>331.0</v>
      </c>
      <c r="D590" s="4">
        <f t="shared" ref="D590:F590" si="590">IF(ISBLANK(A590), "", (A590-MIN(A2:A1001))/(MAX(A2:A1001)-MIN(A2:A1001)))</f>
        <v>0.5714285714</v>
      </c>
      <c r="E590" s="4">
        <f t="shared" si="590"/>
        <v>0.5833333333</v>
      </c>
      <c r="F590" s="4">
        <f t="shared" si="590"/>
        <v>0.004219409283</v>
      </c>
      <c r="G590" s="6">
        <f>IF(ISBLANK(A590), "",SQRT((A590-I2)^2+(B590-J2)^2+(C590-K2)))</f>
        <v>17.52141547</v>
      </c>
      <c r="H590" s="4" t="str">
        <f t="shared" si="2"/>
        <v/>
      </c>
      <c r="T590" s="6">
        <v>589.0</v>
      </c>
    </row>
    <row r="591" ht="12.75" customHeight="1">
      <c r="A591" s="3">
        <v>21.0</v>
      </c>
      <c r="B591" s="3">
        <v>5.0</v>
      </c>
      <c r="C591" s="3">
        <v>342.0</v>
      </c>
      <c r="D591" s="4">
        <f t="shared" ref="D591:F591" si="591">IF(ISBLANK(A591), "", (A591-MIN(A2:A1001))/(MAX(A2:A1001)-MIN(A2:A1001)))</f>
        <v>0.7142857143</v>
      </c>
      <c r="E591" s="4">
        <f t="shared" si="591"/>
        <v>0.25</v>
      </c>
      <c r="F591" s="4">
        <f t="shared" si="591"/>
        <v>0.02742616034</v>
      </c>
      <c r="G591" s="6">
        <f>IF(ISBLANK(A591), "",SQRT((A591-I2)^2+(B591-J2)^2+(C591-K2)))</f>
        <v>20.54263858</v>
      </c>
      <c r="H591" s="4" t="str">
        <f t="shared" si="2"/>
        <v/>
      </c>
      <c r="T591" s="6">
        <v>590.0</v>
      </c>
    </row>
    <row r="592" ht="12.75" customHeight="1">
      <c r="A592" s="3">
        <v>3.0</v>
      </c>
      <c r="B592" s="3">
        <v>6.0</v>
      </c>
      <c r="C592" s="3">
        <v>348.0</v>
      </c>
      <c r="D592" s="4">
        <f t="shared" ref="D592:F592" si="592">IF(ISBLANK(A592), "", (A592-MIN(A2:A1001))/(MAX(A2:A1001)-MIN(A2:A1001)))</f>
        <v>0.07142857143</v>
      </c>
      <c r="E592" s="4">
        <f t="shared" si="592"/>
        <v>0.3333333333</v>
      </c>
      <c r="F592" s="4">
        <f t="shared" si="592"/>
        <v>0.04008438819</v>
      </c>
      <c r="G592" s="6">
        <f>IF(ISBLANK(A592), "",SQRT((A592-I2)^2+(B592-J2)^2+(C592-K2)))</f>
        <v>6.244997998</v>
      </c>
      <c r="H592" s="4" t="str">
        <f t="shared" si="2"/>
        <v/>
      </c>
      <c r="T592" s="6">
        <v>591.0</v>
      </c>
    </row>
    <row r="593" ht="12.75" customHeight="1">
      <c r="A593" s="3">
        <v>20.0</v>
      </c>
      <c r="B593" s="3">
        <v>6.0</v>
      </c>
      <c r="C593" s="3">
        <v>338.0</v>
      </c>
      <c r="D593" s="4">
        <f t="shared" ref="D593:F593" si="593">IF(ISBLANK(A593), "", (A593-MIN(A2:A1001))/(MAX(A2:A1001)-MIN(A2:A1001)))</f>
        <v>0.6785714286</v>
      </c>
      <c r="E593" s="4">
        <f t="shared" si="593"/>
        <v>0.3333333333</v>
      </c>
      <c r="F593" s="4">
        <f t="shared" si="593"/>
        <v>0.01898734177</v>
      </c>
      <c r="G593" s="6">
        <f>IF(ISBLANK(A593), "",SQRT((A593-I2)^2+(B593-J2)^2+(C593-K2)))</f>
        <v>19.6468827</v>
      </c>
      <c r="H593" s="4" t="str">
        <f t="shared" si="2"/>
        <v/>
      </c>
      <c r="T593" s="6">
        <v>592.0</v>
      </c>
    </row>
    <row r="594" ht="12.75" customHeight="1">
      <c r="A594" s="3">
        <v>13.0</v>
      </c>
      <c r="B594" s="3">
        <v>7.0</v>
      </c>
      <c r="C594" s="3">
        <v>335.0</v>
      </c>
      <c r="D594" s="4">
        <f t="shared" ref="D594:F594" si="594">IF(ISBLANK(A594), "", (A594-MIN(A2:A1001))/(MAX(A2:A1001)-MIN(A2:A1001)))</f>
        <v>0.4285714286</v>
      </c>
      <c r="E594" s="4">
        <f t="shared" si="594"/>
        <v>0.4166666667</v>
      </c>
      <c r="F594" s="4">
        <f t="shared" si="594"/>
        <v>0.01265822785</v>
      </c>
      <c r="G594" s="6">
        <f>IF(ISBLANK(A594), "",SQRT((A594-I2)^2+(B594-J2)^2+(C594-K2)))</f>
        <v>13.22875656</v>
      </c>
      <c r="H594" s="4" t="str">
        <f t="shared" si="2"/>
        <v/>
      </c>
      <c r="T594" s="6">
        <v>593.0</v>
      </c>
    </row>
    <row r="595" ht="12.75" customHeight="1">
      <c r="A595" s="3">
        <v>10.0</v>
      </c>
      <c r="B595" s="3">
        <v>5.0</v>
      </c>
      <c r="C595" s="3">
        <v>343.0</v>
      </c>
      <c r="D595" s="4">
        <f t="shared" ref="D595:F595" si="595">IF(ISBLANK(A595), "", (A595-MIN(A2:A1001))/(MAX(A2:A1001)-MIN(A2:A1001)))</f>
        <v>0.3214285714</v>
      </c>
      <c r="E595" s="4">
        <f t="shared" si="595"/>
        <v>0.25</v>
      </c>
      <c r="F595" s="4">
        <f t="shared" si="595"/>
        <v>0.02953586498</v>
      </c>
      <c r="G595" s="6">
        <f>IF(ISBLANK(A595), "",SQRT((A595-I2)^2+(B595-J2)^2+(C595-K2)))</f>
        <v>10.19803903</v>
      </c>
      <c r="H595" s="4" t="str">
        <f t="shared" si="2"/>
        <v/>
      </c>
      <c r="T595" s="6">
        <v>594.0</v>
      </c>
    </row>
    <row r="596" ht="12.75" customHeight="1">
      <c r="A596" s="3">
        <v>22.0</v>
      </c>
      <c r="B596" s="3">
        <v>3.0</v>
      </c>
      <c r="C596" s="3">
        <v>355.0</v>
      </c>
      <c r="D596" s="4">
        <f t="shared" ref="D596:F596" si="596">IF(ISBLANK(A596), "", (A596-MIN(A2:A1001))/(MAX(A2:A1001)-MIN(A2:A1001)))</f>
        <v>0.75</v>
      </c>
      <c r="E596" s="4">
        <f t="shared" si="596"/>
        <v>0.08333333333</v>
      </c>
      <c r="F596" s="4">
        <f t="shared" si="596"/>
        <v>0.05485232068</v>
      </c>
      <c r="G596" s="6">
        <f>IF(ISBLANK(A596), "",SQRT((A596-I2)^2+(B596-J2)^2+(C596-K2)))</f>
        <v>21.63330765</v>
      </c>
      <c r="H596" s="4" t="str">
        <f t="shared" si="2"/>
        <v/>
      </c>
      <c r="T596" s="6">
        <v>595.0</v>
      </c>
    </row>
    <row r="597" ht="12.75" customHeight="1">
      <c r="A597" s="3">
        <v>2.0</v>
      </c>
      <c r="B597" s="3">
        <v>8.0</v>
      </c>
      <c r="C597" s="3">
        <v>350.0</v>
      </c>
      <c r="D597" s="4">
        <f t="shared" ref="D597:F597" si="597">IF(ISBLANK(A597), "", (A597-MIN(A2:A1001))/(MAX(A2:A1001)-MIN(A2:A1001)))</f>
        <v>0.03571428571</v>
      </c>
      <c r="E597" s="4">
        <f t="shared" si="597"/>
        <v>0.5</v>
      </c>
      <c r="F597" s="4">
        <f t="shared" si="597"/>
        <v>0.04430379747</v>
      </c>
      <c r="G597" s="6">
        <f>IF(ISBLANK(A597), "",SQRT((A597-I2)^2+(B597-J2)^2+(C597-K2)))</f>
        <v>7.615773106</v>
      </c>
      <c r="H597" s="4" t="str">
        <f t="shared" si="2"/>
        <v/>
      </c>
      <c r="T597" s="6">
        <v>596.0</v>
      </c>
    </row>
    <row r="598" ht="12.75" customHeight="1">
      <c r="A598" s="3">
        <v>2.0</v>
      </c>
      <c r="B598" s="3">
        <v>10.0</v>
      </c>
      <c r="C598" s="3">
        <v>340.0</v>
      </c>
      <c r="D598" s="4">
        <f t="shared" ref="D598:F598" si="598">IF(ISBLANK(A598), "", (A598-MIN(A2:A1001))/(MAX(A2:A1001)-MIN(A2:A1001)))</f>
        <v>0.03571428571</v>
      </c>
      <c r="E598" s="4">
        <f t="shared" si="598"/>
        <v>0.6666666667</v>
      </c>
      <c r="F598" s="4">
        <f t="shared" si="598"/>
        <v>0.02320675105</v>
      </c>
      <c r="G598" s="6">
        <f>IF(ISBLANK(A598), "",SQRT((A598-I2)^2+(B598-J2)^2+(C598-K2)))</f>
        <v>8.717797887</v>
      </c>
      <c r="H598" s="4" t="str">
        <f t="shared" si="2"/>
        <v/>
      </c>
      <c r="T598" s="6">
        <v>597.0</v>
      </c>
    </row>
    <row r="599" ht="12.75" customHeight="1">
      <c r="A599" s="3">
        <v>17.0</v>
      </c>
      <c r="B599" s="3">
        <v>8.0</v>
      </c>
      <c r="C599" s="3">
        <v>332.0</v>
      </c>
      <c r="D599" s="4">
        <f t="shared" ref="D599:F599" si="599">IF(ISBLANK(A599), "", (A599-MIN(A2:A1001))/(MAX(A2:A1001)-MIN(A2:A1001)))</f>
        <v>0.5714285714</v>
      </c>
      <c r="E599" s="4">
        <f t="shared" si="599"/>
        <v>0.5</v>
      </c>
      <c r="F599" s="4">
        <f t="shared" si="599"/>
        <v>0.006329113924</v>
      </c>
      <c r="G599" s="6">
        <f>IF(ISBLANK(A599), "",SQRT((A599-I2)^2+(B599-J2)^2+(C599-K2)))</f>
        <v>17.17556404</v>
      </c>
      <c r="H599" s="4" t="str">
        <f t="shared" si="2"/>
        <v/>
      </c>
      <c r="T599" s="6">
        <v>598.0</v>
      </c>
    </row>
    <row r="600" ht="12.75" customHeight="1">
      <c r="A600" s="3">
        <v>16.0</v>
      </c>
      <c r="B600" s="3">
        <v>7.0</v>
      </c>
      <c r="C600" s="3">
        <v>334.0</v>
      </c>
      <c r="D600" s="4">
        <f t="shared" ref="D600:F600" si="600">IF(ISBLANK(A600), "", (A600-MIN(A2:A1001))/(MAX(A2:A1001)-MIN(A2:A1001)))</f>
        <v>0.5357142857</v>
      </c>
      <c r="E600" s="4">
        <f t="shared" si="600"/>
        <v>0.4166666667</v>
      </c>
      <c r="F600" s="4">
        <f t="shared" si="600"/>
        <v>0.01054852321</v>
      </c>
      <c r="G600" s="6">
        <f>IF(ISBLANK(A600), "",SQRT((A600-I2)^2+(B600-J2)^2+(C600-K2)))</f>
        <v>15.96871942</v>
      </c>
      <c r="H600" s="4" t="str">
        <f t="shared" si="2"/>
        <v/>
      </c>
      <c r="T600" s="6">
        <v>599.0</v>
      </c>
    </row>
    <row r="601" ht="12.75" customHeight="1">
      <c r="A601" s="3">
        <v>6.0</v>
      </c>
      <c r="B601" s="3">
        <v>5.0</v>
      </c>
      <c r="C601" s="3">
        <v>347.0</v>
      </c>
      <c r="D601" s="4">
        <f t="shared" ref="D601:F601" si="601">IF(ISBLANK(A601), "", (A601-MIN(A2:A1001))/(MAX(A2:A1001)-MIN(A2:A1001)))</f>
        <v>0.1785714286</v>
      </c>
      <c r="E601" s="4">
        <f t="shared" si="601"/>
        <v>0.25</v>
      </c>
      <c r="F601" s="4">
        <f t="shared" si="601"/>
        <v>0.03797468354</v>
      </c>
      <c r="G601" s="6">
        <f>IF(ISBLANK(A601), "",SQRT((A601-I2)^2+(B601-J2)^2+(C601-K2)))</f>
        <v>7.211102551</v>
      </c>
      <c r="H601" s="4" t="str">
        <f t="shared" si="2"/>
        <v/>
      </c>
      <c r="T601" s="6">
        <v>600.0</v>
      </c>
    </row>
    <row r="602" ht="12.75" customHeight="1">
      <c r="A602" s="3">
        <v>9.0</v>
      </c>
      <c r="B602" s="3">
        <v>6.0</v>
      </c>
      <c r="C602" s="3">
        <v>339.0</v>
      </c>
      <c r="D602" s="4">
        <f t="shared" ref="D602:F602" si="602">IF(ISBLANK(A602), "", (A602-MIN(A2:A1001))/(MAX(A2:A1001)-MIN(A2:A1001)))</f>
        <v>0.2857142857</v>
      </c>
      <c r="E602" s="4">
        <f t="shared" si="602"/>
        <v>0.3333333333</v>
      </c>
      <c r="F602" s="4">
        <f t="shared" si="602"/>
        <v>0.02109704641</v>
      </c>
      <c r="G602" s="6">
        <f>IF(ISBLANK(A602), "",SQRT((A602-I2)^2+(B602-J2)^2+(C602-K2)))</f>
        <v>9.486832981</v>
      </c>
      <c r="H602" s="4" t="str">
        <f t="shared" si="2"/>
        <v/>
      </c>
      <c r="T602" s="6">
        <v>601.0</v>
      </c>
    </row>
    <row r="603" ht="12.75" customHeight="1">
      <c r="A603" s="3">
        <v>18.0</v>
      </c>
      <c r="B603" s="3">
        <v>3.0</v>
      </c>
      <c r="C603" s="3">
        <v>356.0</v>
      </c>
      <c r="D603" s="4">
        <f t="shared" ref="D603:F603" si="603">IF(ISBLANK(A603), "", (A603-MIN(A2:A1001))/(MAX(A2:A1001)-MIN(A2:A1001)))</f>
        <v>0.6071428571</v>
      </c>
      <c r="E603" s="4">
        <f t="shared" si="603"/>
        <v>0.08333333333</v>
      </c>
      <c r="F603" s="4">
        <f t="shared" si="603"/>
        <v>0.05696202532</v>
      </c>
      <c r="G603" s="6">
        <f>IF(ISBLANK(A603), "",SQRT((A603-I2)^2+(B603-J2)^2+(C603-K2)))</f>
        <v>17.80449381</v>
      </c>
      <c r="H603" s="4" t="str">
        <f t="shared" si="2"/>
        <v/>
      </c>
      <c r="T603" s="6">
        <v>602.0</v>
      </c>
    </row>
    <row r="604" ht="12.75" customHeight="1">
      <c r="A604" s="3">
        <v>10.0</v>
      </c>
      <c r="B604" s="3">
        <v>4.0</v>
      </c>
      <c r="C604" s="3">
        <v>350.0</v>
      </c>
      <c r="D604" s="4">
        <f t="shared" ref="D604:F604" si="604">IF(ISBLANK(A604), "", (A604-MIN(A2:A1001))/(MAX(A2:A1001)-MIN(A2:A1001)))</f>
        <v>0.3214285714</v>
      </c>
      <c r="E604" s="4">
        <f t="shared" si="604"/>
        <v>0.1666666667</v>
      </c>
      <c r="F604" s="4">
        <f t="shared" si="604"/>
        <v>0.04430379747</v>
      </c>
      <c r="G604" s="6">
        <f>IF(ISBLANK(A604), "",SQRT((A604-I2)^2+(B604-J2)^2+(C604-K2)))</f>
        <v>10.29563014</v>
      </c>
      <c r="H604" s="4" t="str">
        <f t="shared" si="2"/>
        <v/>
      </c>
      <c r="T604" s="6">
        <v>603.0</v>
      </c>
    </row>
    <row r="605" ht="12.75" customHeight="1">
      <c r="A605" s="3">
        <v>18.0</v>
      </c>
      <c r="B605" s="3">
        <v>4.0</v>
      </c>
      <c r="C605" s="3">
        <v>349.0</v>
      </c>
      <c r="D605" s="4">
        <f t="shared" ref="D605:F605" si="605">IF(ISBLANK(A605), "", (A605-MIN(A2:A1001))/(MAX(A2:A1001)-MIN(A2:A1001)))</f>
        <v>0.6071428571</v>
      </c>
      <c r="E605" s="4">
        <f t="shared" si="605"/>
        <v>0.1666666667</v>
      </c>
      <c r="F605" s="4">
        <f t="shared" si="605"/>
        <v>0.04219409283</v>
      </c>
      <c r="G605" s="6">
        <f>IF(ISBLANK(A605), "",SQRT((A605-I2)^2+(B605-J2)^2+(C605-K2)))</f>
        <v>17.69180601</v>
      </c>
      <c r="H605" s="4" t="str">
        <f t="shared" si="2"/>
        <v/>
      </c>
      <c r="T605" s="6">
        <v>604.0</v>
      </c>
    </row>
    <row r="606" ht="12.75" customHeight="1">
      <c r="A606" s="3">
        <v>9.0</v>
      </c>
      <c r="B606" s="3">
        <v>10.0</v>
      </c>
      <c r="C606" s="3">
        <v>333.0</v>
      </c>
      <c r="D606" s="4">
        <f t="shared" ref="D606:F606" si="606">IF(ISBLANK(A606), "", (A606-MIN(A2:A1001))/(MAX(A2:A1001)-MIN(A2:A1001)))</f>
        <v>0.2857142857</v>
      </c>
      <c r="E606" s="4">
        <f t="shared" si="606"/>
        <v>0.6666666667</v>
      </c>
      <c r="F606" s="4">
        <f t="shared" si="606"/>
        <v>0.008438818565</v>
      </c>
      <c r="G606" s="6">
        <f>IF(ISBLANK(A606), "",SQRT((A606-I2)^2+(B606-J2)^2+(C606-K2)))</f>
        <v>11.48912529</v>
      </c>
      <c r="H606" s="4" t="str">
        <f t="shared" si="2"/>
        <v/>
      </c>
      <c r="T606" s="6">
        <v>605.0</v>
      </c>
    </row>
    <row r="607" ht="12.75" customHeight="1">
      <c r="A607" s="3">
        <v>6.0</v>
      </c>
      <c r="B607" s="3">
        <v>7.0</v>
      </c>
      <c r="C607" s="3">
        <v>337.0</v>
      </c>
      <c r="D607" s="4">
        <f t="shared" ref="D607:F607" si="607">IF(ISBLANK(A607), "", (A607-MIN(A2:A1001))/(MAX(A2:A1001)-MIN(A2:A1001)))</f>
        <v>0.1785714286</v>
      </c>
      <c r="E607" s="4">
        <f t="shared" si="607"/>
        <v>0.4166666667</v>
      </c>
      <c r="F607" s="4">
        <f t="shared" si="607"/>
        <v>0.01687763713</v>
      </c>
      <c r="G607" s="6">
        <f>IF(ISBLANK(A607), "",SQRT((A607-I2)^2+(B607-J2)^2+(C607-K2)))</f>
        <v>7.615773106</v>
      </c>
      <c r="H607" s="4" t="str">
        <f t="shared" si="2"/>
        <v/>
      </c>
      <c r="T607" s="6">
        <v>606.0</v>
      </c>
    </row>
    <row r="608" ht="12.75" customHeight="1">
      <c r="A608" s="3">
        <v>3.0</v>
      </c>
      <c r="B608" s="3">
        <v>7.0</v>
      </c>
      <c r="C608" s="3">
        <v>341.0</v>
      </c>
      <c r="D608" s="4">
        <f t="shared" ref="D608:F608" si="608">IF(ISBLANK(A608), "", (A608-MIN(A2:A1001))/(MAX(A2:A1001)-MIN(A2:A1001)))</f>
        <v>0.07142857143</v>
      </c>
      <c r="E608" s="4">
        <f t="shared" si="608"/>
        <v>0.4166666667</v>
      </c>
      <c r="F608" s="4">
        <f t="shared" si="608"/>
        <v>0.0253164557</v>
      </c>
      <c r="G608" s="6">
        <f>IF(ISBLANK(A608), "",SQRT((A608-I2)^2+(B608-J2)^2+(C608-K2)))</f>
        <v>6.403124237</v>
      </c>
      <c r="H608" s="4" t="str">
        <f t="shared" si="2"/>
        <v/>
      </c>
      <c r="T608" s="6">
        <v>607.0</v>
      </c>
    </row>
    <row r="609" ht="12.75" customHeight="1">
      <c r="A609" s="3">
        <v>4.0</v>
      </c>
      <c r="B609" s="3">
        <v>6.0</v>
      </c>
      <c r="C609" s="3">
        <v>345.0</v>
      </c>
      <c r="D609" s="4">
        <f t="shared" ref="D609:F609" si="609">IF(ISBLANK(A609), "", (A609-MIN(A2:A1001))/(MAX(A2:A1001)-MIN(A2:A1001)))</f>
        <v>0.1071428571</v>
      </c>
      <c r="E609" s="4">
        <f t="shared" si="609"/>
        <v>0.3333333333</v>
      </c>
      <c r="F609" s="4">
        <f t="shared" si="609"/>
        <v>0.03375527426</v>
      </c>
      <c r="G609" s="6">
        <f>IF(ISBLANK(A609), "",SQRT((A609-I2)^2+(B609-J2)^2+(C609-K2)))</f>
        <v>6.403124237</v>
      </c>
      <c r="H609" s="4" t="str">
        <f t="shared" si="2"/>
        <v/>
      </c>
      <c r="T609" s="6">
        <v>608.0</v>
      </c>
    </row>
    <row r="610" ht="12.75" customHeight="1">
      <c r="A610" s="3">
        <v>7.0</v>
      </c>
      <c r="B610" s="3">
        <v>5.0</v>
      </c>
      <c r="C610" s="3">
        <v>344.0</v>
      </c>
      <c r="D610" s="4">
        <f t="shared" ref="D610:F610" si="610">IF(ISBLANK(A610), "", (A610-MIN(A2:A1001))/(MAX(A2:A1001)-MIN(A2:A1001)))</f>
        <v>0.2142857143</v>
      </c>
      <c r="E610" s="4">
        <f t="shared" si="610"/>
        <v>0.25</v>
      </c>
      <c r="F610" s="4">
        <f t="shared" si="610"/>
        <v>0.03164556962</v>
      </c>
      <c r="G610" s="6">
        <f>IF(ISBLANK(A610), "",SQRT((A610-I2)^2+(B610-J2)^2+(C610-K2)))</f>
        <v>7.745966692</v>
      </c>
      <c r="H610" s="4" t="str">
        <f t="shared" si="2"/>
        <v/>
      </c>
      <c r="T610" s="6">
        <v>609.0</v>
      </c>
    </row>
    <row r="611" ht="12.75" customHeight="1">
      <c r="A611" s="3">
        <v>6.0</v>
      </c>
      <c r="B611" s="3">
        <v>6.0</v>
      </c>
      <c r="C611" s="3">
        <v>340.0</v>
      </c>
      <c r="D611" s="4">
        <f t="shared" ref="D611:F611" si="611">IF(ISBLANK(A611), "", (A611-MIN(A2:A1001))/(MAX(A2:A1001)-MIN(A2:A1001)))</f>
        <v>0.1785714286</v>
      </c>
      <c r="E611" s="4">
        <f t="shared" si="611"/>
        <v>0.3333333333</v>
      </c>
      <c r="F611" s="4">
        <f t="shared" si="611"/>
        <v>0.02320675105</v>
      </c>
      <c r="G611" s="6">
        <f>IF(ISBLANK(A611), "",SQRT((A611-I2)^2+(B611-J2)^2+(C611-K2)))</f>
        <v>7.211102551</v>
      </c>
      <c r="H611" s="4" t="str">
        <f t="shared" si="2"/>
        <v/>
      </c>
      <c r="T611" s="6">
        <v>610.0</v>
      </c>
    </row>
    <row r="612" ht="12.75" customHeight="1">
      <c r="A612" s="3">
        <v>13.0</v>
      </c>
      <c r="B612" s="3">
        <v>8.0</v>
      </c>
      <c r="C612" s="3">
        <v>333.0</v>
      </c>
      <c r="D612" s="4">
        <f t="shared" ref="D612:F612" si="612">IF(ISBLANK(A612), "", (A612-MIN(A2:A1001))/(MAX(A2:A1001)-MIN(A2:A1001)))</f>
        <v>0.4285714286</v>
      </c>
      <c r="E612" s="4">
        <f t="shared" si="612"/>
        <v>0.5</v>
      </c>
      <c r="F612" s="4">
        <f t="shared" si="612"/>
        <v>0.008438818565</v>
      </c>
      <c r="G612" s="6">
        <f>IF(ISBLANK(A612), "",SQRT((A612-I2)^2+(B612-J2)^2+(C612-K2)))</f>
        <v>13.56465997</v>
      </c>
      <c r="H612" s="4" t="str">
        <f t="shared" si="2"/>
        <v/>
      </c>
      <c r="T612" s="6">
        <v>611.0</v>
      </c>
    </row>
    <row r="613" ht="12.75" customHeight="1">
      <c r="A613" s="3">
        <v>9.0</v>
      </c>
      <c r="B613" s="3">
        <v>7.0</v>
      </c>
      <c r="C613" s="3">
        <v>336.0</v>
      </c>
      <c r="D613" s="4">
        <f t="shared" ref="D613:F613" si="613">IF(ISBLANK(A613), "", (A613-MIN(A2:A1001))/(MAX(A2:A1001)-MIN(A2:A1001)))</f>
        <v>0.2857142857</v>
      </c>
      <c r="E613" s="4">
        <f t="shared" si="613"/>
        <v>0.4166666667</v>
      </c>
      <c r="F613" s="4">
        <f t="shared" si="613"/>
        <v>0.01476793249</v>
      </c>
      <c r="G613" s="6">
        <f>IF(ISBLANK(A613), "",SQRT((A613-I2)^2+(B613-J2)^2+(C613-K2)))</f>
        <v>9.797958971</v>
      </c>
      <c r="H613" s="4" t="str">
        <f t="shared" si="2"/>
        <v/>
      </c>
      <c r="T613" s="6">
        <v>612.0</v>
      </c>
    </row>
    <row r="614" ht="12.75" customHeight="1">
      <c r="A614" s="3">
        <v>3.0</v>
      </c>
      <c r="B614" s="3">
        <v>8.0</v>
      </c>
      <c r="C614" s="3">
        <v>336.0</v>
      </c>
      <c r="D614" s="4">
        <f t="shared" ref="D614:F614" si="614">IF(ISBLANK(A614), "", (A614-MIN(A2:A1001))/(MAX(A2:A1001)-MIN(A2:A1001)))</f>
        <v>0.07142857143</v>
      </c>
      <c r="E614" s="4">
        <f t="shared" si="614"/>
        <v>0.5</v>
      </c>
      <c r="F614" s="4">
        <f t="shared" si="614"/>
        <v>0.01476793249</v>
      </c>
      <c r="G614" s="6">
        <f>IF(ISBLANK(A614), "",SQRT((A614-I2)^2+(B614-J2)^2+(C614-K2)))</f>
        <v>6.8556546</v>
      </c>
      <c r="H614" s="4" t="str">
        <f t="shared" si="2"/>
        <v/>
      </c>
      <c r="T614" s="6">
        <v>613.0</v>
      </c>
    </row>
    <row r="615" ht="12.75" customHeight="1">
      <c r="A615" s="3">
        <v>9.0</v>
      </c>
      <c r="B615" s="3">
        <v>9.0</v>
      </c>
      <c r="C615" s="3">
        <v>334.0</v>
      </c>
      <c r="D615" s="4">
        <f t="shared" ref="D615:F615" si="615">IF(ISBLANK(A615), "", (A615-MIN(A2:A1001))/(MAX(A2:A1001)-MIN(A2:A1001)))</f>
        <v>0.2857142857</v>
      </c>
      <c r="E615" s="4">
        <f t="shared" si="615"/>
        <v>0.5833333333</v>
      </c>
      <c r="F615" s="4">
        <f t="shared" si="615"/>
        <v>0.01054852321</v>
      </c>
      <c r="G615" s="6">
        <f>IF(ISBLANK(A615), "",SQRT((A615-I2)^2+(B615-J2)^2+(C615-K2)))</f>
        <v>10.86278049</v>
      </c>
      <c r="H615" s="4" t="str">
        <f t="shared" si="2"/>
        <v/>
      </c>
      <c r="T615" s="6">
        <v>614.0</v>
      </c>
    </row>
    <row r="616" ht="12.75" customHeight="1">
      <c r="A616" s="3">
        <v>16.0</v>
      </c>
      <c r="B616" s="3">
        <v>9.0</v>
      </c>
      <c r="C616" s="3">
        <v>332.0</v>
      </c>
      <c r="D616" s="4">
        <f t="shared" ref="D616:F616" si="616">IF(ISBLANK(A616), "", (A616-MIN(A2:A1001))/(MAX(A2:A1001)-MIN(A2:A1001)))</f>
        <v>0.5357142857</v>
      </c>
      <c r="E616" s="4">
        <f t="shared" si="616"/>
        <v>0.5833333333</v>
      </c>
      <c r="F616" s="4">
        <f t="shared" si="616"/>
        <v>0.006329113924</v>
      </c>
      <c r="G616" s="6">
        <f>IF(ISBLANK(A616), "",SQRT((A616-I2)^2+(B616-J2)^2+(C616-K2)))</f>
        <v>16.64331698</v>
      </c>
      <c r="H616" s="4" t="str">
        <f t="shared" si="2"/>
        <v/>
      </c>
      <c r="T616" s="6">
        <v>615.0</v>
      </c>
    </row>
    <row r="617" ht="12.75" customHeight="1">
      <c r="A617" s="3"/>
      <c r="B617" s="3"/>
      <c r="C617" s="3"/>
      <c r="D617" s="4" t="str">
        <f t="shared" ref="D617:F617" si="617">IF(ISBLANK(A617), "", (A617-MIN(A2:A1001))/(MAX(A2:A1001)-MIN(A2:A1001)))</f>
        <v/>
      </c>
      <c r="E617" s="4" t="str">
        <f t="shared" si="617"/>
        <v/>
      </c>
      <c r="F617" s="4" t="str">
        <f t="shared" si="617"/>
        <v/>
      </c>
      <c r="G617" s="6" t="str">
        <f>IF(ISBLANK(A617), "",SQRT((A617-I2)^2+(B617-J2)^2+(C617-K2)))</f>
        <v/>
      </c>
      <c r="H617" s="4" t="str">
        <f t="shared" si="2"/>
        <v>&lt;- New exp</v>
      </c>
      <c r="T617" s="6">
        <v>616.0</v>
      </c>
    </row>
    <row r="618" ht="12.75" customHeight="1">
      <c r="A618" s="3">
        <v>4.0</v>
      </c>
      <c r="B618" s="3">
        <v>3.0</v>
      </c>
      <c r="C618" s="3">
        <v>403.0</v>
      </c>
      <c r="D618" s="4">
        <f t="shared" ref="D618:F618" si="618">IF(ISBLANK(A618), "", (A618-MIN(A2:A1001))/(MAX(A2:A1001)-MIN(A2:A1001)))</f>
        <v>0.1071428571</v>
      </c>
      <c r="E618" s="4">
        <f t="shared" si="618"/>
        <v>0.08333333333</v>
      </c>
      <c r="F618" s="4">
        <f t="shared" si="618"/>
        <v>0.1561181435</v>
      </c>
      <c r="G618" s="6">
        <f>IF(ISBLANK(A618), "",SQRT((A618-I2)^2+(B618-J2)^2+(C618-K2)))</f>
        <v>9.16515139</v>
      </c>
      <c r="H618" s="4" t="str">
        <f t="shared" si="2"/>
        <v/>
      </c>
      <c r="T618" s="6">
        <v>617.0</v>
      </c>
    </row>
    <row r="619" ht="12.75" customHeight="1">
      <c r="A619" s="3">
        <v>9.0</v>
      </c>
      <c r="B619" s="3">
        <v>10.0</v>
      </c>
      <c r="C619" s="3">
        <v>343.0</v>
      </c>
      <c r="D619" s="4">
        <f t="shared" ref="D619:F619" si="619">IF(ISBLANK(A619), "", (A619-MIN(A2:A1001))/(MAX(A2:A1001)-MIN(A2:A1001)))</f>
        <v>0.2857142857</v>
      </c>
      <c r="E619" s="4">
        <f t="shared" si="619"/>
        <v>0.6666666667</v>
      </c>
      <c r="F619" s="4">
        <f t="shared" si="619"/>
        <v>0.02953586498</v>
      </c>
      <c r="G619" s="6">
        <f>IF(ISBLANK(A619), "",SQRT((A619-I2)^2+(B619-J2)^2+(C619-K2)))</f>
        <v>11.91637529</v>
      </c>
      <c r="H619" s="4" t="str">
        <f t="shared" si="2"/>
        <v/>
      </c>
      <c r="T619" s="6">
        <v>618.0</v>
      </c>
    </row>
    <row r="620" ht="12.75" customHeight="1">
      <c r="A620" s="3">
        <v>3.0</v>
      </c>
      <c r="B620" s="3">
        <v>4.0</v>
      </c>
      <c r="C620" s="3">
        <v>405.0</v>
      </c>
      <c r="D620" s="4">
        <f t="shared" ref="D620:F620" si="620">IF(ISBLANK(A620), "", (A620-MIN(A2:A1001))/(MAX(A2:A1001)-MIN(A2:A1001)))</f>
        <v>0.07142857143</v>
      </c>
      <c r="E620" s="4">
        <f t="shared" si="620"/>
        <v>0.1666666667</v>
      </c>
      <c r="F620" s="4">
        <f t="shared" si="620"/>
        <v>0.1603375527</v>
      </c>
      <c r="G620" s="6">
        <f>IF(ISBLANK(A620), "",SQRT((A620-I2)^2+(B620-J2)^2+(C620-K2)))</f>
        <v>9.16515139</v>
      </c>
      <c r="H620" s="4" t="str">
        <f t="shared" si="2"/>
        <v/>
      </c>
      <c r="T620" s="6">
        <v>619.0</v>
      </c>
    </row>
    <row r="621" ht="12.75" customHeight="1">
      <c r="A621" s="3">
        <v>8.0</v>
      </c>
      <c r="B621" s="3">
        <v>11.0</v>
      </c>
      <c r="C621" s="3">
        <v>347.0</v>
      </c>
      <c r="D621" s="4">
        <f t="shared" ref="D621:F621" si="621">IF(ISBLANK(A621), "", (A621-MIN(A2:A1001))/(MAX(A2:A1001)-MIN(A2:A1001)))</f>
        <v>0.25</v>
      </c>
      <c r="E621" s="4">
        <f t="shared" si="621"/>
        <v>0.75</v>
      </c>
      <c r="F621" s="4">
        <f t="shared" si="621"/>
        <v>0.03797468354</v>
      </c>
      <c r="G621" s="6">
        <f>IF(ISBLANK(A621), "",SQRT((A621-I2)^2+(B621-J2)^2+(C621-K2)))</f>
        <v>12.16552506</v>
      </c>
      <c r="H621" s="4" t="str">
        <f t="shared" si="2"/>
        <v/>
      </c>
      <c r="T621" s="6">
        <v>620.0</v>
      </c>
    </row>
    <row r="622" ht="12.75" customHeight="1">
      <c r="A622" s="3">
        <v>9.0</v>
      </c>
      <c r="B622" s="3">
        <v>7.0</v>
      </c>
      <c r="C622" s="3">
        <v>348.0</v>
      </c>
      <c r="D622" s="4">
        <f t="shared" ref="D622:F622" si="622">IF(ISBLANK(A622), "", (A622-MIN(A2:A1001))/(MAX(A2:A1001)-MIN(A2:A1001)))</f>
        <v>0.2857142857</v>
      </c>
      <c r="E622" s="4">
        <f t="shared" si="622"/>
        <v>0.4166666667</v>
      </c>
      <c r="F622" s="4">
        <f t="shared" si="622"/>
        <v>0.04008438819</v>
      </c>
      <c r="G622" s="6">
        <f>IF(ISBLANK(A622), "",SQRT((A622-I2)^2+(B622-J2)^2+(C622-K2)))</f>
        <v>10.39230485</v>
      </c>
      <c r="H622" s="4" t="str">
        <f t="shared" si="2"/>
        <v/>
      </c>
      <c r="T622" s="6">
        <v>621.0</v>
      </c>
    </row>
    <row r="623" ht="12.75" customHeight="1">
      <c r="A623" s="3">
        <v>5.0</v>
      </c>
      <c r="B623" s="3">
        <v>11.0</v>
      </c>
      <c r="C623" s="3">
        <v>352.0</v>
      </c>
      <c r="D623" s="4">
        <f t="shared" ref="D623:F623" si="623">IF(ISBLANK(A623), "", (A623-MIN(A2:A1001))/(MAX(A2:A1001)-MIN(A2:A1001)))</f>
        <v>0.1428571429</v>
      </c>
      <c r="E623" s="4">
        <f t="shared" si="623"/>
        <v>0.75</v>
      </c>
      <c r="F623" s="4">
        <f t="shared" si="623"/>
        <v>0.04852320675</v>
      </c>
      <c r="G623" s="6">
        <f>IF(ISBLANK(A623), "",SQRT((A623-I2)^2+(B623-J2)^2+(C623-K2)))</f>
        <v>10.95445115</v>
      </c>
      <c r="H623" s="4" t="str">
        <f t="shared" si="2"/>
        <v/>
      </c>
      <c r="T623" s="6">
        <v>622.0</v>
      </c>
    </row>
    <row r="624" ht="12.75" customHeight="1">
      <c r="A624" s="3">
        <v>5.0</v>
      </c>
      <c r="B624" s="3">
        <v>6.0</v>
      </c>
      <c r="C624" s="3">
        <v>372.0</v>
      </c>
      <c r="D624" s="4">
        <f t="shared" ref="D624:F624" si="624">IF(ISBLANK(A624), "", (A624-MIN(A2:A1001))/(MAX(A2:A1001)-MIN(A2:A1001)))</f>
        <v>0.1428571429</v>
      </c>
      <c r="E624" s="4">
        <f t="shared" si="624"/>
        <v>0.3333333333</v>
      </c>
      <c r="F624" s="4">
        <f t="shared" si="624"/>
        <v>0.09071729958</v>
      </c>
      <c r="G624" s="6">
        <f>IF(ISBLANK(A624), "",SQRT((A624-I2)^2+(B624-J2)^2+(C624-K2)))</f>
        <v>8.660254038</v>
      </c>
      <c r="H624" s="4" t="str">
        <f t="shared" si="2"/>
        <v/>
      </c>
      <c r="T624" s="6">
        <v>623.0</v>
      </c>
    </row>
    <row r="625" ht="12.75" customHeight="1">
      <c r="A625" s="3">
        <v>6.0</v>
      </c>
      <c r="B625" s="3">
        <v>10.0</v>
      </c>
      <c r="C625" s="3">
        <v>350.0</v>
      </c>
      <c r="D625" s="4">
        <f t="shared" ref="D625:F625" si="625">IF(ISBLANK(A625), "", (A625-MIN(A2:A1001))/(MAX(A2:A1001)-MIN(A2:A1001)))</f>
        <v>0.1785714286</v>
      </c>
      <c r="E625" s="4">
        <f t="shared" si="625"/>
        <v>0.6666666667</v>
      </c>
      <c r="F625" s="4">
        <f t="shared" si="625"/>
        <v>0.04430379747</v>
      </c>
      <c r="G625" s="6">
        <f>IF(ISBLANK(A625), "",SQRT((A625-I2)^2+(B625-J2)^2+(C625-K2)))</f>
        <v>10.48808848</v>
      </c>
      <c r="H625" s="4" t="str">
        <f t="shared" si="2"/>
        <v/>
      </c>
      <c r="T625" s="6">
        <v>624.0</v>
      </c>
    </row>
    <row r="626" ht="12.75" customHeight="1">
      <c r="A626" s="3">
        <v>8.0</v>
      </c>
      <c r="B626" s="3">
        <v>10.0</v>
      </c>
      <c r="C626" s="3">
        <v>348.0</v>
      </c>
      <c r="D626" s="4">
        <f t="shared" ref="D626:F626" si="626">IF(ISBLANK(A626), "", (A626-MIN(A2:A1001))/(MAX(A2:A1001)-MIN(A2:A1001)))</f>
        <v>0.25</v>
      </c>
      <c r="E626" s="4">
        <f t="shared" si="626"/>
        <v>0.6666666667</v>
      </c>
      <c r="F626" s="4">
        <f t="shared" si="626"/>
        <v>0.04008438819</v>
      </c>
      <c r="G626" s="6">
        <f>IF(ISBLANK(A626), "",SQRT((A626-I2)^2+(B626-J2)^2+(C626-K2)))</f>
        <v>11.48912529</v>
      </c>
      <c r="H626" s="4" t="str">
        <f t="shared" si="2"/>
        <v/>
      </c>
      <c r="T626" s="6">
        <v>625.0</v>
      </c>
    </row>
    <row r="627" ht="12.75" customHeight="1">
      <c r="A627" s="3">
        <v>9.0</v>
      </c>
      <c r="B627" s="3">
        <v>3.0</v>
      </c>
      <c r="C627" s="3">
        <v>376.0</v>
      </c>
      <c r="D627" s="4">
        <f t="shared" ref="D627:F627" si="627">IF(ISBLANK(A627), "", (A627-MIN(A2:A1001))/(MAX(A2:A1001)-MIN(A2:A1001)))</f>
        <v>0.2857142857</v>
      </c>
      <c r="E627" s="4">
        <f t="shared" si="627"/>
        <v>0.08333333333</v>
      </c>
      <c r="F627" s="4">
        <f t="shared" si="627"/>
        <v>0.09915611814</v>
      </c>
      <c r="G627" s="6">
        <f>IF(ISBLANK(A627), "",SQRT((A627-I2)^2+(B627-J2)^2+(C627-K2)))</f>
        <v>10.58300524</v>
      </c>
      <c r="H627" s="4" t="str">
        <f t="shared" si="2"/>
        <v/>
      </c>
      <c r="T627" s="6">
        <v>626.0</v>
      </c>
    </row>
    <row r="628" ht="12.75" customHeight="1">
      <c r="A628" s="3">
        <v>9.0</v>
      </c>
      <c r="B628" s="3">
        <v>5.0</v>
      </c>
      <c r="C628" s="3">
        <v>358.0</v>
      </c>
      <c r="D628" s="4">
        <f t="shared" ref="D628:F628" si="628">IF(ISBLANK(A628), "", (A628-MIN(A2:A1001))/(MAX(A2:A1001)-MIN(A2:A1001)))</f>
        <v>0.2857142857</v>
      </c>
      <c r="E628" s="4">
        <f t="shared" si="628"/>
        <v>0.25</v>
      </c>
      <c r="F628" s="4">
        <f t="shared" si="628"/>
        <v>0.0611814346</v>
      </c>
      <c r="G628" s="6">
        <f>IF(ISBLANK(A628), "",SQRT((A628-I2)^2+(B628-J2)^2+(C628-K2)))</f>
        <v>10.09950494</v>
      </c>
      <c r="H628" s="4" t="str">
        <f t="shared" si="2"/>
        <v/>
      </c>
      <c r="T628" s="6">
        <v>627.0</v>
      </c>
    </row>
    <row r="629" ht="12.75" customHeight="1">
      <c r="A629" s="3">
        <v>9.0</v>
      </c>
      <c r="B629" s="3">
        <v>4.0</v>
      </c>
      <c r="C629" s="3">
        <v>366.0</v>
      </c>
      <c r="D629" s="4">
        <f t="shared" ref="D629:F629" si="629">IF(ISBLANK(A629), "", (A629-MIN(A2:A1001))/(MAX(A2:A1001)-MIN(A2:A1001)))</f>
        <v>0.2857142857</v>
      </c>
      <c r="E629" s="4">
        <f t="shared" si="629"/>
        <v>0.1666666667</v>
      </c>
      <c r="F629" s="4">
        <f t="shared" si="629"/>
        <v>0.07805907173</v>
      </c>
      <c r="G629" s="6">
        <f>IF(ISBLANK(A629), "",SQRT((A629-I2)^2+(B629-J2)^2+(C629-K2)))</f>
        <v>10.24695077</v>
      </c>
      <c r="H629" s="4" t="str">
        <f t="shared" si="2"/>
        <v/>
      </c>
      <c r="T629" s="6">
        <v>628.0</v>
      </c>
    </row>
    <row r="630" ht="12.75" customHeight="1">
      <c r="A630" s="3">
        <v>7.0</v>
      </c>
      <c r="B630" s="3">
        <v>6.0</v>
      </c>
      <c r="C630" s="3">
        <v>356.0</v>
      </c>
      <c r="D630" s="4">
        <f t="shared" ref="D630:F630" si="630">IF(ISBLANK(A630), "", (A630-MIN(A2:A1001))/(MAX(A2:A1001)-MIN(A2:A1001)))</f>
        <v>0.2142857143</v>
      </c>
      <c r="E630" s="4">
        <f t="shared" si="630"/>
        <v>0.3333333333</v>
      </c>
      <c r="F630" s="4">
        <f t="shared" si="630"/>
        <v>0.05696202532</v>
      </c>
      <c r="G630" s="6">
        <f>IF(ISBLANK(A630), "",SQRT((A630-I2)^2+(B630-J2)^2+(C630-K2)))</f>
        <v>8.888194417</v>
      </c>
      <c r="H630" s="4" t="str">
        <f t="shared" si="2"/>
        <v/>
      </c>
      <c r="T630" s="6">
        <v>629.0</v>
      </c>
    </row>
    <row r="631" ht="12.75" customHeight="1">
      <c r="A631" s="3">
        <v>4.0</v>
      </c>
      <c r="B631" s="3">
        <v>7.0</v>
      </c>
      <c r="C631" s="3">
        <v>383.0</v>
      </c>
      <c r="D631" s="4">
        <f t="shared" ref="D631:F631" si="631">IF(ISBLANK(A631), "", (A631-MIN(A2:A1001))/(MAX(A2:A1001)-MIN(A2:A1001)))</f>
        <v>0.1071428571</v>
      </c>
      <c r="E631" s="4">
        <f t="shared" si="631"/>
        <v>0.4166666667</v>
      </c>
      <c r="F631" s="4">
        <f t="shared" si="631"/>
        <v>0.1139240506</v>
      </c>
      <c r="G631" s="6">
        <f>IF(ISBLANK(A631), "",SQRT((A631-I2)^2+(B631-J2)^2+(C631-K2)))</f>
        <v>9.38083152</v>
      </c>
      <c r="H631" s="4" t="str">
        <f t="shared" si="2"/>
        <v/>
      </c>
      <c r="T631" s="6">
        <v>630.0</v>
      </c>
    </row>
    <row r="632" ht="12.75" customHeight="1">
      <c r="A632" s="3">
        <v>7.0</v>
      </c>
      <c r="B632" s="3">
        <v>5.0</v>
      </c>
      <c r="C632" s="3">
        <v>363.0</v>
      </c>
      <c r="D632" s="4">
        <f t="shared" ref="D632:F632" si="632">IF(ISBLANK(A632), "", (A632-MIN(A2:A1001))/(MAX(A2:A1001)-MIN(A2:A1001)))</f>
        <v>0.2142857143</v>
      </c>
      <c r="E632" s="4">
        <f t="shared" si="632"/>
        <v>0.25</v>
      </c>
      <c r="F632" s="4">
        <f t="shared" si="632"/>
        <v>0.07172995781</v>
      </c>
      <c r="G632" s="6">
        <f>IF(ISBLANK(A632), "",SQRT((A632-I2)^2+(B632-J2)^2+(C632-K2)))</f>
        <v>8.888194417</v>
      </c>
      <c r="H632" s="4" t="str">
        <f t="shared" si="2"/>
        <v/>
      </c>
      <c r="T632" s="6">
        <v>631.0</v>
      </c>
    </row>
    <row r="633" ht="12.75" customHeight="1">
      <c r="A633" s="3">
        <v>9.0</v>
      </c>
      <c r="B633" s="3">
        <v>9.0</v>
      </c>
      <c r="C633" s="3">
        <v>344.0</v>
      </c>
      <c r="D633" s="4">
        <f t="shared" ref="D633:F633" si="633">IF(ISBLANK(A633), "", (A633-MIN(A2:A1001))/(MAX(A2:A1001)-MIN(A2:A1001)))</f>
        <v>0.2857142857</v>
      </c>
      <c r="E633" s="4">
        <f t="shared" si="633"/>
        <v>0.5833333333</v>
      </c>
      <c r="F633" s="4">
        <f t="shared" si="633"/>
        <v>0.03164556962</v>
      </c>
      <c r="G633" s="6">
        <f>IF(ISBLANK(A633), "",SQRT((A633-I2)^2+(B633-J2)^2+(C633-K2)))</f>
        <v>11.3137085</v>
      </c>
      <c r="H633" s="4" t="str">
        <f t="shared" si="2"/>
        <v/>
      </c>
      <c r="T633" s="6">
        <v>632.0</v>
      </c>
    </row>
    <row r="634" ht="12.75" customHeight="1">
      <c r="A634" s="3">
        <v>3.0</v>
      </c>
      <c r="B634" s="3">
        <v>7.0</v>
      </c>
      <c r="C634" s="3">
        <v>388.0</v>
      </c>
      <c r="D634" s="4">
        <f t="shared" ref="D634:F634" si="634">IF(ISBLANK(A634), "", (A634-MIN(A2:A1001))/(MAX(A2:A1001)-MIN(A2:A1001)))</f>
        <v>0.07142857143</v>
      </c>
      <c r="E634" s="4">
        <f t="shared" si="634"/>
        <v>0.4166666667</v>
      </c>
      <c r="F634" s="4">
        <f t="shared" si="634"/>
        <v>0.1244725738</v>
      </c>
      <c r="G634" s="6">
        <f>IF(ISBLANK(A634), "",SQRT((A634-I2)^2+(B634-J2)^2+(C634-K2)))</f>
        <v>9.38083152</v>
      </c>
      <c r="H634" s="4" t="str">
        <f t="shared" si="2"/>
        <v/>
      </c>
      <c r="T634" s="6">
        <v>633.0</v>
      </c>
    </row>
    <row r="635" ht="12.75" customHeight="1">
      <c r="A635" s="3">
        <v>3.0</v>
      </c>
      <c r="B635" s="3">
        <v>5.0</v>
      </c>
      <c r="C635" s="3">
        <v>398.0</v>
      </c>
      <c r="D635" s="4">
        <f t="shared" ref="D635:F635" si="635">IF(ISBLANK(A635), "", (A635-MIN(A2:A1001))/(MAX(A2:A1001)-MIN(A2:A1001)))</f>
        <v>0.07142857143</v>
      </c>
      <c r="E635" s="4">
        <f t="shared" si="635"/>
        <v>0.25</v>
      </c>
      <c r="F635" s="4">
        <f t="shared" si="635"/>
        <v>0.1455696203</v>
      </c>
      <c r="G635" s="6">
        <f>IF(ISBLANK(A635), "",SQRT((A635-I2)^2+(B635-J2)^2+(C635-K2)))</f>
        <v>9.055385138</v>
      </c>
      <c r="H635" s="4" t="str">
        <f t="shared" si="2"/>
        <v/>
      </c>
      <c r="T635" s="6">
        <v>634.0</v>
      </c>
    </row>
    <row r="636" ht="12.75" customHeight="1">
      <c r="A636" s="3">
        <v>3.0</v>
      </c>
      <c r="B636" s="3">
        <v>6.0</v>
      </c>
      <c r="C636" s="3">
        <v>392.0</v>
      </c>
      <c r="D636" s="4">
        <f t="shared" ref="D636:F636" si="636">IF(ISBLANK(A636), "", (A636-MIN(A2:A1001))/(MAX(A2:A1001)-MIN(A2:A1001)))</f>
        <v>0.07142857143</v>
      </c>
      <c r="E636" s="4">
        <f t="shared" si="636"/>
        <v>0.3333333333</v>
      </c>
      <c r="F636" s="4">
        <f t="shared" si="636"/>
        <v>0.1329113924</v>
      </c>
      <c r="G636" s="6">
        <f>IF(ISBLANK(A636), "",SQRT((A636-I2)^2+(B636-J2)^2+(C636-K2)))</f>
        <v>9.110433579</v>
      </c>
      <c r="H636" s="4" t="str">
        <f t="shared" si="2"/>
        <v/>
      </c>
      <c r="T636" s="6">
        <v>635.0</v>
      </c>
    </row>
    <row r="637" ht="12.75" customHeight="1">
      <c r="A637" s="3">
        <v>3.0</v>
      </c>
      <c r="B637" s="3">
        <v>8.0</v>
      </c>
      <c r="C637" s="3">
        <v>385.0</v>
      </c>
      <c r="D637" s="4">
        <f t="shared" ref="D637:F637" si="637">IF(ISBLANK(A637), "", (A637-MIN(A2:A1001))/(MAX(A2:A1001)-MIN(A2:A1001)))</f>
        <v>0.07142857143</v>
      </c>
      <c r="E637" s="4">
        <f t="shared" si="637"/>
        <v>0.5</v>
      </c>
      <c r="F637" s="4">
        <f t="shared" si="637"/>
        <v>0.1181434599</v>
      </c>
      <c r="G637" s="6">
        <f>IF(ISBLANK(A637), "",SQRT((A637-I2)^2+(B637-J2)^2+(C637-K2)))</f>
        <v>9.797958971</v>
      </c>
      <c r="H637" s="4" t="str">
        <f t="shared" si="2"/>
        <v/>
      </c>
      <c r="T637" s="6">
        <v>636.0</v>
      </c>
    </row>
    <row r="638" ht="12.75" customHeight="1">
      <c r="A638" s="3">
        <v>3.0</v>
      </c>
      <c r="B638" s="3">
        <v>9.0</v>
      </c>
      <c r="C638" s="3">
        <v>384.0</v>
      </c>
      <c r="D638" s="4">
        <f t="shared" ref="D638:F638" si="638">IF(ISBLANK(A638), "", (A638-MIN(A2:A1001))/(MAX(A2:A1001)-MIN(A2:A1001)))</f>
        <v>0.07142857143</v>
      </c>
      <c r="E638" s="4">
        <f t="shared" si="638"/>
        <v>0.5833333333</v>
      </c>
      <c r="F638" s="4">
        <f t="shared" si="638"/>
        <v>0.1160337553</v>
      </c>
      <c r="G638" s="6">
        <f>IF(ISBLANK(A638), "",SQRT((A638-I2)^2+(B638-J2)^2+(C638-K2)))</f>
        <v>10.39230485</v>
      </c>
      <c r="H638" s="4" t="str">
        <f t="shared" si="2"/>
        <v/>
      </c>
      <c r="T638" s="6">
        <v>637.0</v>
      </c>
    </row>
    <row r="639" ht="12.75" customHeight="1">
      <c r="A639" s="3">
        <v>5.0</v>
      </c>
      <c r="B639" s="3">
        <v>10.0</v>
      </c>
      <c r="C639" s="3">
        <v>353.0</v>
      </c>
      <c r="D639" s="4">
        <f t="shared" ref="D639:F639" si="639">IF(ISBLANK(A639), "", (A639-MIN(A2:A1001))/(MAX(A2:A1001)-MIN(A2:A1001)))</f>
        <v>0.1428571429</v>
      </c>
      <c r="E639" s="4">
        <f t="shared" si="639"/>
        <v>0.6666666667</v>
      </c>
      <c r="F639" s="4">
        <f t="shared" si="639"/>
        <v>0.05063291139</v>
      </c>
      <c r="G639" s="6">
        <f>IF(ISBLANK(A639), "",SQRT((A639-I2)^2+(B639-J2)^2+(C639-K2)))</f>
        <v>10.19803903</v>
      </c>
      <c r="H639" s="4" t="str">
        <f t="shared" si="2"/>
        <v/>
      </c>
      <c r="T639" s="6">
        <v>638.0</v>
      </c>
    </row>
    <row r="640" ht="12.75" customHeight="1">
      <c r="A640" s="3">
        <v>9.0</v>
      </c>
      <c r="B640" s="3">
        <v>8.0</v>
      </c>
      <c r="C640" s="3">
        <v>347.0</v>
      </c>
      <c r="D640" s="4">
        <f t="shared" ref="D640:F640" si="640">IF(ISBLANK(A640), "", (A640-MIN(A2:A1001))/(MAX(A2:A1001)-MIN(A2:A1001)))</f>
        <v>0.2857142857</v>
      </c>
      <c r="E640" s="4">
        <f t="shared" si="640"/>
        <v>0.5</v>
      </c>
      <c r="F640" s="4">
        <f t="shared" si="640"/>
        <v>0.03797468354</v>
      </c>
      <c r="G640" s="6">
        <f>IF(ISBLANK(A640), "",SQRT((A640-I2)^2+(B640-J2)^2+(C640-K2)))</f>
        <v>10.86278049</v>
      </c>
      <c r="H640" s="4" t="str">
        <f t="shared" si="2"/>
        <v/>
      </c>
      <c r="T640" s="6">
        <v>639.0</v>
      </c>
    </row>
    <row r="641" ht="12.75" customHeight="1">
      <c r="A641" s="3">
        <v>9.0</v>
      </c>
      <c r="B641" s="3">
        <v>6.0</v>
      </c>
      <c r="C641" s="3">
        <v>351.0</v>
      </c>
      <c r="D641" s="4">
        <f t="shared" ref="D641:F641" si="641">IF(ISBLANK(A641), "", (A641-MIN(A2:A1001))/(MAX(A2:A1001)-MIN(A2:A1001)))</f>
        <v>0.2857142857</v>
      </c>
      <c r="E641" s="4">
        <f t="shared" si="641"/>
        <v>0.3333333333</v>
      </c>
      <c r="F641" s="4">
        <f t="shared" si="641"/>
        <v>0.04641350211</v>
      </c>
      <c r="G641" s="6">
        <f>IF(ISBLANK(A641), "",SQRT((A641-I2)^2+(B641-J2)^2+(C641-K2)))</f>
        <v>10.09950494</v>
      </c>
      <c r="H641" s="4" t="str">
        <f t="shared" si="2"/>
        <v/>
      </c>
      <c r="T641" s="6">
        <v>640.0</v>
      </c>
    </row>
    <row r="642" ht="12.75" customHeight="1">
      <c r="A642" s="3">
        <v>4.0</v>
      </c>
      <c r="B642" s="3">
        <v>4.0</v>
      </c>
      <c r="C642" s="3">
        <v>396.0</v>
      </c>
      <c r="D642" s="4">
        <f t="shared" ref="D642:F642" si="642">IF(ISBLANK(A642), "", (A642-MIN(A2:A1001))/(MAX(A2:A1001)-MIN(A2:A1001)))</f>
        <v>0.1071428571</v>
      </c>
      <c r="E642" s="4">
        <f t="shared" si="642"/>
        <v>0.1666666667</v>
      </c>
      <c r="F642" s="4">
        <f t="shared" si="642"/>
        <v>0.141350211</v>
      </c>
      <c r="G642" s="6">
        <f>IF(ISBLANK(A642), "",SQRT((A642-I2)^2+(B642-J2)^2+(C642-K2)))</f>
        <v>8.94427191</v>
      </c>
      <c r="H642" s="4" t="str">
        <f t="shared" si="2"/>
        <v/>
      </c>
      <c r="T642" s="6">
        <v>641.0</v>
      </c>
    </row>
    <row r="643" ht="12.75" customHeight="1">
      <c r="A643" s="3">
        <v>6.0</v>
      </c>
      <c r="B643" s="3">
        <v>6.0</v>
      </c>
      <c r="C643" s="3">
        <v>362.0</v>
      </c>
      <c r="D643" s="4">
        <f t="shared" ref="D643:F643" si="643">IF(ISBLANK(A643), "", (A643-MIN(A2:A1001))/(MAX(A2:A1001)-MIN(A2:A1001)))</f>
        <v>0.1785714286</v>
      </c>
      <c r="E643" s="4">
        <f t="shared" si="643"/>
        <v>0.3333333333</v>
      </c>
      <c r="F643" s="4">
        <f t="shared" si="643"/>
        <v>0.06962025316</v>
      </c>
      <c r="G643" s="6">
        <f>IF(ISBLANK(A643), "",SQRT((A643-I2)^2+(B643-J2)^2+(C643-K2)))</f>
        <v>8.602325267</v>
      </c>
      <c r="H643" s="4" t="str">
        <f t="shared" si="2"/>
        <v/>
      </c>
      <c r="T643" s="6">
        <v>642.0</v>
      </c>
    </row>
    <row r="644" ht="12.75" customHeight="1">
      <c r="A644" s="3">
        <v>6.0</v>
      </c>
      <c r="B644" s="3">
        <v>5.0</v>
      </c>
      <c r="C644" s="3">
        <v>370.0</v>
      </c>
      <c r="D644" s="4">
        <f t="shared" ref="D644:F644" si="644">IF(ISBLANK(A644), "", (A644-MIN(A2:A1001))/(MAX(A2:A1001)-MIN(A2:A1001)))</f>
        <v>0.1785714286</v>
      </c>
      <c r="E644" s="4">
        <f t="shared" si="644"/>
        <v>0.25</v>
      </c>
      <c r="F644" s="4">
        <f t="shared" si="644"/>
        <v>0.0864978903</v>
      </c>
      <c r="G644" s="6">
        <f>IF(ISBLANK(A644), "",SQRT((A644-I2)^2+(B644-J2)^2+(C644-K2)))</f>
        <v>8.660254038</v>
      </c>
      <c r="H644" s="4" t="str">
        <f t="shared" si="2"/>
        <v/>
      </c>
      <c r="T644" s="6">
        <v>643.0</v>
      </c>
    </row>
    <row r="645" ht="12.75" customHeight="1">
      <c r="A645" s="3">
        <v>6.0</v>
      </c>
      <c r="B645" s="3">
        <v>4.0</v>
      </c>
      <c r="C645" s="3">
        <v>380.0</v>
      </c>
      <c r="D645" s="4">
        <f t="shared" ref="D645:F645" si="645">IF(ISBLANK(A645), "", (A645-MIN(A2:A1001))/(MAX(A2:A1001)-MIN(A2:A1001)))</f>
        <v>0.1785714286</v>
      </c>
      <c r="E645" s="4">
        <f t="shared" si="645"/>
        <v>0.1666666667</v>
      </c>
      <c r="F645" s="4">
        <f t="shared" si="645"/>
        <v>0.1075949367</v>
      </c>
      <c r="G645" s="6">
        <f>IF(ISBLANK(A645), "",SQRT((A645-I2)^2+(B645-J2)^2+(C645-K2)))</f>
        <v>8.94427191</v>
      </c>
      <c r="H645" s="4" t="str">
        <f t="shared" si="2"/>
        <v/>
      </c>
      <c r="T645" s="6">
        <v>644.0</v>
      </c>
    </row>
    <row r="646" ht="12.75" customHeight="1">
      <c r="A646" s="3">
        <v>4.0</v>
      </c>
      <c r="B646" s="3">
        <v>5.0</v>
      </c>
      <c r="C646" s="3">
        <v>390.0</v>
      </c>
      <c r="D646" s="4">
        <f t="shared" ref="D646:F646" si="646">IF(ISBLANK(A646), "", (A646-MIN(A2:A1001))/(MAX(A2:A1001)-MIN(A2:A1001)))</f>
        <v>0.1071428571</v>
      </c>
      <c r="E646" s="4">
        <f t="shared" si="646"/>
        <v>0.25</v>
      </c>
      <c r="F646" s="4">
        <f t="shared" si="646"/>
        <v>0.1286919831</v>
      </c>
      <c r="G646" s="6">
        <f>IF(ISBLANK(A646), "",SQRT((A646-I2)^2+(B646-J2)^2+(C646-K2)))</f>
        <v>8.888194417</v>
      </c>
      <c r="H646" s="4" t="str">
        <f t="shared" si="2"/>
        <v/>
      </c>
      <c r="T646" s="6">
        <v>645.0</v>
      </c>
    </row>
    <row r="647" ht="12.75" customHeight="1">
      <c r="A647" s="3">
        <v>5.0</v>
      </c>
      <c r="B647" s="3">
        <v>7.0</v>
      </c>
      <c r="C647" s="3">
        <v>364.0</v>
      </c>
      <c r="D647" s="4">
        <f t="shared" ref="D647:F647" si="647">IF(ISBLANK(A647), "", (A647-MIN(A2:A1001))/(MAX(A2:A1001)-MIN(A2:A1001)))</f>
        <v>0.1428571429</v>
      </c>
      <c r="E647" s="4">
        <f t="shared" si="647"/>
        <v>0.4166666667</v>
      </c>
      <c r="F647" s="4">
        <f t="shared" si="647"/>
        <v>0.07383966245</v>
      </c>
      <c r="G647" s="6">
        <f>IF(ISBLANK(A647), "",SQRT((A647-I2)^2+(B647-J2)^2+(C647-K2)))</f>
        <v>8.717797887</v>
      </c>
      <c r="H647" s="4" t="str">
        <f t="shared" si="2"/>
        <v/>
      </c>
      <c r="T647" s="6">
        <v>646.0</v>
      </c>
    </row>
    <row r="648" ht="12.75" customHeight="1">
      <c r="A648" s="3">
        <v>4.0</v>
      </c>
      <c r="B648" s="3">
        <v>6.0</v>
      </c>
      <c r="C648" s="3">
        <v>386.0</v>
      </c>
      <c r="D648" s="4">
        <f t="shared" ref="D648:F648" si="648">IF(ISBLANK(A648), "", (A648-MIN(A2:A1001))/(MAX(A2:A1001)-MIN(A2:A1001)))</f>
        <v>0.1071428571</v>
      </c>
      <c r="E648" s="4">
        <f t="shared" si="648"/>
        <v>0.3333333333</v>
      </c>
      <c r="F648" s="4">
        <f t="shared" si="648"/>
        <v>0.1202531646</v>
      </c>
      <c r="G648" s="6">
        <f>IF(ISBLANK(A648), "",SQRT((A648-I2)^2+(B648-J2)^2+(C648-K2)))</f>
        <v>9.055385138</v>
      </c>
      <c r="H648" s="4" t="str">
        <f t="shared" si="2"/>
        <v/>
      </c>
      <c r="T648" s="6">
        <v>647.0</v>
      </c>
    </row>
    <row r="649" ht="12.75" customHeight="1">
      <c r="A649" s="3">
        <v>6.0</v>
      </c>
      <c r="B649" s="3">
        <v>7.0</v>
      </c>
      <c r="C649" s="3">
        <v>355.0</v>
      </c>
      <c r="D649" s="4">
        <f t="shared" ref="D649:F649" si="649">IF(ISBLANK(A649), "", (A649-MIN(A2:A1001))/(MAX(A2:A1001)-MIN(A2:A1001)))</f>
        <v>0.1785714286</v>
      </c>
      <c r="E649" s="4">
        <f t="shared" si="649"/>
        <v>0.4166666667</v>
      </c>
      <c r="F649" s="4">
        <f t="shared" si="649"/>
        <v>0.05485232068</v>
      </c>
      <c r="G649" s="6">
        <f>IF(ISBLANK(A649), "",SQRT((A649-I2)^2+(B649-J2)^2+(C649-K2)))</f>
        <v>8.717797887</v>
      </c>
      <c r="H649" s="4" t="str">
        <f t="shared" si="2"/>
        <v/>
      </c>
      <c r="T649" s="6">
        <v>648.0</v>
      </c>
    </row>
    <row r="650" ht="12.75" customHeight="1">
      <c r="A650" s="3">
        <v>7.0</v>
      </c>
      <c r="B650" s="3">
        <v>7.0</v>
      </c>
      <c r="C650" s="3">
        <v>353.0</v>
      </c>
      <c r="D650" s="4">
        <f t="shared" ref="D650:F650" si="650">IF(ISBLANK(A650), "", (A650-MIN(A2:A1001))/(MAX(A2:A1001)-MIN(A2:A1001)))</f>
        <v>0.2142857143</v>
      </c>
      <c r="E650" s="4">
        <f t="shared" si="650"/>
        <v>0.4166666667</v>
      </c>
      <c r="F650" s="4">
        <f t="shared" si="650"/>
        <v>0.05063291139</v>
      </c>
      <c r="G650" s="6">
        <f>IF(ISBLANK(A650), "",SQRT((A650-I2)^2+(B650-J2)^2+(C650-K2)))</f>
        <v>9.219544457</v>
      </c>
      <c r="H650" s="4" t="str">
        <f t="shared" si="2"/>
        <v/>
      </c>
      <c r="T650" s="6">
        <v>649.0</v>
      </c>
    </row>
    <row r="651" ht="12.75" customHeight="1">
      <c r="A651" s="3">
        <v>4.0</v>
      </c>
      <c r="B651" s="3">
        <v>8.0</v>
      </c>
      <c r="C651" s="3">
        <v>382.0</v>
      </c>
      <c r="D651" s="4">
        <f t="shared" ref="D651:F651" si="651">IF(ISBLANK(A651), "", (A651-MIN(A2:A1001))/(MAX(A2:A1001)-MIN(A2:A1001)))</f>
        <v>0.1071428571</v>
      </c>
      <c r="E651" s="4">
        <f t="shared" si="651"/>
        <v>0.5</v>
      </c>
      <c r="F651" s="4">
        <f t="shared" si="651"/>
        <v>0.111814346</v>
      </c>
      <c r="G651" s="6">
        <f>IF(ISBLANK(A651), "",SQRT((A651-I2)^2+(B651-J2)^2+(C651-K2)))</f>
        <v>9.899494937</v>
      </c>
      <c r="H651" s="4" t="str">
        <f t="shared" si="2"/>
        <v/>
      </c>
      <c r="T651" s="6">
        <v>650.0</v>
      </c>
    </row>
    <row r="652" ht="12.75" customHeight="1">
      <c r="A652" s="3">
        <v>7.0</v>
      </c>
      <c r="B652" s="3">
        <v>4.0</v>
      </c>
      <c r="C652" s="3">
        <v>371.0</v>
      </c>
      <c r="D652" s="4">
        <f t="shared" ref="D652:F652" si="652">IF(ISBLANK(A652), "", (A652-MIN(A2:A1001))/(MAX(A2:A1001)-MIN(A2:A1001)))</f>
        <v>0.2142857143</v>
      </c>
      <c r="E652" s="4">
        <f t="shared" si="652"/>
        <v>0.1666666667</v>
      </c>
      <c r="F652" s="4">
        <f t="shared" si="652"/>
        <v>0.08860759494</v>
      </c>
      <c r="G652" s="6">
        <f>IF(ISBLANK(A652), "",SQRT((A652-I2)^2+(B652-J2)^2+(C652-K2)))</f>
        <v>9.055385138</v>
      </c>
      <c r="H652" s="4" t="str">
        <f t="shared" si="2"/>
        <v/>
      </c>
      <c r="T652" s="6">
        <v>651.0</v>
      </c>
    </row>
    <row r="653" ht="12.75" customHeight="1">
      <c r="A653" s="3">
        <v>5.0</v>
      </c>
      <c r="B653" s="3">
        <v>9.0</v>
      </c>
      <c r="C653" s="3">
        <v>354.0</v>
      </c>
      <c r="D653" s="4">
        <f t="shared" ref="D653:F653" si="653">IF(ISBLANK(A653), "", (A653-MIN(A2:A1001))/(MAX(A2:A1001)-MIN(A2:A1001)))</f>
        <v>0.1428571429</v>
      </c>
      <c r="E653" s="4">
        <f t="shared" si="653"/>
        <v>0.5833333333</v>
      </c>
      <c r="F653" s="4">
        <f t="shared" si="653"/>
        <v>0.05274261603</v>
      </c>
      <c r="G653" s="6">
        <f>IF(ISBLANK(A653), "",SQRT((A653-I2)^2+(B653-J2)^2+(C653-K2)))</f>
        <v>9.486832981</v>
      </c>
      <c r="H653" s="4" t="str">
        <f t="shared" si="2"/>
        <v/>
      </c>
      <c r="T653" s="6">
        <v>652.0</v>
      </c>
    </row>
    <row r="654" ht="12.75" customHeight="1">
      <c r="A654" s="3">
        <v>5.0</v>
      </c>
      <c r="B654" s="3">
        <v>8.0</v>
      </c>
      <c r="C654" s="3">
        <v>357.0</v>
      </c>
      <c r="D654" s="4">
        <f t="shared" ref="D654:F654" si="654">IF(ISBLANK(A654), "", (A654-MIN(A2:A1001))/(MAX(A2:A1001)-MIN(A2:A1001)))</f>
        <v>0.1428571429</v>
      </c>
      <c r="E654" s="4">
        <f t="shared" si="654"/>
        <v>0.5</v>
      </c>
      <c r="F654" s="4">
        <f t="shared" si="654"/>
        <v>0.05907172996</v>
      </c>
      <c r="G654" s="6">
        <f>IF(ISBLANK(A654), "",SQRT((A654-I2)^2+(B654-J2)^2+(C654-K2)))</f>
        <v>8.94427191</v>
      </c>
      <c r="H654" s="4" t="str">
        <f t="shared" si="2"/>
        <v/>
      </c>
      <c r="T654" s="6">
        <v>653.0</v>
      </c>
    </row>
    <row r="655" ht="12.75" customHeight="1">
      <c r="A655" s="3">
        <v>7.0</v>
      </c>
      <c r="B655" s="3">
        <v>3.0</v>
      </c>
      <c r="C655" s="3">
        <v>381.0</v>
      </c>
      <c r="D655" s="4">
        <f t="shared" ref="D655:F655" si="655">IF(ISBLANK(A655), "", (A655-MIN(A2:A1001))/(MAX(A2:A1001)-MIN(A2:A1001)))</f>
        <v>0.2142857143</v>
      </c>
      <c r="E655" s="4">
        <f t="shared" si="655"/>
        <v>0.08333333333</v>
      </c>
      <c r="F655" s="4">
        <f t="shared" si="655"/>
        <v>0.1097046414</v>
      </c>
      <c r="G655" s="6">
        <f>IF(ISBLANK(A655), "",SQRT((A655-I2)^2+(B655-J2)^2+(C655-K2)))</f>
        <v>9.433981132</v>
      </c>
      <c r="H655" s="4" t="str">
        <f t="shared" si="2"/>
        <v/>
      </c>
      <c r="T655" s="6">
        <v>654.0</v>
      </c>
    </row>
    <row r="656" ht="12.75" customHeight="1">
      <c r="A656" s="3">
        <v>6.0</v>
      </c>
      <c r="B656" s="3">
        <v>8.0</v>
      </c>
      <c r="C656" s="3">
        <v>352.0</v>
      </c>
      <c r="D656" s="4">
        <f t="shared" ref="D656:F656" si="656">IF(ISBLANK(A656), "", (A656-MIN(A2:A1001))/(MAX(A2:A1001)-MIN(A2:A1001)))</f>
        <v>0.1785714286</v>
      </c>
      <c r="E656" s="4">
        <f t="shared" si="656"/>
        <v>0.5</v>
      </c>
      <c r="F656" s="4">
        <f t="shared" si="656"/>
        <v>0.04852320675</v>
      </c>
      <c r="G656" s="6">
        <f>IF(ISBLANK(A656), "",SQRT((A656-I2)^2+(B656-J2)^2+(C656-K2)))</f>
        <v>9.16515139</v>
      </c>
      <c r="H656" s="4" t="str">
        <f t="shared" si="2"/>
        <v/>
      </c>
      <c r="T656" s="6">
        <v>655.0</v>
      </c>
    </row>
    <row r="657" ht="12.75" customHeight="1">
      <c r="A657" s="3">
        <v>5.0</v>
      </c>
      <c r="B657" s="3">
        <v>5.0</v>
      </c>
      <c r="C657" s="3">
        <v>382.0</v>
      </c>
      <c r="D657" s="4">
        <f t="shared" ref="D657:F657" si="657">IF(ISBLANK(A657), "", (A657-MIN(A2:A1001))/(MAX(A2:A1001)-MIN(A2:A1001)))</f>
        <v>0.1428571429</v>
      </c>
      <c r="E657" s="4">
        <f t="shared" si="657"/>
        <v>0.25</v>
      </c>
      <c r="F657" s="4">
        <f t="shared" si="657"/>
        <v>0.111814346</v>
      </c>
      <c r="G657" s="6">
        <f>IF(ISBLANK(A657), "",SQRT((A657-I2)^2+(B657-J2)^2+(C657-K2)))</f>
        <v>8.831760866</v>
      </c>
      <c r="H657" s="4" t="str">
        <f t="shared" si="2"/>
        <v/>
      </c>
      <c r="T657" s="6">
        <v>656.0</v>
      </c>
    </row>
    <row r="658" ht="12.75" customHeight="1">
      <c r="A658" s="3">
        <v>6.0</v>
      </c>
      <c r="B658" s="3">
        <v>9.0</v>
      </c>
      <c r="C658" s="3">
        <v>351.0</v>
      </c>
      <c r="D658" s="4">
        <f t="shared" ref="D658:F658" si="658">IF(ISBLANK(A658), "", (A658-MIN(A2:A1001))/(MAX(A2:A1001)-MIN(A2:A1001)))</f>
        <v>0.1785714286</v>
      </c>
      <c r="E658" s="4">
        <f t="shared" si="658"/>
        <v>0.5833333333</v>
      </c>
      <c r="F658" s="4">
        <f t="shared" si="658"/>
        <v>0.04641350211</v>
      </c>
      <c r="G658" s="6">
        <f>IF(ISBLANK(A658), "",SQRT((A658-I2)^2+(B658-J2)^2+(C658-K2)))</f>
        <v>9.797958971</v>
      </c>
      <c r="H658" s="4" t="str">
        <f t="shared" si="2"/>
        <v/>
      </c>
      <c r="T658" s="6">
        <v>657.0</v>
      </c>
    </row>
    <row r="659" ht="12.75" customHeight="1">
      <c r="A659" s="3"/>
      <c r="B659" s="3"/>
      <c r="C659" s="3"/>
      <c r="D659" s="4" t="str">
        <f t="shared" ref="D659:F659" si="659">IF(ISBLANK(A659), "", (A659-MIN(A2:A1001))/(MAX(A2:A1001)-MIN(A2:A1001)))</f>
        <v/>
      </c>
      <c r="E659" s="4" t="str">
        <f t="shared" si="659"/>
        <v/>
      </c>
      <c r="F659" s="4" t="str">
        <f t="shared" si="659"/>
        <v/>
      </c>
      <c r="G659" s="6" t="str">
        <f>IF(ISBLANK(A659), "",SQRT((A659-I2)^2+(B659-J2)^2+(C659-K2)))</f>
        <v/>
      </c>
      <c r="H659" s="4" t="str">
        <f t="shared" si="2"/>
        <v>&lt;- New exp</v>
      </c>
      <c r="T659" s="6">
        <v>658.0</v>
      </c>
    </row>
    <row r="660" ht="12.75" customHeight="1">
      <c r="A660" s="3">
        <v>23.0</v>
      </c>
      <c r="B660" s="3">
        <v>2.0</v>
      </c>
      <c r="C660" s="3">
        <v>743.0</v>
      </c>
      <c r="D660" s="4">
        <f t="shared" ref="D660:F660" si="660">IF(ISBLANK(A660), "", (A660-MIN(A2:A1001))/(MAX(A2:A1001)-MIN(A2:A1001)))</f>
        <v>0.7857142857</v>
      </c>
      <c r="E660" s="4">
        <f t="shared" si="660"/>
        <v>0</v>
      </c>
      <c r="F660" s="4">
        <f t="shared" si="660"/>
        <v>0.8734177215</v>
      </c>
      <c r="G660" s="6">
        <f>IF(ISBLANK(A660), "",SQRT((A660-I2)^2+(B660-J2)^2+(C660-K2)))</f>
        <v>29.96664813</v>
      </c>
      <c r="H660" s="4" t="str">
        <f t="shared" si="2"/>
        <v/>
      </c>
      <c r="T660" s="6">
        <v>659.0</v>
      </c>
    </row>
    <row r="661" ht="12.75" customHeight="1">
      <c r="A661" s="3">
        <v>20.0</v>
      </c>
      <c r="B661" s="3">
        <v>10.0</v>
      </c>
      <c r="C661" s="3">
        <v>341.0</v>
      </c>
      <c r="D661" s="4">
        <f t="shared" ref="D661:F661" si="661">IF(ISBLANK(A661), "", (A661-MIN(A2:A1001))/(MAX(A2:A1001)-MIN(A2:A1001)))</f>
        <v>0.6785714286</v>
      </c>
      <c r="E661" s="4">
        <f t="shared" si="661"/>
        <v>0.6666666667</v>
      </c>
      <c r="F661" s="4">
        <f t="shared" si="661"/>
        <v>0.0253164557</v>
      </c>
      <c r="G661" s="6">
        <f>IF(ISBLANK(A661), "",SQRT((A661-I2)^2+(B661-J2)^2+(C661-K2)))</f>
        <v>20.90454496</v>
      </c>
      <c r="H661" s="4" t="str">
        <f t="shared" si="2"/>
        <v/>
      </c>
      <c r="T661" s="6">
        <v>660.0</v>
      </c>
    </row>
    <row r="662" ht="12.75" customHeight="1">
      <c r="A662" s="3">
        <v>2.0</v>
      </c>
      <c r="B662" s="3">
        <v>8.0</v>
      </c>
      <c r="C662" s="3">
        <v>350.0</v>
      </c>
      <c r="D662" s="4">
        <f t="shared" ref="D662:F662" si="662">IF(ISBLANK(A662), "", (A662-MIN(A2:A1001))/(MAX(A2:A1001)-MIN(A2:A1001)))</f>
        <v>0.03571428571</v>
      </c>
      <c r="E662" s="4">
        <f t="shared" si="662"/>
        <v>0.5</v>
      </c>
      <c r="F662" s="4">
        <f t="shared" si="662"/>
        <v>0.04430379747</v>
      </c>
      <c r="G662" s="6">
        <f>IF(ISBLANK(A662), "",SQRT((A662-I2)^2+(B662-J2)^2+(C662-K2)))</f>
        <v>7.615773106</v>
      </c>
      <c r="H662" s="4" t="str">
        <f t="shared" si="2"/>
        <v/>
      </c>
      <c r="T662" s="6">
        <v>661.0</v>
      </c>
    </row>
    <row r="663" ht="12.75" customHeight="1">
      <c r="A663" s="3">
        <v>7.0</v>
      </c>
      <c r="B663" s="3">
        <v>11.0</v>
      </c>
      <c r="C663" s="3">
        <v>348.0</v>
      </c>
      <c r="D663" s="4">
        <f t="shared" ref="D663:F663" si="663">IF(ISBLANK(A663), "", (A663-MIN(A2:A1001))/(MAX(A2:A1001)-MIN(A2:A1001)))</f>
        <v>0.2142857143</v>
      </c>
      <c r="E663" s="4">
        <f t="shared" si="663"/>
        <v>0.75</v>
      </c>
      <c r="F663" s="4">
        <f t="shared" si="663"/>
        <v>0.04008438819</v>
      </c>
      <c r="G663" s="6">
        <f>IF(ISBLANK(A663), "",SQRT((A663-I2)^2+(B663-J2)^2+(C663-K2)))</f>
        <v>11.66190379</v>
      </c>
      <c r="H663" s="4" t="str">
        <f t="shared" si="2"/>
        <v/>
      </c>
      <c r="T663" s="6">
        <v>662.0</v>
      </c>
    </row>
    <row r="664" ht="12.75" customHeight="1">
      <c r="A664" s="3">
        <v>26.0</v>
      </c>
      <c r="B664" s="3">
        <v>7.0</v>
      </c>
      <c r="C664" s="3">
        <v>345.0</v>
      </c>
      <c r="D664" s="4">
        <f t="shared" ref="D664:F664" si="664">IF(ISBLANK(A664), "", (A664-MIN(A2:A1001))/(MAX(A2:A1001)-MIN(A2:A1001)))</f>
        <v>0.8928571429</v>
      </c>
      <c r="E664" s="4">
        <f t="shared" si="664"/>
        <v>0.4166666667</v>
      </c>
      <c r="F664" s="4">
        <f t="shared" si="664"/>
        <v>0.03375527426</v>
      </c>
      <c r="G664" s="6">
        <f>IF(ISBLANK(A664), "",SQRT((A664-I2)^2+(B664-J2)^2+(C664-K2)))</f>
        <v>25.8069758</v>
      </c>
      <c r="H664" s="4" t="str">
        <f t="shared" si="2"/>
        <v/>
      </c>
      <c r="T664" s="6">
        <v>663.0</v>
      </c>
    </row>
    <row r="665" ht="12.75" customHeight="1">
      <c r="A665" s="3">
        <v>5.0</v>
      </c>
      <c r="B665" s="3">
        <v>4.0</v>
      </c>
      <c r="C665" s="3">
        <v>381.0</v>
      </c>
      <c r="D665" s="4">
        <f t="shared" ref="D665:F665" si="665">IF(ISBLANK(A665), "", (A665-MIN(A2:A1001))/(MAX(A2:A1001)-MIN(A2:A1001)))</f>
        <v>0.1428571429</v>
      </c>
      <c r="E665" s="4">
        <f t="shared" si="665"/>
        <v>0.1666666667</v>
      </c>
      <c r="F665" s="4">
        <f t="shared" si="665"/>
        <v>0.1097046414</v>
      </c>
      <c r="G665" s="6">
        <f>IF(ISBLANK(A665), "",SQRT((A665-I2)^2+(B665-J2)^2+(C665-K2)))</f>
        <v>8.485281374</v>
      </c>
      <c r="H665" s="4" t="str">
        <f t="shared" si="2"/>
        <v/>
      </c>
      <c r="T665" s="6">
        <v>664.0</v>
      </c>
    </row>
    <row r="666" ht="12.75" customHeight="1">
      <c r="A666" s="3">
        <v>12.0</v>
      </c>
      <c r="B666" s="3">
        <v>5.0</v>
      </c>
      <c r="C666" s="3">
        <v>357.0</v>
      </c>
      <c r="D666" s="4">
        <f t="shared" ref="D666:F666" si="666">IF(ISBLANK(A666), "", (A666-MIN(A2:A1001))/(MAX(A2:A1001)-MIN(A2:A1001)))</f>
        <v>0.3928571429</v>
      </c>
      <c r="E666" s="4">
        <f t="shared" si="666"/>
        <v>0.25</v>
      </c>
      <c r="F666" s="4">
        <f t="shared" si="666"/>
        <v>0.05907172996</v>
      </c>
      <c r="G666" s="6">
        <f>IF(ISBLANK(A666), "",SQRT((A666-I2)^2+(B666-J2)^2+(C666-K2)))</f>
        <v>12.56980509</v>
      </c>
      <c r="H666" s="4" t="str">
        <f t="shared" si="2"/>
        <v/>
      </c>
      <c r="T666" s="6">
        <v>665.0</v>
      </c>
    </row>
    <row r="667" ht="12.75" customHeight="1">
      <c r="A667" s="3">
        <v>17.0</v>
      </c>
      <c r="B667" s="3">
        <v>10.0</v>
      </c>
      <c r="C667" s="3">
        <v>342.0</v>
      </c>
      <c r="D667" s="4">
        <f t="shared" ref="D667:F667" si="667">IF(ISBLANK(A667), "", (A667-MIN(A2:A1001))/(MAX(A2:A1001)-MIN(A2:A1001)))</f>
        <v>0.5714285714</v>
      </c>
      <c r="E667" s="4">
        <f t="shared" si="667"/>
        <v>0.6666666667</v>
      </c>
      <c r="F667" s="4">
        <f t="shared" si="667"/>
        <v>0.02742616034</v>
      </c>
      <c r="G667" s="6">
        <f>IF(ISBLANK(A667), "",SQRT((A667-I2)^2+(B667-J2)^2+(C667-K2)))</f>
        <v>18.24828759</v>
      </c>
      <c r="H667" s="4" t="str">
        <f t="shared" si="2"/>
        <v/>
      </c>
      <c r="T667" s="6">
        <v>666.0</v>
      </c>
    </row>
    <row r="668" ht="12.75" customHeight="1">
      <c r="A668" s="3">
        <v>4.0</v>
      </c>
      <c r="B668" s="3">
        <v>5.0</v>
      </c>
      <c r="C668" s="3">
        <v>380.0</v>
      </c>
      <c r="D668" s="4">
        <f t="shared" ref="D668:F668" si="668">IF(ISBLANK(A668), "", (A668-MIN(A2:A1001))/(MAX(A2:A1001)-MIN(A2:A1001)))</f>
        <v>0.1071428571</v>
      </c>
      <c r="E668" s="4">
        <f t="shared" si="668"/>
        <v>0.25</v>
      </c>
      <c r="F668" s="4">
        <f t="shared" si="668"/>
        <v>0.1075949367</v>
      </c>
      <c r="G668" s="6">
        <f>IF(ISBLANK(A668), "",SQRT((A668-I2)^2+(B668-J2)^2+(C668-K2)))</f>
        <v>8.306623863</v>
      </c>
      <c r="H668" s="4" t="str">
        <f t="shared" si="2"/>
        <v/>
      </c>
      <c r="T668" s="6">
        <v>667.0</v>
      </c>
    </row>
    <row r="669" ht="12.75" customHeight="1">
      <c r="A669" s="3">
        <v>6.0</v>
      </c>
      <c r="B669" s="3">
        <v>3.0</v>
      </c>
      <c r="C669" s="3">
        <v>379.0</v>
      </c>
      <c r="D669" s="4">
        <f t="shared" ref="D669:F669" si="669">IF(ISBLANK(A669), "", (A669-MIN(A2:A1001))/(MAX(A2:A1001)-MIN(A2:A1001)))</f>
        <v>0.1785714286</v>
      </c>
      <c r="E669" s="4">
        <f t="shared" si="669"/>
        <v>0.08333333333</v>
      </c>
      <c r="F669" s="4">
        <f t="shared" si="669"/>
        <v>0.1054852321</v>
      </c>
      <c r="G669" s="6">
        <f>IF(ISBLANK(A669), "",SQRT((A669-I2)^2+(B669-J2)^2+(C669-K2)))</f>
        <v>8.717797887</v>
      </c>
      <c r="H669" s="4" t="str">
        <f t="shared" si="2"/>
        <v/>
      </c>
      <c r="T669" s="6">
        <v>668.0</v>
      </c>
    </row>
    <row r="670" ht="12.75" customHeight="1">
      <c r="A670" s="3">
        <v>25.0</v>
      </c>
      <c r="B670" s="3">
        <v>4.0</v>
      </c>
      <c r="C670" s="3">
        <v>364.0</v>
      </c>
      <c r="D670" s="4">
        <f t="shared" ref="D670:F670" si="670">IF(ISBLANK(A670), "", (A670-MIN(A2:A1001))/(MAX(A2:A1001)-MIN(A2:A1001)))</f>
        <v>0.8571428571</v>
      </c>
      <c r="E670" s="4">
        <f t="shared" si="670"/>
        <v>0.1666666667</v>
      </c>
      <c r="F670" s="4">
        <f t="shared" si="670"/>
        <v>0.07383966245</v>
      </c>
      <c r="G670" s="6">
        <f>IF(ISBLANK(A670), "",SQRT((A670-I2)^2+(B670-J2)^2+(C670-K2)))</f>
        <v>24.79919354</v>
      </c>
      <c r="H670" s="4" t="str">
        <f t="shared" si="2"/>
        <v/>
      </c>
      <c r="T670" s="6">
        <v>669.0</v>
      </c>
    </row>
    <row r="671" ht="12.75" customHeight="1">
      <c r="A671" s="3">
        <v>24.0</v>
      </c>
      <c r="B671" s="3">
        <v>5.0</v>
      </c>
      <c r="C671" s="3">
        <v>356.0</v>
      </c>
      <c r="D671" s="4">
        <f t="shared" ref="D671:F671" si="671">IF(ISBLANK(A671), "", (A671-MIN(A2:A1001))/(MAX(A2:A1001)-MIN(A2:A1001)))</f>
        <v>0.8214285714</v>
      </c>
      <c r="E671" s="4">
        <f t="shared" si="671"/>
        <v>0.25</v>
      </c>
      <c r="F671" s="4">
        <f t="shared" si="671"/>
        <v>0.05696202532</v>
      </c>
      <c r="G671" s="6">
        <f>IF(ISBLANK(A671), "",SQRT((A671-I2)^2+(B671-J2)^2+(C671-K2)))</f>
        <v>23.76972865</v>
      </c>
      <c r="H671" s="4" t="str">
        <f t="shared" si="2"/>
        <v/>
      </c>
      <c r="T671" s="6">
        <v>670.0</v>
      </c>
    </row>
    <row r="672" ht="12.75" customHeight="1">
      <c r="A672" s="3">
        <v>8.0</v>
      </c>
      <c r="B672" s="3">
        <v>10.0</v>
      </c>
      <c r="C672" s="3">
        <v>346.0</v>
      </c>
      <c r="D672" s="4">
        <f t="shared" ref="D672:F672" si="672">IF(ISBLANK(A672), "", (A672-MIN(A2:A1001))/(MAX(A2:A1001)-MIN(A2:A1001)))</f>
        <v>0.25</v>
      </c>
      <c r="E672" s="4">
        <f t="shared" si="672"/>
        <v>0.6666666667</v>
      </c>
      <c r="F672" s="4">
        <f t="shared" si="672"/>
        <v>0.0358649789</v>
      </c>
      <c r="G672" s="6">
        <f>IF(ISBLANK(A672), "",SQRT((A672-I2)^2+(B672-J2)^2+(C672-K2)))</f>
        <v>11.40175425</v>
      </c>
      <c r="H672" s="4" t="str">
        <f t="shared" si="2"/>
        <v/>
      </c>
      <c r="T672" s="6">
        <v>671.0</v>
      </c>
    </row>
    <row r="673" ht="12.75" customHeight="1">
      <c r="A673" s="3">
        <v>21.0</v>
      </c>
      <c r="B673" s="3">
        <v>9.0</v>
      </c>
      <c r="C673" s="3">
        <v>342.0</v>
      </c>
      <c r="D673" s="4">
        <f t="shared" ref="D673:F673" si="673">IF(ISBLANK(A673), "", (A673-MIN(A2:A1001))/(MAX(A2:A1001)-MIN(A2:A1001)))</f>
        <v>0.7142857143</v>
      </c>
      <c r="E673" s="4">
        <f t="shared" si="673"/>
        <v>0.5833333333</v>
      </c>
      <c r="F673" s="4">
        <f t="shared" si="673"/>
        <v>0.02742616034</v>
      </c>
      <c r="G673" s="6">
        <f>IF(ISBLANK(A673), "",SQRT((A673-I2)^2+(B673-J2)^2+(C673-K2)))</f>
        <v>21.49418526</v>
      </c>
      <c r="H673" s="4" t="str">
        <f t="shared" si="2"/>
        <v/>
      </c>
      <c r="T673" s="6">
        <v>672.0</v>
      </c>
    </row>
    <row r="674" ht="12.75" customHeight="1">
      <c r="A674" s="3">
        <v>18.0</v>
      </c>
      <c r="B674" s="3">
        <v>6.0</v>
      </c>
      <c r="C674" s="3">
        <v>349.0</v>
      </c>
      <c r="D674" s="4">
        <f t="shared" ref="D674:F674" si="674">IF(ISBLANK(A674), "", (A674-MIN(A2:A1001))/(MAX(A2:A1001)-MIN(A2:A1001)))</f>
        <v>0.6071428571</v>
      </c>
      <c r="E674" s="4">
        <f t="shared" si="674"/>
        <v>0.3333333333</v>
      </c>
      <c r="F674" s="4">
        <f t="shared" si="674"/>
        <v>0.04219409283</v>
      </c>
      <c r="G674" s="6">
        <f>IF(ISBLANK(A674), "",SQRT((A674-I2)^2+(B674-J2)^2+(C674-K2)))</f>
        <v>18.02775638</v>
      </c>
      <c r="H674" s="4" t="str">
        <f t="shared" si="2"/>
        <v/>
      </c>
      <c r="T674" s="6">
        <v>673.0</v>
      </c>
    </row>
    <row r="675" ht="12.75" customHeight="1">
      <c r="A675" s="3">
        <v>4.0</v>
      </c>
      <c r="B675" s="3">
        <v>6.0</v>
      </c>
      <c r="C675" s="3">
        <v>368.0</v>
      </c>
      <c r="D675" s="4">
        <f t="shared" ref="D675:F675" si="675">IF(ISBLANK(A675), "", (A675-MIN(A2:A1001))/(MAX(A2:A1001)-MIN(A2:A1001)))</f>
        <v>0.1071428571</v>
      </c>
      <c r="E675" s="4">
        <f t="shared" si="675"/>
        <v>0.3333333333</v>
      </c>
      <c r="F675" s="4">
        <f t="shared" si="675"/>
        <v>0.08227848101</v>
      </c>
      <c r="G675" s="6">
        <f>IF(ISBLANK(A675), "",SQRT((A675-I2)^2+(B675-J2)^2+(C675-K2)))</f>
        <v>8</v>
      </c>
      <c r="H675" s="4" t="str">
        <f t="shared" si="2"/>
        <v/>
      </c>
      <c r="T675" s="6">
        <v>674.0</v>
      </c>
    </row>
    <row r="676" ht="12.75" customHeight="1">
      <c r="A676" s="3">
        <v>23.0</v>
      </c>
      <c r="B676" s="3">
        <v>3.0</v>
      </c>
      <c r="C676" s="3">
        <v>373.0</v>
      </c>
      <c r="D676" s="4">
        <f t="shared" ref="D676:F676" si="676">IF(ISBLANK(A676), "", (A676-MIN(A2:A1001))/(MAX(A2:A1001)-MIN(A2:A1001)))</f>
        <v>0.7857142857</v>
      </c>
      <c r="E676" s="4">
        <f t="shared" si="676"/>
        <v>0.08333333333</v>
      </c>
      <c r="F676" s="4">
        <f t="shared" si="676"/>
        <v>0.09282700422</v>
      </c>
      <c r="G676" s="6">
        <f>IF(ISBLANK(A676), "",SQRT((A676-I2)^2+(B676-J2)^2+(C676-K2)))</f>
        <v>23</v>
      </c>
      <c r="H676" s="4" t="str">
        <f t="shared" si="2"/>
        <v/>
      </c>
      <c r="T676" s="6">
        <v>675.0</v>
      </c>
    </row>
    <row r="677" ht="12.75" customHeight="1">
      <c r="A677" s="3">
        <v>2.0</v>
      </c>
      <c r="B677" s="3">
        <v>7.0</v>
      </c>
      <c r="C677" s="3">
        <v>351.0</v>
      </c>
      <c r="D677" s="4">
        <f t="shared" ref="D677:F677" si="677">IF(ISBLANK(A677), "", (A677-MIN(A2:A1001))/(MAX(A2:A1001)-MIN(A2:A1001)))</f>
        <v>0.03571428571</v>
      </c>
      <c r="E677" s="4">
        <f t="shared" si="677"/>
        <v>0.4166666667</v>
      </c>
      <c r="F677" s="4">
        <f t="shared" si="677"/>
        <v>0.04641350211</v>
      </c>
      <c r="G677" s="6">
        <f>IF(ISBLANK(A677), "",SQRT((A677-I2)^2+(B677-J2)^2+(C677-K2)))</f>
        <v>6.92820323</v>
      </c>
      <c r="H677" s="4" t="str">
        <f t="shared" si="2"/>
        <v/>
      </c>
      <c r="T677" s="6">
        <v>676.0</v>
      </c>
    </row>
    <row r="678" ht="12.75" customHeight="1">
      <c r="A678" s="3">
        <v>5.0</v>
      </c>
      <c r="B678" s="3">
        <v>9.0</v>
      </c>
      <c r="C678" s="3">
        <v>349.0</v>
      </c>
      <c r="D678" s="4">
        <f t="shared" ref="D678:F678" si="678">IF(ISBLANK(A678), "", (A678-MIN(A2:A1001))/(MAX(A2:A1001)-MIN(A2:A1001)))</f>
        <v>0.1428571429</v>
      </c>
      <c r="E678" s="4">
        <f t="shared" si="678"/>
        <v>0.5833333333</v>
      </c>
      <c r="F678" s="4">
        <f t="shared" si="678"/>
        <v>0.04219409283</v>
      </c>
      <c r="G678" s="6">
        <f>IF(ISBLANK(A678), "",SQRT((A678-I2)^2+(B678-J2)^2+(C678-K2)))</f>
        <v>9.219544457</v>
      </c>
      <c r="H678" s="4" t="str">
        <f t="shared" si="2"/>
        <v/>
      </c>
      <c r="T678" s="6">
        <v>677.0</v>
      </c>
    </row>
    <row r="679" ht="12.75" customHeight="1">
      <c r="A679" s="3">
        <v>24.0</v>
      </c>
      <c r="B679" s="3">
        <v>8.0</v>
      </c>
      <c r="C679" s="3">
        <v>343.0</v>
      </c>
      <c r="D679" s="4">
        <f t="shared" ref="D679:F679" si="679">IF(ISBLANK(A679), "", (A679-MIN(A2:A1001))/(MAX(A2:A1001)-MIN(A2:A1001)))</f>
        <v>0.8214285714</v>
      </c>
      <c r="E679" s="4">
        <f t="shared" si="679"/>
        <v>0.5</v>
      </c>
      <c r="F679" s="4">
        <f t="shared" si="679"/>
        <v>0.02953586498</v>
      </c>
      <c r="G679" s="6">
        <f>IF(ISBLANK(A679), "",SQRT((A679-I2)^2+(B679-J2)^2+(C679-K2)))</f>
        <v>24.06241883</v>
      </c>
      <c r="H679" s="4" t="str">
        <f t="shared" si="2"/>
        <v/>
      </c>
      <c r="T679" s="6">
        <v>678.0</v>
      </c>
    </row>
    <row r="680" ht="12.75" customHeight="1">
      <c r="A680" s="3">
        <v>10.0</v>
      </c>
      <c r="B680" s="3">
        <v>7.0</v>
      </c>
      <c r="C680" s="3">
        <v>348.0</v>
      </c>
      <c r="D680" s="4">
        <f t="shared" ref="D680:F680" si="680">IF(ISBLANK(A680), "", (A680-MIN(A2:A1001))/(MAX(A2:A1001)-MIN(A2:A1001)))</f>
        <v>0.3214285714</v>
      </c>
      <c r="E680" s="4">
        <f t="shared" si="680"/>
        <v>0.4166666667</v>
      </c>
      <c r="F680" s="4">
        <f t="shared" si="680"/>
        <v>0.04008438819</v>
      </c>
      <c r="G680" s="6">
        <f>IF(ISBLANK(A680), "",SQRT((A680-I2)^2+(B680-J2)^2+(C680-K2)))</f>
        <v>11.18033989</v>
      </c>
      <c r="H680" s="4" t="str">
        <f t="shared" si="2"/>
        <v/>
      </c>
      <c r="T680" s="6">
        <v>679.0</v>
      </c>
    </row>
    <row r="681" ht="12.75" customHeight="1">
      <c r="A681" s="3">
        <v>8.0</v>
      </c>
      <c r="B681" s="3">
        <v>9.0</v>
      </c>
      <c r="C681" s="3">
        <v>347.0</v>
      </c>
      <c r="D681" s="4">
        <f t="shared" ref="D681:F681" si="681">IF(ISBLANK(A681), "", (A681-MIN(A2:A1001))/(MAX(A2:A1001)-MIN(A2:A1001)))</f>
        <v>0.25</v>
      </c>
      <c r="E681" s="4">
        <f t="shared" si="681"/>
        <v>0.5833333333</v>
      </c>
      <c r="F681" s="4">
        <f t="shared" si="681"/>
        <v>0.03797468354</v>
      </c>
      <c r="G681" s="6">
        <f>IF(ISBLANK(A681), "",SQRT((A681-I2)^2+(B681-J2)^2+(C681-K2)))</f>
        <v>10.77032961</v>
      </c>
      <c r="H681" s="4" t="str">
        <f t="shared" si="2"/>
        <v/>
      </c>
      <c r="T681" s="6">
        <v>680.0</v>
      </c>
    </row>
    <row r="682" ht="12.75" customHeight="1">
      <c r="A682" s="3">
        <v>10.0</v>
      </c>
      <c r="B682" s="3">
        <v>5.0</v>
      </c>
      <c r="C682" s="3">
        <v>358.0</v>
      </c>
      <c r="D682" s="4">
        <f t="shared" ref="D682:F682" si="682">IF(ISBLANK(A682), "", (A682-MIN(A2:A1001))/(MAX(A2:A1001)-MIN(A2:A1001)))</f>
        <v>0.3214285714</v>
      </c>
      <c r="E682" s="4">
        <f t="shared" si="682"/>
        <v>0.25</v>
      </c>
      <c r="F682" s="4">
        <f t="shared" si="682"/>
        <v>0.0611814346</v>
      </c>
      <c r="G682" s="6">
        <f>IF(ISBLANK(A682), "",SQRT((A682-I2)^2+(B682-J2)^2+(C682-K2)))</f>
        <v>10.90871211</v>
      </c>
      <c r="H682" s="4" t="str">
        <f t="shared" si="2"/>
        <v/>
      </c>
      <c r="T682" s="6">
        <v>681.0</v>
      </c>
    </row>
    <row r="683" ht="12.75" customHeight="1">
      <c r="A683" s="3">
        <v>6.0</v>
      </c>
      <c r="B683" s="3">
        <v>5.0</v>
      </c>
      <c r="C683" s="3">
        <v>359.0</v>
      </c>
      <c r="D683" s="4">
        <f t="shared" ref="D683:F683" si="683">IF(ISBLANK(A683), "", (A683-MIN(A2:A1001))/(MAX(A2:A1001)-MIN(A2:A1001)))</f>
        <v>0.1785714286</v>
      </c>
      <c r="E683" s="4">
        <f t="shared" si="683"/>
        <v>0.25</v>
      </c>
      <c r="F683" s="4">
        <f t="shared" si="683"/>
        <v>0.06329113924</v>
      </c>
      <c r="G683" s="6">
        <f>IF(ISBLANK(A683), "",SQRT((A683-I2)^2+(B683-J2)^2+(C683-K2)))</f>
        <v>8</v>
      </c>
      <c r="H683" s="4" t="str">
        <f t="shared" si="2"/>
        <v/>
      </c>
      <c r="T683" s="6">
        <v>682.0</v>
      </c>
    </row>
    <row r="684" ht="12.75" customHeight="1">
      <c r="A684" s="3">
        <v>19.0</v>
      </c>
      <c r="B684" s="3">
        <v>3.0</v>
      </c>
      <c r="C684" s="3">
        <v>376.0</v>
      </c>
      <c r="D684" s="4">
        <f t="shared" ref="D684:F684" si="684">IF(ISBLANK(A684), "", (A684-MIN(A2:A1001))/(MAX(A2:A1001)-MIN(A2:A1001)))</f>
        <v>0.6428571429</v>
      </c>
      <c r="E684" s="4">
        <f t="shared" si="684"/>
        <v>0.08333333333</v>
      </c>
      <c r="F684" s="4">
        <f t="shared" si="684"/>
        <v>0.09915611814</v>
      </c>
      <c r="G684" s="6">
        <f>IF(ISBLANK(A684), "",SQRT((A684-I2)^2+(B684-J2)^2+(C684-K2)))</f>
        <v>19.28730152</v>
      </c>
      <c r="H684" s="4" t="str">
        <f t="shared" si="2"/>
        <v/>
      </c>
      <c r="T684" s="6">
        <v>683.0</v>
      </c>
    </row>
    <row r="685" ht="12.75" customHeight="1">
      <c r="A685" s="3">
        <v>22.0</v>
      </c>
      <c r="B685" s="3">
        <v>3.0</v>
      </c>
      <c r="C685" s="3">
        <v>374.0</v>
      </c>
      <c r="D685" s="4">
        <f t="shared" ref="D685:F685" si="685">IF(ISBLANK(A685), "", (A685-MIN(A2:A1001))/(MAX(A2:A1001)-MIN(A2:A1001)))</f>
        <v>0.75</v>
      </c>
      <c r="E685" s="4">
        <f t="shared" si="685"/>
        <v>0.08333333333</v>
      </c>
      <c r="F685" s="4">
        <f t="shared" si="685"/>
        <v>0.09493670886</v>
      </c>
      <c r="G685" s="6">
        <f>IF(ISBLANK(A685), "",SQRT((A685-I2)^2+(B685-J2)^2+(C685-K2)))</f>
        <v>22.06807649</v>
      </c>
      <c r="H685" s="4" t="str">
        <f t="shared" si="2"/>
        <v/>
      </c>
      <c r="T685" s="6">
        <v>684.0</v>
      </c>
    </row>
    <row r="686" ht="12.75" customHeight="1">
      <c r="A686" s="3">
        <v>22.0</v>
      </c>
      <c r="B686" s="3">
        <v>4.0</v>
      </c>
      <c r="C686" s="3">
        <v>365.0</v>
      </c>
      <c r="D686" s="4">
        <f t="shared" ref="D686:F686" si="686">IF(ISBLANK(A686), "", (A686-MIN(A2:A1001))/(MAX(A2:A1001)-MIN(A2:A1001)))</f>
        <v>0.75</v>
      </c>
      <c r="E686" s="4">
        <f t="shared" si="686"/>
        <v>0.1666666667</v>
      </c>
      <c r="F686" s="4">
        <f t="shared" si="686"/>
        <v>0.07594936709</v>
      </c>
      <c r="G686" s="6">
        <f>IF(ISBLANK(A686), "",SQRT((A686-I2)^2+(B686-J2)^2+(C686-K2)))</f>
        <v>21.9317122</v>
      </c>
      <c r="H686" s="4" t="str">
        <f t="shared" si="2"/>
        <v/>
      </c>
      <c r="T686" s="6">
        <v>685.0</v>
      </c>
    </row>
    <row r="687" ht="12.75" customHeight="1">
      <c r="A687" s="3">
        <v>17.0</v>
      </c>
      <c r="B687" s="3">
        <v>8.0</v>
      </c>
      <c r="C687" s="3">
        <v>345.0</v>
      </c>
      <c r="D687" s="4">
        <f t="shared" ref="D687:F687" si="687">IF(ISBLANK(A687), "", (A687-MIN(A2:A1001))/(MAX(A2:A1001)-MIN(A2:A1001)))</f>
        <v>0.5714285714</v>
      </c>
      <c r="E687" s="4">
        <f t="shared" si="687"/>
        <v>0.5</v>
      </c>
      <c r="F687" s="4">
        <f t="shared" si="687"/>
        <v>0.03375527426</v>
      </c>
      <c r="G687" s="6">
        <f>IF(ISBLANK(A687), "",SQRT((A687-I2)^2+(B687-J2)^2+(C687-K2)))</f>
        <v>17.54992877</v>
      </c>
      <c r="H687" s="4" t="str">
        <f t="shared" si="2"/>
        <v/>
      </c>
      <c r="T687" s="6">
        <v>686.0</v>
      </c>
    </row>
    <row r="688" ht="12.75" customHeight="1">
      <c r="A688" s="3">
        <v>7.0</v>
      </c>
      <c r="B688" s="3">
        <v>4.0</v>
      </c>
      <c r="C688" s="3">
        <v>366.0</v>
      </c>
      <c r="D688" s="4">
        <f t="shared" ref="D688:F688" si="688">IF(ISBLANK(A688), "", (A688-MIN(A2:A1001))/(MAX(A2:A1001)-MIN(A2:A1001)))</f>
        <v>0.2142857143</v>
      </c>
      <c r="E688" s="4">
        <f t="shared" si="688"/>
        <v>0.1666666667</v>
      </c>
      <c r="F688" s="4">
        <f t="shared" si="688"/>
        <v>0.07805907173</v>
      </c>
      <c r="G688" s="6">
        <f>IF(ISBLANK(A688), "",SQRT((A688-I2)^2+(B688-J2)^2+(C688-K2)))</f>
        <v>8.774964387</v>
      </c>
      <c r="H688" s="4" t="str">
        <f t="shared" si="2"/>
        <v/>
      </c>
      <c r="T688" s="6">
        <v>687.0</v>
      </c>
    </row>
    <row r="689" ht="12.75" customHeight="1">
      <c r="A689" s="3">
        <v>6.0</v>
      </c>
      <c r="B689" s="3">
        <v>6.0</v>
      </c>
      <c r="C689" s="3">
        <v>352.0</v>
      </c>
      <c r="D689" s="4">
        <f t="shared" ref="D689:F689" si="689">IF(ISBLANK(A689), "", (A689-MIN(A2:A1001))/(MAX(A2:A1001)-MIN(A2:A1001)))</f>
        <v>0.1785714286</v>
      </c>
      <c r="E689" s="4">
        <f t="shared" si="689"/>
        <v>0.3333333333</v>
      </c>
      <c r="F689" s="4">
        <f t="shared" si="689"/>
        <v>0.04852320675</v>
      </c>
      <c r="G689" s="6">
        <f>IF(ISBLANK(A689), "",SQRT((A689-I2)^2+(B689-J2)^2+(C689-K2)))</f>
        <v>8</v>
      </c>
      <c r="H689" s="4" t="str">
        <f t="shared" si="2"/>
        <v/>
      </c>
      <c r="T689" s="6">
        <v>688.0</v>
      </c>
    </row>
    <row r="690" ht="12.75" customHeight="1">
      <c r="A690" s="3">
        <v>10.0</v>
      </c>
      <c r="B690" s="3">
        <v>3.0</v>
      </c>
      <c r="C690" s="3">
        <v>378.0</v>
      </c>
      <c r="D690" s="4">
        <f t="shared" ref="D690:F690" si="690">IF(ISBLANK(A690), "", (A690-MIN(A2:A1001))/(MAX(A2:A1001)-MIN(A2:A1001)))</f>
        <v>0.3214285714</v>
      </c>
      <c r="E690" s="4">
        <f t="shared" si="690"/>
        <v>0.08333333333</v>
      </c>
      <c r="F690" s="4">
        <f t="shared" si="690"/>
        <v>0.1033755274</v>
      </c>
      <c r="G690" s="6">
        <f>IF(ISBLANK(A690), "",SQRT((A690-I2)^2+(B690-J2)^2+(C690-K2)))</f>
        <v>11.44552314</v>
      </c>
      <c r="H690" s="4" t="str">
        <f t="shared" si="2"/>
        <v/>
      </c>
      <c r="T690" s="6">
        <v>689.0</v>
      </c>
    </row>
    <row r="691" ht="12.75" customHeight="1">
      <c r="A691" s="3">
        <v>12.0</v>
      </c>
      <c r="B691" s="3">
        <v>6.0</v>
      </c>
      <c r="C691" s="3">
        <v>350.0</v>
      </c>
      <c r="D691" s="4">
        <f t="shared" ref="D691:F691" si="691">IF(ISBLANK(A691), "", (A691-MIN(A2:A1001))/(MAX(A2:A1001)-MIN(A2:A1001)))</f>
        <v>0.3928571429</v>
      </c>
      <c r="E691" s="4">
        <f t="shared" si="691"/>
        <v>0.3333333333</v>
      </c>
      <c r="F691" s="4">
        <f t="shared" si="691"/>
        <v>0.04430379747</v>
      </c>
      <c r="G691" s="6">
        <f>IF(ISBLANK(A691), "",SQRT((A691-I2)^2+(B691-J2)^2+(C691-K2)))</f>
        <v>12.56980509</v>
      </c>
      <c r="H691" s="4" t="str">
        <f t="shared" si="2"/>
        <v/>
      </c>
      <c r="T691" s="6">
        <v>690.0</v>
      </c>
    </row>
    <row r="692" ht="12.75" customHeight="1">
      <c r="A692" s="3">
        <v>10.0</v>
      </c>
      <c r="B692" s="3">
        <v>6.0</v>
      </c>
      <c r="C692" s="3">
        <v>351.0</v>
      </c>
      <c r="D692" s="4">
        <f t="shared" ref="D692:F692" si="692">IF(ISBLANK(A692), "", (A692-MIN(A2:A1001))/(MAX(A2:A1001)-MIN(A2:A1001)))</f>
        <v>0.3214285714</v>
      </c>
      <c r="E692" s="4">
        <f t="shared" si="692"/>
        <v>0.3333333333</v>
      </c>
      <c r="F692" s="4">
        <f t="shared" si="692"/>
        <v>0.04641350211</v>
      </c>
      <c r="G692" s="6">
        <f>IF(ISBLANK(A692), "",SQRT((A692-I2)^2+(B692-J2)^2+(C692-K2)))</f>
        <v>10.90871211</v>
      </c>
      <c r="H692" s="4" t="str">
        <f t="shared" si="2"/>
        <v/>
      </c>
      <c r="T692" s="6">
        <v>691.0</v>
      </c>
    </row>
    <row r="693" ht="12.75" customHeight="1">
      <c r="A693" s="3">
        <v>18.0</v>
      </c>
      <c r="B693" s="3">
        <v>7.0</v>
      </c>
      <c r="C693" s="3">
        <v>346.0</v>
      </c>
      <c r="D693" s="4">
        <f t="shared" ref="D693:F693" si="693">IF(ISBLANK(A693), "", (A693-MIN(A2:A1001))/(MAX(A2:A1001)-MIN(A2:A1001)))</f>
        <v>0.6071428571</v>
      </c>
      <c r="E693" s="4">
        <f t="shared" si="693"/>
        <v>0.4166666667</v>
      </c>
      <c r="F693" s="4">
        <f t="shared" si="693"/>
        <v>0.0358649789</v>
      </c>
      <c r="G693" s="6">
        <f>IF(ISBLANK(A693), "",SQRT((A693-I2)^2+(B693-J2)^2+(C693-K2)))</f>
        <v>18.1934054</v>
      </c>
      <c r="H693" s="4" t="str">
        <f t="shared" si="2"/>
        <v/>
      </c>
      <c r="T693" s="6">
        <v>692.0</v>
      </c>
    </row>
    <row r="694" ht="12.75" customHeight="1">
      <c r="A694" s="3">
        <v>18.0</v>
      </c>
      <c r="B694" s="3">
        <v>8.0</v>
      </c>
      <c r="C694" s="3">
        <v>344.0</v>
      </c>
      <c r="D694" s="4">
        <f t="shared" ref="D694:F694" si="694">IF(ISBLANK(A694), "", (A694-MIN(A2:A1001))/(MAX(A2:A1001)-MIN(A2:A1001)))</f>
        <v>0.6071428571</v>
      </c>
      <c r="E694" s="4">
        <f t="shared" si="694"/>
        <v>0.5</v>
      </c>
      <c r="F694" s="4">
        <f t="shared" si="694"/>
        <v>0.03164556962</v>
      </c>
      <c r="G694" s="6">
        <f>IF(ISBLANK(A694), "",SQRT((A694-I2)^2+(B694-J2)^2+(C694-K2)))</f>
        <v>18.43908891</v>
      </c>
      <c r="H694" s="4" t="str">
        <f t="shared" si="2"/>
        <v/>
      </c>
      <c r="T694" s="6">
        <v>693.0</v>
      </c>
    </row>
    <row r="695" ht="12.75" customHeight="1">
      <c r="A695" s="3">
        <v>12.0</v>
      </c>
      <c r="B695" s="3">
        <v>7.0</v>
      </c>
      <c r="C695" s="3">
        <v>347.0</v>
      </c>
      <c r="D695" s="4">
        <f t="shared" ref="D695:F695" si="695">IF(ISBLANK(A695), "", (A695-MIN(A2:A1001))/(MAX(A2:A1001)-MIN(A2:A1001)))</f>
        <v>0.3928571429</v>
      </c>
      <c r="E695" s="4">
        <f t="shared" si="695"/>
        <v>0.4166666667</v>
      </c>
      <c r="F695" s="4">
        <f t="shared" si="695"/>
        <v>0.03797468354</v>
      </c>
      <c r="G695" s="6">
        <f>IF(ISBLANK(A695), "",SQRT((A695-I2)^2+(B695-J2)^2+(C695-K2)))</f>
        <v>12.80624847</v>
      </c>
      <c r="H695" s="4" t="str">
        <f t="shared" si="2"/>
        <v/>
      </c>
      <c r="T695" s="6">
        <v>694.0</v>
      </c>
    </row>
    <row r="696" ht="12.75" customHeight="1">
      <c r="A696" s="3">
        <v>6.0</v>
      </c>
      <c r="B696" s="3">
        <v>4.0</v>
      </c>
      <c r="C696" s="3">
        <v>367.0</v>
      </c>
      <c r="D696" s="4">
        <f t="shared" ref="D696:F696" si="696">IF(ISBLANK(A696), "", (A696-MIN(A2:A1001))/(MAX(A2:A1001)-MIN(A2:A1001)))</f>
        <v>0.1785714286</v>
      </c>
      <c r="E696" s="4">
        <f t="shared" si="696"/>
        <v>0.1666666667</v>
      </c>
      <c r="F696" s="4">
        <f t="shared" si="696"/>
        <v>0.08016877637</v>
      </c>
      <c r="G696" s="6">
        <f>IF(ISBLANK(A696), "",SQRT((A696-I2)^2+(B696-J2)^2+(C696-K2)))</f>
        <v>8.185352772</v>
      </c>
      <c r="H696" s="4" t="str">
        <f t="shared" si="2"/>
        <v/>
      </c>
      <c r="T696" s="6">
        <v>695.0</v>
      </c>
    </row>
    <row r="697" ht="12.75" customHeight="1">
      <c r="A697" s="3">
        <v>17.0</v>
      </c>
      <c r="B697" s="3">
        <v>9.0</v>
      </c>
      <c r="C697" s="3">
        <v>343.0</v>
      </c>
      <c r="D697" s="4">
        <f t="shared" ref="D697:F697" si="697">IF(ISBLANK(A697), "", (A697-MIN(A2:A1001))/(MAX(A2:A1001)-MIN(A2:A1001)))</f>
        <v>0.5714285714</v>
      </c>
      <c r="E697" s="4">
        <f t="shared" si="697"/>
        <v>0.5833333333</v>
      </c>
      <c r="F697" s="4">
        <f t="shared" si="697"/>
        <v>0.02953586498</v>
      </c>
      <c r="G697" s="6">
        <f>IF(ISBLANK(A697), "",SQRT((A697-I2)^2+(B697-J2)^2+(C697-K2)))</f>
        <v>17.8605711</v>
      </c>
      <c r="H697" s="4" t="str">
        <f t="shared" si="2"/>
        <v/>
      </c>
      <c r="T697" s="6">
        <v>696.0</v>
      </c>
    </row>
    <row r="698" ht="12.75" customHeight="1">
      <c r="A698" s="3">
        <v>5.0</v>
      </c>
      <c r="B698" s="3">
        <v>5.0</v>
      </c>
      <c r="C698" s="3">
        <v>366.0</v>
      </c>
      <c r="D698" s="4">
        <f t="shared" ref="D698:F698" si="698">IF(ISBLANK(A698), "", (A698-MIN(A2:A1001))/(MAX(A2:A1001)-MIN(A2:A1001)))</f>
        <v>0.1428571429</v>
      </c>
      <c r="E698" s="4">
        <f t="shared" si="698"/>
        <v>0.25</v>
      </c>
      <c r="F698" s="4">
        <f t="shared" si="698"/>
        <v>0.07805907173</v>
      </c>
      <c r="G698" s="6">
        <f>IF(ISBLANK(A698), "",SQRT((A698-I2)^2+(B698-J2)^2+(C698-K2)))</f>
        <v>7.874007874</v>
      </c>
      <c r="H698" s="4" t="str">
        <f t="shared" si="2"/>
        <v/>
      </c>
      <c r="T698" s="6">
        <v>697.0</v>
      </c>
    </row>
    <row r="699" ht="12.75" customHeight="1">
      <c r="A699" s="3">
        <v>5.0</v>
      </c>
      <c r="B699" s="3">
        <v>6.0</v>
      </c>
      <c r="C699" s="3">
        <v>358.0</v>
      </c>
      <c r="D699" s="4">
        <f t="shared" ref="D699:F699" si="699">IF(ISBLANK(A699), "", (A699-MIN(A2:A1001))/(MAX(A2:A1001)-MIN(A2:A1001)))</f>
        <v>0.1428571429</v>
      </c>
      <c r="E699" s="4">
        <f t="shared" si="699"/>
        <v>0.3333333333</v>
      </c>
      <c r="F699" s="4">
        <f t="shared" si="699"/>
        <v>0.0611814346</v>
      </c>
      <c r="G699" s="6">
        <f>IF(ISBLANK(A699), "",SQRT((A699-I2)^2+(B699-J2)^2+(C699-K2)))</f>
        <v>7.810249676</v>
      </c>
      <c r="H699" s="4" t="str">
        <f t="shared" si="2"/>
        <v/>
      </c>
      <c r="T699" s="6">
        <v>698.0</v>
      </c>
    </row>
    <row r="700" ht="12.75" customHeight="1">
      <c r="A700" s="3"/>
      <c r="B700" s="3"/>
      <c r="C700" s="3"/>
      <c r="D700" s="4" t="str">
        <f t="shared" ref="D700:F700" si="700">IF(ISBLANK(A700), "", (A700-MIN(A2:A1001))/(MAX(A2:A1001)-MIN(A2:A1001)))</f>
        <v/>
      </c>
      <c r="E700" s="4" t="str">
        <f t="shared" si="700"/>
        <v/>
      </c>
      <c r="F700" s="4" t="str">
        <f t="shared" si="700"/>
        <v/>
      </c>
      <c r="G700" s="6" t="str">
        <f>IF(ISBLANK(A700), "",SQRT((A700-I2)^2+(B700-J2)^2+(C700-K2)))</f>
        <v/>
      </c>
      <c r="H700" s="4" t="str">
        <f t="shared" si="2"/>
        <v>&lt;- New exp</v>
      </c>
      <c r="T700" s="6">
        <v>699.0</v>
      </c>
    </row>
    <row r="701" ht="12.75" customHeight="1">
      <c r="A701" s="3">
        <v>23.0</v>
      </c>
      <c r="B701" s="3">
        <v>4.0</v>
      </c>
      <c r="C701" s="3">
        <v>376.0</v>
      </c>
      <c r="D701" s="4">
        <f t="shared" ref="D701:F701" si="701">IF(ISBLANK(A701), "", (A701-MIN(A2:A1001))/(MAX(A2:A1001)-MIN(A2:A1001)))</f>
        <v>0.7857142857</v>
      </c>
      <c r="E701" s="4">
        <f t="shared" si="701"/>
        <v>0.1666666667</v>
      </c>
      <c r="F701" s="4">
        <f t="shared" si="701"/>
        <v>0.09915611814</v>
      </c>
      <c r="G701" s="6">
        <f>IF(ISBLANK(A701), "",SQRT((A701-I2)^2+(B701-J2)^2+(C701-K2)))</f>
        <v>23.13006701</v>
      </c>
      <c r="H701" s="4" t="str">
        <f t="shared" si="2"/>
        <v/>
      </c>
      <c r="T701" s="6">
        <v>700.0</v>
      </c>
    </row>
    <row r="702" ht="12.75" customHeight="1">
      <c r="A702" s="3">
        <v>18.0</v>
      </c>
      <c r="B702" s="3">
        <v>9.0</v>
      </c>
      <c r="C702" s="3">
        <v>348.0</v>
      </c>
      <c r="D702" s="4">
        <f t="shared" ref="D702:F702" si="702">IF(ISBLANK(A702), "", (A702-MIN(A2:A1001))/(MAX(A2:A1001)-MIN(A2:A1001)))</f>
        <v>0.6071428571</v>
      </c>
      <c r="E702" s="4">
        <f t="shared" si="702"/>
        <v>0.5833333333</v>
      </c>
      <c r="F702" s="4">
        <f t="shared" si="702"/>
        <v>0.04008438819</v>
      </c>
      <c r="G702" s="6">
        <f>IF(ISBLANK(A702), "",SQRT((A702-I2)^2+(B702-J2)^2+(C702-K2)))</f>
        <v>18.89444363</v>
      </c>
      <c r="H702" s="4" t="str">
        <f t="shared" si="2"/>
        <v/>
      </c>
      <c r="T702" s="6">
        <v>701.0</v>
      </c>
    </row>
    <row r="703" ht="12.75" customHeight="1">
      <c r="A703" s="3">
        <v>13.0</v>
      </c>
      <c r="B703" s="3">
        <v>8.0</v>
      </c>
      <c r="C703" s="3">
        <v>363.0</v>
      </c>
      <c r="D703" s="4">
        <f t="shared" ref="D703:F703" si="703">IF(ISBLANK(A703), "", (A703-MIN(A2:A1001))/(MAX(A2:A1001)-MIN(A2:A1001)))</f>
        <v>0.4285714286</v>
      </c>
      <c r="E703" s="4">
        <f t="shared" si="703"/>
        <v>0.5</v>
      </c>
      <c r="F703" s="4">
        <f t="shared" si="703"/>
        <v>0.07172995781</v>
      </c>
      <c r="G703" s="6">
        <f>IF(ISBLANK(A703), "",SQRT((A703-I2)^2+(B703-J2)^2+(C703-K2)))</f>
        <v>14.62873884</v>
      </c>
      <c r="H703" s="4" t="str">
        <f t="shared" si="2"/>
        <v/>
      </c>
      <c r="T703" s="6">
        <v>702.0</v>
      </c>
    </row>
    <row r="704" ht="12.75" customHeight="1">
      <c r="A704" s="3">
        <v>13.0</v>
      </c>
      <c r="B704" s="3">
        <v>11.0</v>
      </c>
      <c r="C704" s="3">
        <v>359.0</v>
      </c>
      <c r="D704" s="4">
        <f t="shared" ref="D704:F704" si="704">IF(ISBLANK(A704), "", (A704-MIN(A2:A1001))/(MAX(A2:A1001)-MIN(A2:A1001)))</f>
        <v>0.4285714286</v>
      </c>
      <c r="E704" s="4">
        <f t="shared" si="704"/>
        <v>0.75</v>
      </c>
      <c r="F704" s="4">
        <f t="shared" si="704"/>
        <v>0.06329113924</v>
      </c>
      <c r="G704" s="6">
        <f>IF(ISBLANK(A704), "",SQRT((A704-I2)^2+(B704-J2)^2+(C704-K2)))</f>
        <v>15.96871942</v>
      </c>
      <c r="H704" s="4" t="str">
        <f t="shared" si="2"/>
        <v/>
      </c>
      <c r="T704" s="6">
        <v>703.0</v>
      </c>
    </row>
    <row r="705" ht="12.75" customHeight="1">
      <c r="A705" s="3">
        <v>29.0</v>
      </c>
      <c r="B705" s="3">
        <v>4.0</v>
      </c>
      <c r="C705" s="3">
        <v>375.0</v>
      </c>
      <c r="D705" s="4">
        <f t="shared" ref="D705:F705" si="705">IF(ISBLANK(A705), "", (A705-MIN(A2:A1001))/(MAX(A2:A1001)-MIN(A2:A1001)))</f>
        <v>1</v>
      </c>
      <c r="E705" s="4">
        <f t="shared" si="705"/>
        <v>0.1666666667</v>
      </c>
      <c r="F705" s="4">
        <f t="shared" si="705"/>
        <v>0.0970464135</v>
      </c>
      <c r="G705" s="6">
        <f>IF(ISBLANK(A705), "",SQRT((A705-I2)^2+(B705-J2)^2+(C705-K2)))</f>
        <v>28.87905816</v>
      </c>
      <c r="H705" s="4" t="str">
        <f t="shared" si="2"/>
        <v/>
      </c>
      <c r="T705" s="6">
        <v>704.0</v>
      </c>
    </row>
    <row r="706" ht="12.75" customHeight="1">
      <c r="A706" s="3">
        <v>16.0</v>
      </c>
      <c r="B706" s="3">
        <v>5.0</v>
      </c>
      <c r="C706" s="3">
        <v>379.0</v>
      </c>
      <c r="D706" s="4">
        <f t="shared" ref="D706:F706" si="706">IF(ISBLANK(A706), "", (A706-MIN(A2:A1001))/(MAX(A2:A1001)-MIN(A2:A1001)))</f>
        <v>0.5357142857</v>
      </c>
      <c r="E706" s="4">
        <f t="shared" si="706"/>
        <v>0.25</v>
      </c>
      <c r="F706" s="4">
        <f t="shared" si="706"/>
        <v>0.1054852321</v>
      </c>
      <c r="G706" s="6">
        <f>IF(ISBLANK(A706), "",SQRT((A706-I2)^2+(B706-J2)^2+(C706-K2)))</f>
        <v>16.85229955</v>
      </c>
      <c r="H706" s="4" t="str">
        <f t="shared" si="2"/>
        <v/>
      </c>
      <c r="T706" s="6">
        <v>705.0</v>
      </c>
    </row>
    <row r="707" ht="12.75" customHeight="1">
      <c r="A707" s="3">
        <v>27.0</v>
      </c>
      <c r="B707" s="3">
        <v>6.0</v>
      </c>
      <c r="C707" s="3">
        <v>357.0</v>
      </c>
      <c r="D707" s="4">
        <f t="shared" ref="D707:F707" si="707">IF(ISBLANK(A707), "", (A707-MIN(A2:A1001))/(MAX(A2:A1001)-MIN(A2:A1001)))</f>
        <v>0.9285714286</v>
      </c>
      <c r="E707" s="4">
        <f t="shared" si="707"/>
        <v>0.3333333333</v>
      </c>
      <c r="F707" s="4">
        <f t="shared" si="707"/>
        <v>0.05907172996</v>
      </c>
      <c r="G707" s="6">
        <f>IF(ISBLANK(A707), "",SQRT((A707-I2)^2+(B707-J2)^2+(C707-K2)))</f>
        <v>26.83281573</v>
      </c>
      <c r="H707" s="4" t="str">
        <f t="shared" si="2"/>
        <v/>
      </c>
      <c r="T707" s="6">
        <v>706.0</v>
      </c>
    </row>
    <row r="708" ht="12.75" customHeight="1">
      <c r="A708" s="3">
        <v>15.0</v>
      </c>
      <c r="B708" s="3">
        <v>6.0</v>
      </c>
      <c r="C708" s="3">
        <v>369.0</v>
      </c>
      <c r="D708" s="4">
        <f t="shared" ref="D708:F708" si="708">IF(ISBLANK(A708), "", (A708-MIN(A2:A1001))/(MAX(A2:A1001)-MIN(A2:A1001)))</f>
        <v>0.5</v>
      </c>
      <c r="E708" s="4">
        <f t="shared" si="708"/>
        <v>0.3333333333</v>
      </c>
      <c r="F708" s="4">
        <f t="shared" si="708"/>
        <v>0.08438818565</v>
      </c>
      <c r="G708" s="6">
        <f>IF(ISBLANK(A708), "",SQRT((A708-I2)^2+(B708-J2)^2+(C708-K2)))</f>
        <v>15.87450787</v>
      </c>
      <c r="H708" s="4" t="str">
        <f t="shared" si="2"/>
        <v/>
      </c>
      <c r="T708" s="6">
        <v>707.0</v>
      </c>
    </row>
    <row r="709" ht="12.75" customHeight="1">
      <c r="A709" s="3">
        <v>14.0</v>
      </c>
      <c r="B709" s="3">
        <v>7.0</v>
      </c>
      <c r="C709" s="3">
        <v>361.0</v>
      </c>
      <c r="D709" s="4">
        <f t="shared" ref="D709:F709" si="709">IF(ISBLANK(A709), "", (A709-MIN(A2:A1001))/(MAX(A2:A1001)-MIN(A2:A1001)))</f>
        <v>0.4642857143</v>
      </c>
      <c r="E709" s="4">
        <f t="shared" si="709"/>
        <v>0.4166666667</v>
      </c>
      <c r="F709" s="4">
        <f t="shared" si="709"/>
        <v>0.06751054852</v>
      </c>
      <c r="G709" s="6">
        <f>IF(ISBLANK(A709), "",SQRT((A709-I2)^2+(B709-J2)^2+(C709-K2)))</f>
        <v>15.03329638</v>
      </c>
      <c r="H709" s="4" t="str">
        <f t="shared" si="2"/>
        <v/>
      </c>
      <c r="T709" s="6">
        <v>708.0</v>
      </c>
    </row>
    <row r="710" ht="12.75" customHeight="1">
      <c r="A710" s="3">
        <v>28.0</v>
      </c>
      <c r="B710" s="3">
        <v>5.0</v>
      </c>
      <c r="C710" s="3">
        <v>365.0</v>
      </c>
      <c r="D710" s="4">
        <f t="shared" ref="D710:F710" si="710">IF(ISBLANK(A710), "", (A710-MIN(A2:A1001))/(MAX(A2:A1001)-MIN(A2:A1001)))</f>
        <v>0.9642857143</v>
      </c>
      <c r="E710" s="4">
        <f t="shared" si="710"/>
        <v>0.25</v>
      </c>
      <c r="F710" s="4">
        <f t="shared" si="710"/>
        <v>0.07594936709</v>
      </c>
      <c r="G710" s="6">
        <f>IF(ISBLANK(A710), "",SQRT((A710-I2)^2+(B710-J2)^2+(C710-K2)))</f>
        <v>27.82085549</v>
      </c>
      <c r="H710" s="4" t="str">
        <f t="shared" si="2"/>
        <v/>
      </c>
      <c r="T710" s="6">
        <v>709.0</v>
      </c>
    </row>
    <row r="711" ht="12.75" customHeight="1">
      <c r="A711" s="3">
        <v>13.0</v>
      </c>
      <c r="B711" s="3">
        <v>10.0</v>
      </c>
      <c r="C711" s="3">
        <v>360.0</v>
      </c>
      <c r="D711" s="4">
        <f t="shared" ref="D711:F711" si="711">IF(ISBLANK(A711), "", (A711-MIN(A2:A1001))/(MAX(A2:A1001)-MIN(A2:A1001)))</f>
        <v>0.4285714286</v>
      </c>
      <c r="E711" s="4">
        <f t="shared" si="711"/>
        <v>0.6666666667</v>
      </c>
      <c r="F711" s="4">
        <f t="shared" si="711"/>
        <v>0.06540084388</v>
      </c>
      <c r="G711" s="6">
        <f>IF(ISBLANK(A711), "",SQRT((A711-I2)^2+(B711-J2)^2+(C711-K2)))</f>
        <v>15.45962483</v>
      </c>
      <c r="H711" s="4" t="str">
        <f t="shared" si="2"/>
        <v/>
      </c>
      <c r="T711" s="6">
        <v>710.0</v>
      </c>
    </row>
    <row r="712" ht="12.75" customHeight="1">
      <c r="A712" s="3">
        <v>18.0</v>
      </c>
      <c r="B712" s="3">
        <v>8.0</v>
      </c>
      <c r="C712" s="3">
        <v>349.0</v>
      </c>
      <c r="D712" s="4">
        <f t="shared" ref="D712:F712" si="712">IF(ISBLANK(A712), "", (A712-MIN(A2:A1001))/(MAX(A2:A1001)-MIN(A2:A1001)))</f>
        <v>0.6071428571</v>
      </c>
      <c r="E712" s="4">
        <f t="shared" si="712"/>
        <v>0.5</v>
      </c>
      <c r="F712" s="4">
        <f t="shared" si="712"/>
        <v>0.04219409283</v>
      </c>
      <c r="G712" s="6">
        <f>IF(ISBLANK(A712), "",SQRT((A712-I2)^2+(B712-J2)^2+(C712-K2)))</f>
        <v>18.57417562</v>
      </c>
      <c r="H712" s="4" t="str">
        <f t="shared" si="2"/>
        <v/>
      </c>
      <c r="T712" s="6">
        <v>711.0</v>
      </c>
    </row>
    <row r="713" ht="12.75" customHeight="1">
      <c r="A713" s="3">
        <v>17.0</v>
      </c>
      <c r="B713" s="3">
        <v>10.0</v>
      </c>
      <c r="C713" s="3">
        <v>350.0</v>
      </c>
      <c r="D713" s="4">
        <f t="shared" ref="D713:F713" si="713">IF(ISBLANK(A713), "", (A713-MIN(A2:A1001))/(MAX(A2:A1001)-MIN(A2:A1001)))</f>
        <v>0.5714285714</v>
      </c>
      <c r="E713" s="4">
        <f t="shared" si="713"/>
        <v>0.6666666667</v>
      </c>
      <c r="F713" s="4">
        <f t="shared" si="713"/>
        <v>0.04430379747</v>
      </c>
      <c r="G713" s="6">
        <f>IF(ISBLANK(A713), "",SQRT((A713-I2)^2+(B713-J2)^2+(C713-K2)))</f>
        <v>18.46618531</v>
      </c>
      <c r="H713" s="4" t="str">
        <f t="shared" si="2"/>
        <v/>
      </c>
      <c r="T713" s="6">
        <v>712.0</v>
      </c>
    </row>
    <row r="714" ht="12.75" customHeight="1">
      <c r="A714" s="3">
        <v>19.0</v>
      </c>
      <c r="B714" s="3">
        <v>5.0</v>
      </c>
      <c r="C714" s="3">
        <v>372.0</v>
      </c>
      <c r="D714" s="4">
        <f t="shared" ref="D714:F714" si="714">IF(ISBLANK(A714), "", (A714-MIN(A2:A1001))/(MAX(A2:A1001)-MIN(A2:A1001)))</f>
        <v>0.6428571429</v>
      </c>
      <c r="E714" s="4">
        <f t="shared" si="714"/>
        <v>0.25</v>
      </c>
      <c r="F714" s="4">
        <f t="shared" si="714"/>
        <v>0.09071729958</v>
      </c>
      <c r="G714" s="6">
        <f>IF(ISBLANK(A714), "",SQRT((A714-I2)^2+(B714-J2)^2+(C714-K2)))</f>
        <v>19.39071943</v>
      </c>
      <c r="H714" s="4" t="str">
        <f t="shared" si="2"/>
        <v/>
      </c>
      <c r="T714" s="6">
        <v>713.0</v>
      </c>
    </row>
    <row r="715" ht="12.75" customHeight="1">
      <c r="A715" s="3">
        <v>22.0</v>
      </c>
      <c r="B715" s="3">
        <v>5.0</v>
      </c>
      <c r="C715" s="3">
        <v>366.0</v>
      </c>
      <c r="D715" s="4">
        <f t="shared" ref="D715:F715" si="715">IF(ISBLANK(A715), "", (A715-MIN(A2:A1001))/(MAX(A2:A1001)-MIN(A2:A1001)))</f>
        <v>0.75</v>
      </c>
      <c r="E715" s="4">
        <f t="shared" si="715"/>
        <v>0.25</v>
      </c>
      <c r="F715" s="4">
        <f t="shared" si="715"/>
        <v>0.07805907173</v>
      </c>
      <c r="G715" s="6">
        <f>IF(ISBLANK(A715), "",SQRT((A715-I2)^2+(B715-J2)^2+(C715-K2)))</f>
        <v>22.06807649</v>
      </c>
      <c r="H715" s="4" t="str">
        <f t="shared" si="2"/>
        <v/>
      </c>
      <c r="T715" s="6">
        <v>714.0</v>
      </c>
    </row>
    <row r="716" ht="12.75" customHeight="1">
      <c r="A716" s="3">
        <v>20.0</v>
      </c>
      <c r="B716" s="3">
        <v>5.0</v>
      </c>
      <c r="C716" s="3">
        <v>368.0</v>
      </c>
      <c r="D716" s="4">
        <f t="shared" ref="D716:F716" si="716">IF(ISBLANK(A716), "", (A716-MIN(A2:A1001))/(MAX(A2:A1001)-MIN(A2:A1001)))</f>
        <v>0.6785714286</v>
      </c>
      <c r="E716" s="4">
        <f t="shared" si="716"/>
        <v>0.25</v>
      </c>
      <c r="F716" s="4">
        <f t="shared" si="716"/>
        <v>0.08227848101</v>
      </c>
      <c r="G716" s="6">
        <f>IF(ISBLANK(A716), "",SQRT((A716-I2)^2+(B716-J2)^2+(C716-K2)))</f>
        <v>20.22374842</v>
      </c>
      <c r="H716" s="4" t="str">
        <f t="shared" si="2"/>
        <v/>
      </c>
      <c r="T716" s="6">
        <v>715.0</v>
      </c>
    </row>
    <row r="717" ht="12.75" customHeight="1">
      <c r="A717" s="3">
        <v>13.0</v>
      </c>
      <c r="B717" s="3">
        <v>9.0</v>
      </c>
      <c r="C717" s="3">
        <v>361.0</v>
      </c>
      <c r="D717" s="4">
        <f t="shared" ref="D717:F717" si="717">IF(ISBLANK(A717), "", (A717-MIN(A2:A1001))/(MAX(A2:A1001)-MIN(A2:A1001)))</f>
        <v>0.4285714286</v>
      </c>
      <c r="E717" s="4">
        <f t="shared" si="717"/>
        <v>0.5833333333</v>
      </c>
      <c r="F717" s="4">
        <f t="shared" si="717"/>
        <v>0.06751054852</v>
      </c>
      <c r="G717" s="6">
        <f>IF(ISBLANK(A717), "",SQRT((A717-I2)^2+(B717-J2)^2+(C717-K2)))</f>
        <v>15</v>
      </c>
      <c r="H717" s="4" t="str">
        <f t="shared" si="2"/>
        <v/>
      </c>
      <c r="T717" s="6">
        <v>716.0</v>
      </c>
    </row>
    <row r="718" ht="12.75" customHeight="1">
      <c r="A718" s="3">
        <v>18.0</v>
      </c>
      <c r="B718" s="3">
        <v>7.0</v>
      </c>
      <c r="C718" s="3">
        <v>350.0</v>
      </c>
      <c r="D718" s="4">
        <f t="shared" ref="D718:F718" si="718">IF(ISBLANK(A718), "", (A718-MIN(A2:A1001))/(MAX(A2:A1001)-MIN(A2:A1001)))</f>
        <v>0.6071428571</v>
      </c>
      <c r="E718" s="4">
        <f t="shared" si="718"/>
        <v>0.4166666667</v>
      </c>
      <c r="F718" s="4">
        <f t="shared" si="718"/>
        <v>0.04430379747</v>
      </c>
      <c r="G718" s="6">
        <f>IF(ISBLANK(A718), "",SQRT((A718-I2)^2+(B718-J2)^2+(C718-K2)))</f>
        <v>18.30300522</v>
      </c>
      <c r="H718" s="4" t="str">
        <f t="shared" si="2"/>
        <v/>
      </c>
      <c r="T718" s="6">
        <v>717.0</v>
      </c>
    </row>
    <row r="719" ht="12.75" customHeight="1">
      <c r="A719" s="3">
        <v>17.0</v>
      </c>
      <c r="B719" s="3">
        <v>7.0</v>
      </c>
      <c r="C719" s="3">
        <v>354.0</v>
      </c>
      <c r="D719" s="4">
        <f t="shared" ref="D719:F719" si="719">IF(ISBLANK(A719), "", (A719-MIN(A2:A1001))/(MAX(A2:A1001)-MIN(A2:A1001)))</f>
        <v>0.5714285714</v>
      </c>
      <c r="E719" s="4">
        <f t="shared" si="719"/>
        <v>0.4166666667</v>
      </c>
      <c r="F719" s="4">
        <f t="shared" si="719"/>
        <v>0.05274261603</v>
      </c>
      <c r="G719" s="6">
        <f>IF(ISBLANK(A719), "",SQRT((A719-I2)^2+(B719-J2)^2+(C719-K2)))</f>
        <v>17.49285568</v>
      </c>
      <c r="H719" s="4" t="str">
        <f t="shared" si="2"/>
        <v/>
      </c>
      <c r="T719" s="6">
        <v>718.0</v>
      </c>
    </row>
    <row r="720" ht="12.75" customHeight="1">
      <c r="A720" s="3">
        <v>17.0</v>
      </c>
      <c r="B720" s="3">
        <v>8.0</v>
      </c>
      <c r="C720" s="3">
        <v>352.0</v>
      </c>
      <c r="D720" s="4">
        <f t="shared" ref="D720:F720" si="720">IF(ISBLANK(A720), "", (A720-MIN(A2:A1001))/(MAX(A2:A1001)-MIN(A2:A1001)))</f>
        <v>0.5714285714</v>
      </c>
      <c r="E720" s="4">
        <f t="shared" si="720"/>
        <v>0.5</v>
      </c>
      <c r="F720" s="4">
        <f t="shared" si="720"/>
        <v>0.04852320675</v>
      </c>
      <c r="G720" s="6">
        <f>IF(ISBLANK(A720), "",SQRT((A720-I2)^2+(B720-J2)^2+(C720-K2)))</f>
        <v>17.74823935</v>
      </c>
      <c r="H720" s="4" t="str">
        <f t="shared" si="2"/>
        <v/>
      </c>
      <c r="T720" s="6">
        <v>719.0</v>
      </c>
    </row>
    <row r="721" ht="12.75" customHeight="1">
      <c r="A721" s="3">
        <v>15.0</v>
      </c>
      <c r="B721" s="3">
        <v>9.0</v>
      </c>
      <c r="C721" s="3">
        <v>355.0</v>
      </c>
      <c r="D721" s="4">
        <f t="shared" ref="D721:F721" si="721">IF(ISBLANK(A721), "", (A721-MIN(A2:A1001))/(MAX(A2:A1001)-MIN(A2:A1001)))</f>
        <v>0.5</v>
      </c>
      <c r="E721" s="4">
        <f t="shared" si="721"/>
        <v>0.5833333333</v>
      </c>
      <c r="F721" s="4">
        <f t="shared" si="721"/>
        <v>0.05485232068</v>
      </c>
      <c r="G721" s="6">
        <f>IF(ISBLANK(A721), "",SQRT((A721-I2)^2+(B721-J2)^2+(C721-K2)))</f>
        <v>16.46207763</v>
      </c>
      <c r="H721" s="4" t="str">
        <f t="shared" si="2"/>
        <v/>
      </c>
      <c r="T721" s="6">
        <v>720.0</v>
      </c>
    </row>
    <row r="722" ht="12.75" customHeight="1">
      <c r="A722" s="3">
        <v>15.0</v>
      </c>
      <c r="B722" s="3">
        <v>8.0</v>
      </c>
      <c r="C722" s="3">
        <v>356.0</v>
      </c>
      <c r="D722" s="4">
        <f t="shared" ref="D722:F722" si="722">IF(ISBLANK(A722), "", (A722-MIN(A2:A1001))/(MAX(A2:A1001)-MIN(A2:A1001)))</f>
        <v>0.5</v>
      </c>
      <c r="E722" s="4">
        <f t="shared" si="722"/>
        <v>0.5</v>
      </c>
      <c r="F722" s="4">
        <f t="shared" si="722"/>
        <v>0.05696202532</v>
      </c>
      <c r="G722" s="6">
        <f>IF(ISBLANK(A722), "",SQRT((A722-I2)^2+(B722-J2)^2+(C722-K2)))</f>
        <v>16.09347694</v>
      </c>
      <c r="H722" s="4" t="str">
        <f t="shared" si="2"/>
        <v/>
      </c>
      <c r="T722" s="6">
        <v>721.0</v>
      </c>
    </row>
    <row r="723" ht="12.75" customHeight="1">
      <c r="A723" s="3">
        <v>19.0</v>
      </c>
      <c r="B723" s="3">
        <v>6.0</v>
      </c>
      <c r="C723" s="3">
        <v>358.0</v>
      </c>
      <c r="D723" s="4">
        <f t="shared" ref="D723:F723" si="723">IF(ISBLANK(A723), "", (A723-MIN(A2:A1001))/(MAX(A2:A1001)-MIN(A2:A1001)))</f>
        <v>0.6428571429</v>
      </c>
      <c r="E723" s="4">
        <f t="shared" si="723"/>
        <v>0.3333333333</v>
      </c>
      <c r="F723" s="4">
        <f t="shared" si="723"/>
        <v>0.0611814346</v>
      </c>
      <c r="G723" s="6">
        <f>IF(ISBLANK(A723), "",SQRT((A723-I2)^2+(B723-J2)^2+(C723-K2)))</f>
        <v>19.20937271</v>
      </c>
      <c r="H723" s="4" t="str">
        <f t="shared" si="2"/>
        <v/>
      </c>
      <c r="T723" s="6">
        <v>722.0</v>
      </c>
    </row>
    <row r="724" ht="12.75" customHeight="1">
      <c r="A724" s="3">
        <v>18.0</v>
      </c>
      <c r="B724" s="3">
        <v>6.0</v>
      </c>
      <c r="C724" s="3">
        <v>362.0</v>
      </c>
      <c r="D724" s="4">
        <f t="shared" ref="D724:F724" si="724">IF(ISBLANK(A724), "", (A724-MIN(A2:A1001))/(MAX(A2:A1001)-MIN(A2:A1001)))</f>
        <v>0.6071428571</v>
      </c>
      <c r="E724" s="4">
        <f t="shared" si="724"/>
        <v>0.3333333333</v>
      </c>
      <c r="F724" s="4">
        <f t="shared" si="724"/>
        <v>0.06962025316</v>
      </c>
      <c r="G724" s="6">
        <f>IF(ISBLANK(A724), "",SQRT((A724-I2)^2+(B724-J2)^2+(C724-K2)))</f>
        <v>18.38477631</v>
      </c>
      <c r="H724" s="4" t="str">
        <f t="shared" si="2"/>
        <v/>
      </c>
      <c r="T724" s="6">
        <v>723.0</v>
      </c>
    </row>
    <row r="725" ht="12.75" customHeight="1">
      <c r="A725" s="3">
        <v>17.0</v>
      </c>
      <c r="B725" s="3">
        <v>9.0</v>
      </c>
      <c r="C725" s="3">
        <v>351.0</v>
      </c>
      <c r="D725" s="4">
        <f t="shared" ref="D725:F725" si="725">IF(ISBLANK(A725), "", (A725-MIN(A2:A1001))/(MAX(A2:A1001)-MIN(A2:A1001)))</f>
        <v>0.5714285714</v>
      </c>
      <c r="E725" s="4">
        <f t="shared" si="725"/>
        <v>0.5833333333</v>
      </c>
      <c r="F725" s="4">
        <f t="shared" si="725"/>
        <v>0.04641350211</v>
      </c>
      <c r="G725" s="6">
        <f>IF(ISBLANK(A725), "",SQRT((A725-I2)^2+(B725-J2)^2+(C725-K2)))</f>
        <v>18.08314132</v>
      </c>
      <c r="H725" s="4" t="str">
        <f t="shared" si="2"/>
        <v/>
      </c>
      <c r="T725" s="6">
        <v>724.0</v>
      </c>
    </row>
    <row r="726" ht="12.75" customHeight="1">
      <c r="A726" s="3">
        <v>14.0</v>
      </c>
      <c r="B726" s="3">
        <v>8.0</v>
      </c>
      <c r="C726" s="3">
        <v>359.0</v>
      </c>
      <c r="D726" s="4">
        <f t="shared" ref="D726:F726" si="726">IF(ISBLANK(A726), "", (A726-MIN(A2:A1001))/(MAX(A2:A1001)-MIN(A2:A1001)))</f>
        <v>0.4642857143</v>
      </c>
      <c r="E726" s="4">
        <f t="shared" si="726"/>
        <v>0.5</v>
      </c>
      <c r="F726" s="4">
        <f t="shared" si="726"/>
        <v>0.06329113924</v>
      </c>
      <c r="G726" s="6">
        <f>IF(ISBLANK(A726), "",SQRT((A726-I2)^2+(B726-J2)^2+(C726-K2)))</f>
        <v>15.32970972</v>
      </c>
      <c r="H726" s="4" t="str">
        <f t="shared" si="2"/>
        <v/>
      </c>
      <c r="T726" s="6">
        <v>725.0</v>
      </c>
    </row>
    <row r="727" ht="12.75" customHeight="1">
      <c r="A727" s="3">
        <v>16.0</v>
      </c>
      <c r="B727" s="3">
        <v>6.0</v>
      </c>
      <c r="C727" s="3">
        <v>365.0</v>
      </c>
      <c r="D727" s="4">
        <f t="shared" ref="D727:F727" si="727">IF(ISBLANK(A727), "", (A727-MIN(A2:A1001))/(MAX(A2:A1001)-MIN(A2:A1001)))</f>
        <v>0.5357142857</v>
      </c>
      <c r="E727" s="4">
        <f t="shared" si="727"/>
        <v>0.3333333333</v>
      </c>
      <c r="F727" s="4">
        <f t="shared" si="727"/>
        <v>0.07594936709</v>
      </c>
      <c r="G727" s="6">
        <f>IF(ISBLANK(A727), "",SQRT((A727-I2)^2+(B727-J2)^2+(C727-K2)))</f>
        <v>16.64331698</v>
      </c>
      <c r="H727" s="4" t="str">
        <f t="shared" si="2"/>
        <v/>
      </c>
      <c r="T727" s="6">
        <v>726.0</v>
      </c>
    </row>
    <row r="728" ht="12.75" customHeight="1">
      <c r="A728" s="3">
        <v>17.0</v>
      </c>
      <c r="B728" s="3">
        <v>5.0</v>
      </c>
      <c r="C728" s="3">
        <v>375.0</v>
      </c>
      <c r="D728" s="4">
        <f t="shared" ref="D728:F728" si="728">IF(ISBLANK(A728), "", (A728-MIN(A2:A1001))/(MAX(A2:A1001)-MIN(A2:A1001)))</f>
        <v>0.5714285714</v>
      </c>
      <c r="E728" s="4">
        <f t="shared" si="728"/>
        <v>0.25</v>
      </c>
      <c r="F728" s="4">
        <f t="shared" si="728"/>
        <v>0.0970464135</v>
      </c>
      <c r="G728" s="6">
        <f>IF(ISBLANK(A728), "",SQRT((A728-I2)^2+(B728-J2)^2+(C728-K2)))</f>
        <v>17.63519209</v>
      </c>
      <c r="H728" s="4" t="str">
        <f t="shared" si="2"/>
        <v/>
      </c>
      <c r="T728" s="6">
        <v>727.0</v>
      </c>
    </row>
    <row r="729" ht="12.75" customHeight="1">
      <c r="A729" s="3">
        <v>14.0</v>
      </c>
      <c r="B729" s="3">
        <v>10.0</v>
      </c>
      <c r="C729" s="3">
        <v>357.0</v>
      </c>
      <c r="D729" s="4">
        <f t="shared" ref="D729:F729" si="729">IF(ISBLANK(A729), "", (A729-MIN(A2:A1001))/(MAX(A2:A1001)-MIN(A2:A1001)))</f>
        <v>0.4642857143</v>
      </c>
      <c r="E729" s="4">
        <f t="shared" si="729"/>
        <v>0.6666666667</v>
      </c>
      <c r="F729" s="4">
        <f t="shared" si="729"/>
        <v>0.05907172996</v>
      </c>
      <c r="G729" s="6">
        <f>IF(ISBLANK(A729), "",SQRT((A729-I2)^2+(B729-J2)^2+(C729-K2)))</f>
        <v>16.15549442</v>
      </c>
      <c r="H729" s="4" t="str">
        <f t="shared" si="2"/>
        <v/>
      </c>
      <c r="T729" s="6">
        <v>728.0</v>
      </c>
    </row>
    <row r="730" ht="12.75" customHeight="1">
      <c r="A730" s="3">
        <v>14.0</v>
      </c>
      <c r="B730" s="3">
        <v>9.0</v>
      </c>
      <c r="C730" s="3">
        <v>358.0</v>
      </c>
      <c r="D730" s="4">
        <f t="shared" ref="D730:F730" si="730">IF(ISBLANK(A730), "", (A730-MIN(A2:A1001))/(MAX(A2:A1001)-MIN(A2:A1001)))</f>
        <v>0.4642857143</v>
      </c>
      <c r="E730" s="4">
        <f t="shared" si="730"/>
        <v>0.5833333333</v>
      </c>
      <c r="F730" s="4">
        <f t="shared" si="730"/>
        <v>0.0611814346</v>
      </c>
      <c r="G730" s="6">
        <f>IF(ISBLANK(A730), "",SQRT((A730-I2)^2+(B730-J2)^2+(C730-K2)))</f>
        <v>15.71623365</v>
      </c>
      <c r="H730" s="4" t="str">
        <f t="shared" si="2"/>
        <v/>
      </c>
      <c r="T730" s="6">
        <v>729.0</v>
      </c>
    </row>
    <row r="731" ht="12.75" customHeight="1">
      <c r="A731" s="3"/>
      <c r="B731" s="3"/>
      <c r="C731" s="3"/>
      <c r="D731" s="4" t="str">
        <f t="shared" ref="D731:F731" si="731">IF(ISBLANK(A731), "", (A731-MIN(A2:A1001))/(MAX(A2:A1001)-MIN(A2:A1001)))</f>
        <v/>
      </c>
      <c r="E731" s="4" t="str">
        <f t="shared" si="731"/>
        <v/>
      </c>
      <c r="F731" s="4" t="str">
        <f t="shared" si="731"/>
        <v/>
      </c>
      <c r="G731" s="6" t="str">
        <f>IF(ISBLANK(A731), "",SQRT((A731-I2)^2+(B731-J2)^2+(C731-K2)))</f>
        <v/>
      </c>
      <c r="H731" s="4" t="str">
        <f t="shared" si="2"/>
        <v>&lt;- New exp</v>
      </c>
      <c r="T731" s="6">
        <v>730.0</v>
      </c>
    </row>
    <row r="732" ht="12.75" customHeight="1">
      <c r="A732" s="3">
        <v>5.0</v>
      </c>
      <c r="B732" s="3">
        <v>6.0</v>
      </c>
      <c r="C732" s="3">
        <v>375.0</v>
      </c>
      <c r="D732" s="4">
        <f t="shared" ref="D732:F732" si="732">IF(ISBLANK(A732), "", (A732-MIN(A2:A1001))/(MAX(A2:A1001)-MIN(A2:A1001)))</f>
        <v>0.1428571429</v>
      </c>
      <c r="E732" s="4">
        <f t="shared" si="732"/>
        <v>0.3333333333</v>
      </c>
      <c r="F732" s="4">
        <f t="shared" si="732"/>
        <v>0.0970464135</v>
      </c>
      <c r="G732" s="6">
        <f>IF(ISBLANK(A732), "",SQRT((A732-I2)^2+(B732-J2)^2+(C732-K2)))</f>
        <v>8.831760866</v>
      </c>
      <c r="H732" s="4" t="str">
        <f t="shared" si="2"/>
        <v/>
      </c>
      <c r="T732" s="6">
        <v>731.0</v>
      </c>
    </row>
    <row r="733" ht="12.75" customHeight="1">
      <c r="A733" s="3">
        <v>18.0</v>
      </c>
      <c r="B733" s="3">
        <v>10.0</v>
      </c>
      <c r="C733" s="3">
        <v>346.0</v>
      </c>
      <c r="D733" s="4">
        <f t="shared" ref="D733:F733" si="733">IF(ISBLANK(A733), "", (A733-MIN(A2:A1001))/(MAX(A2:A1001)-MIN(A2:A1001)))</f>
        <v>0.6071428571</v>
      </c>
      <c r="E733" s="4">
        <f t="shared" si="733"/>
        <v>0.6666666667</v>
      </c>
      <c r="F733" s="4">
        <f t="shared" si="733"/>
        <v>0.0358649789</v>
      </c>
      <c r="G733" s="6">
        <f>IF(ISBLANK(A733), "",SQRT((A733-I2)^2+(B733-J2)^2+(C733-K2)))</f>
        <v>19.23538406</v>
      </c>
      <c r="H733" s="4" t="str">
        <f t="shared" si="2"/>
        <v/>
      </c>
      <c r="T733" s="6">
        <v>732.0</v>
      </c>
    </row>
    <row r="734" ht="12.75" customHeight="1">
      <c r="A734" s="3">
        <v>20.0</v>
      </c>
      <c r="B734" s="3">
        <v>2.0</v>
      </c>
      <c r="C734" s="3">
        <v>802.0</v>
      </c>
      <c r="D734" s="4">
        <f t="shared" ref="D734:F734" si="734">IF(ISBLANK(A734), "", (A734-MIN(A2:A1001))/(MAX(A2:A1001)-MIN(A2:A1001)))</f>
        <v>0.6785714286</v>
      </c>
      <c r="E734" s="4">
        <f t="shared" si="734"/>
        <v>0</v>
      </c>
      <c r="F734" s="4">
        <f t="shared" si="734"/>
        <v>0.9978902954</v>
      </c>
      <c r="G734" s="6">
        <f>IF(ISBLANK(A734), "",SQRT((A734-I2)^2+(B734-J2)^2+(C734-K2)))</f>
        <v>28.87905816</v>
      </c>
      <c r="H734" s="4" t="str">
        <f t="shared" si="2"/>
        <v/>
      </c>
      <c r="T734" s="6">
        <v>733.0</v>
      </c>
    </row>
    <row r="735" ht="12.75" customHeight="1">
      <c r="A735" s="3">
        <v>20.0</v>
      </c>
      <c r="B735" s="3">
        <v>3.0</v>
      </c>
      <c r="C735" s="3">
        <v>378.0</v>
      </c>
      <c r="D735" s="4">
        <f t="shared" ref="D735:F735" si="735">IF(ISBLANK(A735), "", (A735-MIN(A2:A1001))/(MAX(A2:A1001)-MIN(A2:A1001)))</f>
        <v>0.6785714286</v>
      </c>
      <c r="E735" s="4">
        <f t="shared" si="735"/>
        <v>0.08333333333</v>
      </c>
      <c r="F735" s="4">
        <f t="shared" si="735"/>
        <v>0.1033755274</v>
      </c>
      <c r="G735" s="6">
        <f>IF(ISBLANK(A735), "",SQRT((A735-I2)^2+(B735-J2)^2+(C735-K2)))</f>
        <v>20.27313493</v>
      </c>
      <c r="H735" s="4" t="str">
        <f t="shared" si="2"/>
        <v/>
      </c>
      <c r="T735" s="6">
        <v>734.0</v>
      </c>
    </row>
    <row r="736" ht="12.75" customHeight="1">
      <c r="A736" s="3">
        <v>5.0</v>
      </c>
      <c r="B736" s="3">
        <v>5.0</v>
      </c>
      <c r="C736" s="3">
        <v>385.0</v>
      </c>
      <c r="D736" s="4">
        <f t="shared" ref="D736:F736" si="736">IF(ISBLANK(A736), "", (A736-MIN(A2:A1001))/(MAX(A2:A1001)-MIN(A2:A1001)))</f>
        <v>0.1428571429</v>
      </c>
      <c r="E736" s="4">
        <f t="shared" si="736"/>
        <v>0.25</v>
      </c>
      <c r="F736" s="4">
        <f t="shared" si="736"/>
        <v>0.1181434599</v>
      </c>
      <c r="G736" s="6">
        <f>IF(ISBLANK(A736), "",SQRT((A736-I2)^2+(B736-J2)^2+(C736-K2)))</f>
        <v>9</v>
      </c>
      <c r="H736" s="4" t="str">
        <f t="shared" si="2"/>
        <v/>
      </c>
      <c r="T736" s="6">
        <v>735.0</v>
      </c>
    </row>
    <row r="737" ht="12.75" customHeight="1">
      <c r="A737" s="3">
        <v>9.0</v>
      </c>
      <c r="B737" s="3">
        <v>7.0</v>
      </c>
      <c r="C737" s="3">
        <v>351.0</v>
      </c>
      <c r="D737" s="4">
        <f t="shared" ref="D737:F737" si="737">IF(ISBLANK(A737), "", (A737-MIN(A2:A1001))/(MAX(A2:A1001)-MIN(A2:A1001)))</f>
        <v>0.2857142857</v>
      </c>
      <c r="E737" s="4">
        <f t="shared" si="737"/>
        <v>0.4166666667</v>
      </c>
      <c r="F737" s="4">
        <f t="shared" si="737"/>
        <v>0.04641350211</v>
      </c>
      <c r="G737" s="6">
        <f>IF(ISBLANK(A737), "",SQRT((A737-I2)^2+(B737-J2)^2+(C737-K2)))</f>
        <v>10.53565375</v>
      </c>
      <c r="H737" s="4" t="str">
        <f t="shared" si="2"/>
        <v/>
      </c>
      <c r="T737" s="6">
        <v>736.0</v>
      </c>
    </row>
    <row r="738" ht="12.75" customHeight="1">
      <c r="A738" s="3">
        <v>6.0</v>
      </c>
      <c r="B738" s="3">
        <v>4.0</v>
      </c>
      <c r="C738" s="3">
        <v>383.0</v>
      </c>
      <c r="D738" s="4">
        <f t="shared" ref="D738:F738" si="738">IF(ISBLANK(A738), "", (A738-MIN(A2:A1001))/(MAX(A2:A1001)-MIN(A2:A1001)))</f>
        <v>0.1785714286</v>
      </c>
      <c r="E738" s="4">
        <f t="shared" si="738"/>
        <v>0.1666666667</v>
      </c>
      <c r="F738" s="4">
        <f t="shared" si="738"/>
        <v>0.1139240506</v>
      </c>
      <c r="G738" s="6">
        <f>IF(ISBLANK(A738), "",SQRT((A738-I2)^2+(B738-J2)^2+(C738-K2)))</f>
        <v>9.110433579</v>
      </c>
      <c r="H738" s="4" t="str">
        <f t="shared" si="2"/>
        <v/>
      </c>
      <c r="T738" s="6">
        <v>737.0</v>
      </c>
    </row>
    <row r="739" ht="12.75" customHeight="1">
      <c r="A739" s="3">
        <v>7.0</v>
      </c>
      <c r="B739" s="3">
        <v>3.0</v>
      </c>
      <c r="C739" s="3">
        <v>384.0</v>
      </c>
      <c r="D739" s="4">
        <f t="shared" ref="D739:F739" si="739">IF(ISBLANK(A739), "", (A739-MIN(A2:A1001))/(MAX(A2:A1001)-MIN(A2:A1001)))</f>
        <v>0.2142857143</v>
      </c>
      <c r="E739" s="4">
        <f t="shared" si="739"/>
        <v>0.08333333333</v>
      </c>
      <c r="F739" s="4">
        <f t="shared" si="739"/>
        <v>0.1160337553</v>
      </c>
      <c r="G739" s="6">
        <f>IF(ISBLANK(A739), "",SQRT((A739-I2)^2+(B739-J2)^2+(C739-K2)))</f>
        <v>9.591663047</v>
      </c>
      <c r="H739" s="4" t="str">
        <f t="shared" si="2"/>
        <v/>
      </c>
      <c r="T739" s="6">
        <v>738.0</v>
      </c>
    </row>
    <row r="740" ht="12.75" customHeight="1">
      <c r="A740" s="3">
        <v>19.0</v>
      </c>
      <c r="B740" s="3">
        <v>4.0</v>
      </c>
      <c r="C740" s="3">
        <v>368.0</v>
      </c>
      <c r="D740" s="4">
        <f t="shared" ref="D740:F740" si="740">IF(ISBLANK(A740), "", (A740-MIN(A2:A1001))/(MAX(A2:A1001)-MIN(A2:A1001)))</f>
        <v>0.6428571429</v>
      </c>
      <c r="E740" s="4">
        <f t="shared" si="740"/>
        <v>0.1666666667</v>
      </c>
      <c r="F740" s="4">
        <f t="shared" si="740"/>
        <v>0.08227848101</v>
      </c>
      <c r="G740" s="6">
        <f>IF(ISBLANK(A740), "",SQRT((A740-I2)^2+(B740-J2)^2+(C740-K2)))</f>
        <v>19.15724406</v>
      </c>
      <c r="H740" s="4" t="str">
        <f t="shared" si="2"/>
        <v/>
      </c>
      <c r="T740" s="6">
        <v>739.0</v>
      </c>
    </row>
    <row r="741" ht="12.75" customHeight="1">
      <c r="A741" s="3">
        <v>18.0</v>
      </c>
      <c r="B741" s="3">
        <v>7.0</v>
      </c>
      <c r="C741" s="3">
        <v>350.0</v>
      </c>
      <c r="D741" s="4">
        <f t="shared" ref="D741:F741" si="741">IF(ISBLANK(A741), "", (A741-MIN(A2:A1001))/(MAX(A2:A1001)-MIN(A2:A1001)))</f>
        <v>0.6071428571</v>
      </c>
      <c r="E741" s="4">
        <f t="shared" si="741"/>
        <v>0.4166666667</v>
      </c>
      <c r="F741" s="4">
        <f t="shared" si="741"/>
        <v>0.04430379747</v>
      </c>
      <c r="G741" s="6">
        <f>IF(ISBLANK(A741), "",SQRT((A741-I2)^2+(B741-J2)^2+(C741-K2)))</f>
        <v>18.30300522</v>
      </c>
      <c r="H741" s="4" t="str">
        <f t="shared" si="2"/>
        <v/>
      </c>
      <c r="T741" s="6">
        <v>740.0</v>
      </c>
    </row>
    <row r="742" ht="12.75" customHeight="1">
      <c r="A742" s="3">
        <v>18.0</v>
      </c>
      <c r="B742" s="3">
        <v>9.0</v>
      </c>
      <c r="C742" s="3">
        <v>347.0</v>
      </c>
      <c r="D742" s="4">
        <f t="shared" ref="D742:F742" si="742">IF(ISBLANK(A742), "", (A742-MIN(A2:A1001))/(MAX(A2:A1001)-MIN(A2:A1001)))</f>
        <v>0.6071428571</v>
      </c>
      <c r="E742" s="4">
        <f t="shared" si="742"/>
        <v>0.5833333333</v>
      </c>
      <c r="F742" s="4">
        <f t="shared" si="742"/>
        <v>0.03797468354</v>
      </c>
      <c r="G742" s="6">
        <f>IF(ISBLANK(A742), "",SQRT((A742-I2)^2+(B742-J2)^2+(C742-K2)))</f>
        <v>18.86796226</v>
      </c>
      <c r="H742" s="4" t="str">
        <f t="shared" si="2"/>
        <v/>
      </c>
      <c r="T742" s="6">
        <v>741.0</v>
      </c>
    </row>
    <row r="743" ht="12.75" customHeight="1">
      <c r="A743" s="3">
        <v>5.0</v>
      </c>
      <c r="B743" s="3">
        <v>7.0</v>
      </c>
      <c r="C743" s="3">
        <v>367.0</v>
      </c>
      <c r="D743" s="4">
        <f t="shared" ref="D743:F743" si="743">IF(ISBLANK(A743), "", (A743-MIN(A2:A1001))/(MAX(A2:A1001)-MIN(A2:A1001)))</f>
        <v>0.1428571429</v>
      </c>
      <c r="E743" s="4">
        <f t="shared" si="743"/>
        <v>0.4166666667</v>
      </c>
      <c r="F743" s="4">
        <f t="shared" si="743"/>
        <v>0.08016877637</v>
      </c>
      <c r="G743" s="6">
        <f>IF(ISBLANK(A743), "",SQRT((A743-I2)^2+(B743-J2)^2+(C743-K2)))</f>
        <v>8.888194417</v>
      </c>
      <c r="H743" s="4" t="str">
        <f t="shared" si="2"/>
        <v/>
      </c>
      <c r="T743" s="6">
        <v>742.0</v>
      </c>
    </row>
    <row r="744" ht="12.75" customHeight="1">
      <c r="A744" s="3">
        <v>18.0</v>
      </c>
      <c r="B744" s="3">
        <v>8.0</v>
      </c>
      <c r="C744" s="3">
        <v>349.0</v>
      </c>
      <c r="D744" s="4">
        <f t="shared" ref="D744:F744" si="744">IF(ISBLANK(A744), "", (A744-MIN(A2:A1001))/(MAX(A2:A1001)-MIN(A2:A1001)))</f>
        <v>0.6071428571</v>
      </c>
      <c r="E744" s="4">
        <f t="shared" si="744"/>
        <v>0.5</v>
      </c>
      <c r="F744" s="4">
        <f t="shared" si="744"/>
        <v>0.04219409283</v>
      </c>
      <c r="G744" s="6">
        <f>IF(ISBLANK(A744), "",SQRT((A744-I2)^2+(B744-J2)^2+(C744-K2)))</f>
        <v>18.57417562</v>
      </c>
      <c r="H744" s="4" t="str">
        <f t="shared" si="2"/>
        <v/>
      </c>
      <c r="T744" s="6">
        <v>743.0</v>
      </c>
    </row>
    <row r="745" ht="12.75" customHeight="1">
      <c r="A745" s="3">
        <v>18.0</v>
      </c>
      <c r="B745" s="3">
        <v>6.0</v>
      </c>
      <c r="C745" s="3">
        <v>353.0</v>
      </c>
      <c r="D745" s="4">
        <f t="shared" ref="D745:F745" si="745">IF(ISBLANK(A745), "", (A745-MIN(A2:A1001))/(MAX(A2:A1001)-MIN(A2:A1001)))</f>
        <v>0.6071428571</v>
      </c>
      <c r="E745" s="4">
        <f t="shared" si="745"/>
        <v>0.3333333333</v>
      </c>
      <c r="F745" s="4">
        <f t="shared" si="745"/>
        <v>0.05063291139</v>
      </c>
      <c r="G745" s="6">
        <f>IF(ISBLANK(A745), "",SQRT((A745-I2)^2+(B745-J2)^2+(C745-K2)))</f>
        <v>18.13835715</v>
      </c>
      <c r="H745" s="4" t="str">
        <f t="shared" si="2"/>
        <v/>
      </c>
      <c r="T745" s="6">
        <v>744.0</v>
      </c>
    </row>
    <row r="746" ht="12.75" customHeight="1">
      <c r="A746" s="3">
        <v>5.0</v>
      </c>
      <c r="B746" s="3">
        <v>9.0</v>
      </c>
      <c r="C746" s="3">
        <v>359.0</v>
      </c>
      <c r="D746" s="4">
        <f t="shared" ref="D746:F746" si="746">IF(ISBLANK(A746), "", (A746-MIN(A2:A1001))/(MAX(A2:A1001)-MIN(A2:A1001)))</f>
        <v>0.1428571429</v>
      </c>
      <c r="E746" s="4">
        <f t="shared" si="746"/>
        <v>0.5833333333</v>
      </c>
      <c r="F746" s="4">
        <f t="shared" si="746"/>
        <v>0.06329113924</v>
      </c>
      <c r="G746" s="6">
        <f>IF(ISBLANK(A746), "",SQRT((A746-I2)^2+(B746-J2)^2+(C746-K2)))</f>
        <v>9.746794345</v>
      </c>
      <c r="H746" s="4" t="str">
        <f t="shared" si="2"/>
        <v/>
      </c>
      <c r="T746" s="6">
        <v>745.0</v>
      </c>
    </row>
    <row r="747" ht="12.75" customHeight="1">
      <c r="A747" s="3">
        <v>5.0</v>
      </c>
      <c r="B747" s="3">
        <v>8.0</v>
      </c>
      <c r="C747" s="3">
        <v>360.0</v>
      </c>
      <c r="D747" s="4">
        <f t="shared" ref="D747:F747" si="747">IF(ISBLANK(A747), "", (A747-MIN(A2:A1001))/(MAX(A2:A1001)-MIN(A2:A1001)))</f>
        <v>0.1428571429</v>
      </c>
      <c r="E747" s="4">
        <f t="shared" si="747"/>
        <v>0.5</v>
      </c>
      <c r="F747" s="4">
        <f t="shared" si="747"/>
        <v>0.06540084388</v>
      </c>
      <c r="G747" s="6">
        <f>IF(ISBLANK(A747), "",SQRT((A747-I2)^2+(B747-J2)^2+(C747-K2)))</f>
        <v>9.110433579</v>
      </c>
      <c r="H747" s="4" t="str">
        <f t="shared" si="2"/>
        <v/>
      </c>
      <c r="T747" s="6">
        <v>746.0</v>
      </c>
    </row>
    <row r="748" ht="12.75" customHeight="1">
      <c r="A748" s="3">
        <v>18.0</v>
      </c>
      <c r="B748" s="3">
        <v>5.0</v>
      </c>
      <c r="C748" s="3">
        <v>360.0</v>
      </c>
      <c r="D748" s="4">
        <f t="shared" ref="D748:F748" si="748">IF(ISBLANK(A748), "", (A748-MIN(A2:A1001))/(MAX(A2:A1001)-MIN(A2:A1001)))</f>
        <v>0.6071428571</v>
      </c>
      <c r="E748" s="4">
        <f t="shared" si="748"/>
        <v>0.25</v>
      </c>
      <c r="F748" s="4">
        <f t="shared" si="748"/>
        <v>0.06540084388</v>
      </c>
      <c r="G748" s="6">
        <f>IF(ISBLANK(A748), "",SQRT((A748-I2)^2+(B748-J2)^2+(C748-K2)))</f>
        <v>18.13835715</v>
      </c>
      <c r="H748" s="4" t="str">
        <f t="shared" si="2"/>
        <v/>
      </c>
      <c r="T748" s="6">
        <v>747.0</v>
      </c>
    </row>
    <row r="749" ht="12.75" customHeight="1">
      <c r="A749" s="3">
        <v>9.0</v>
      </c>
      <c r="B749" s="3">
        <v>5.0</v>
      </c>
      <c r="C749" s="3">
        <v>361.0</v>
      </c>
      <c r="D749" s="4">
        <f t="shared" ref="D749:F749" si="749">IF(ISBLANK(A749), "", (A749-MIN(A2:A1001))/(MAX(A2:A1001)-MIN(A2:A1001)))</f>
        <v>0.2857142857</v>
      </c>
      <c r="E749" s="4">
        <f t="shared" si="749"/>
        <v>0.25</v>
      </c>
      <c r="F749" s="4">
        <f t="shared" si="749"/>
        <v>0.06751054852</v>
      </c>
      <c r="G749" s="6">
        <f>IF(ISBLANK(A749), "",SQRT((A749-I2)^2+(B749-J2)^2+(C749-K2)))</f>
        <v>10.24695077</v>
      </c>
      <c r="H749" s="4" t="str">
        <f t="shared" si="2"/>
        <v/>
      </c>
      <c r="T749" s="6">
        <v>748.0</v>
      </c>
    </row>
    <row r="750" ht="12.75" customHeight="1">
      <c r="A750" s="3">
        <v>8.0</v>
      </c>
      <c r="B750" s="3">
        <v>9.0</v>
      </c>
      <c r="C750" s="3">
        <v>355.0</v>
      </c>
      <c r="D750" s="4">
        <f t="shared" ref="D750:F750" si="750">IF(ISBLANK(A750), "", (A750-MIN(A2:A1001))/(MAX(A2:A1001)-MIN(A2:A1001)))</f>
        <v>0.25</v>
      </c>
      <c r="E750" s="4">
        <f t="shared" si="750"/>
        <v>0.5833333333</v>
      </c>
      <c r="F750" s="4">
        <f t="shared" si="750"/>
        <v>0.05485232068</v>
      </c>
      <c r="G750" s="6">
        <f>IF(ISBLANK(A750), "",SQRT((A750-I2)^2+(B750-J2)^2+(C750-K2)))</f>
        <v>11.13552873</v>
      </c>
      <c r="H750" s="4" t="str">
        <f t="shared" si="2"/>
        <v/>
      </c>
      <c r="T750" s="6">
        <v>749.0</v>
      </c>
    </row>
    <row r="751" ht="12.75" customHeight="1">
      <c r="A751" s="3">
        <v>6.0</v>
      </c>
      <c r="B751" s="3">
        <v>5.0</v>
      </c>
      <c r="C751" s="3">
        <v>373.0</v>
      </c>
      <c r="D751" s="4">
        <f t="shared" ref="D751:F751" si="751">IF(ISBLANK(A751), "", (A751-MIN(A2:A1001))/(MAX(A2:A1001)-MIN(A2:A1001)))</f>
        <v>0.1785714286</v>
      </c>
      <c r="E751" s="4">
        <f t="shared" si="751"/>
        <v>0.25</v>
      </c>
      <c r="F751" s="4">
        <f t="shared" si="751"/>
        <v>0.09282700422</v>
      </c>
      <c r="G751" s="6">
        <f>IF(ISBLANK(A751), "",SQRT((A751-I2)^2+(B751-J2)^2+(C751-K2)))</f>
        <v>8.831760866</v>
      </c>
      <c r="H751" s="4" t="str">
        <f t="shared" si="2"/>
        <v/>
      </c>
      <c r="T751" s="6">
        <v>750.0</v>
      </c>
    </row>
    <row r="752" ht="12.75" customHeight="1">
      <c r="A752" s="3">
        <v>6.0</v>
      </c>
      <c r="B752" s="3">
        <v>6.0</v>
      </c>
      <c r="C752" s="3">
        <v>365.0</v>
      </c>
      <c r="D752" s="4">
        <f t="shared" ref="D752:F752" si="752">IF(ISBLANK(A752), "", (A752-MIN(A2:A1001))/(MAX(A2:A1001)-MIN(A2:A1001)))</f>
        <v>0.1785714286</v>
      </c>
      <c r="E752" s="4">
        <f t="shared" si="752"/>
        <v>0.3333333333</v>
      </c>
      <c r="F752" s="4">
        <f t="shared" si="752"/>
        <v>0.07594936709</v>
      </c>
      <c r="G752" s="6">
        <f>IF(ISBLANK(A752), "",SQRT((A752-I2)^2+(B752-J2)^2+(C752-K2)))</f>
        <v>8.774964387</v>
      </c>
      <c r="H752" s="4" t="str">
        <f t="shared" si="2"/>
        <v/>
      </c>
      <c r="T752" s="6">
        <v>751.0</v>
      </c>
    </row>
    <row r="753" ht="12.75" customHeight="1">
      <c r="A753" s="3">
        <v>9.0</v>
      </c>
      <c r="B753" s="3">
        <v>4.0</v>
      </c>
      <c r="C753" s="3">
        <v>369.0</v>
      </c>
      <c r="D753" s="4">
        <f t="shared" ref="D753:F753" si="753">IF(ISBLANK(A753), "", (A753-MIN(A2:A1001))/(MAX(A2:A1001)-MIN(A2:A1001)))</f>
        <v>0.2857142857</v>
      </c>
      <c r="E753" s="4">
        <f t="shared" si="753"/>
        <v>0.1666666667</v>
      </c>
      <c r="F753" s="4">
        <f t="shared" si="753"/>
        <v>0.08438818565</v>
      </c>
      <c r="G753" s="6">
        <f>IF(ISBLANK(A753), "",SQRT((A753-I2)^2+(B753-J2)^2+(C753-K2)))</f>
        <v>10.39230485</v>
      </c>
      <c r="H753" s="4" t="str">
        <f t="shared" si="2"/>
        <v/>
      </c>
      <c r="T753" s="6">
        <v>752.0</v>
      </c>
    </row>
    <row r="754" ht="12.75" customHeight="1">
      <c r="A754" s="3">
        <v>9.0</v>
      </c>
      <c r="B754" s="3">
        <v>3.0</v>
      </c>
      <c r="C754" s="3">
        <v>379.0</v>
      </c>
      <c r="D754" s="4">
        <f t="shared" ref="D754:F754" si="754">IF(ISBLANK(A754), "", (A754-MIN(A2:A1001))/(MAX(A2:A1001)-MIN(A2:A1001)))</f>
        <v>0.2857142857</v>
      </c>
      <c r="E754" s="4">
        <f t="shared" si="754"/>
        <v>0.08333333333</v>
      </c>
      <c r="F754" s="4">
        <f t="shared" si="754"/>
        <v>0.1054852321</v>
      </c>
      <c r="G754" s="6">
        <f>IF(ISBLANK(A754), "",SQRT((A754-I2)^2+(B754-J2)^2+(C754-K2)))</f>
        <v>10.72380529</v>
      </c>
      <c r="H754" s="4" t="str">
        <f t="shared" si="2"/>
        <v/>
      </c>
      <c r="T754" s="6">
        <v>753.0</v>
      </c>
    </row>
    <row r="755" ht="12.75" customHeight="1">
      <c r="A755" s="3">
        <v>7.0</v>
      </c>
      <c r="B755" s="3">
        <v>4.0</v>
      </c>
      <c r="C755" s="3">
        <v>374.0</v>
      </c>
      <c r="D755" s="4">
        <f t="shared" ref="D755:F755" si="755">IF(ISBLANK(A755), "", (A755-MIN(A2:A1001))/(MAX(A2:A1001)-MIN(A2:A1001)))</f>
        <v>0.2142857143</v>
      </c>
      <c r="E755" s="4">
        <f t="shared" si="755"/>
        <v>0.1666666667</v>
      </c>
      <c r="F755" s="4">
        <f t="shared" si="755"/>
        <v>0.09493670886</v>
      </c>
      <c r="G755" s="6">
        <f>IF(ISBLANK(A755), "",SQRT((A755-I2)^2+(B755-J2)^2+(C755-K2)))</f>
        <v>9.219544457</v>
      </c>
      <c r="H755" s="4" t="str">
        <f t="shared" si="2"/>
        <v/>
      </c>
      <c r="T755" s="6">
        <v>754.0</v>
      </c>
    </row>
    <row r="756" ht="12.75" customHeight="1">
      <c r="A756" s="3">
        <v>7.0</v>
      </c>
      <c r="B756" s="3">
        <v>5.0</v>
      </c>
      <c r="C756" s="3">
        <v>366.0</v>
      </c>
      <c r="D756" s="4">
        <f t="shared" ref="D756:F756" si="756">IF(ISBLANK(A756), "", (A756-MIN(A2:A1001))/(MAX(A2:A1001)-MIN(A2:A1001)))</f>
        <v>0.2142857143</v>
      </c>
      <c r="E756" s="4">
        <f t="shared" si="756"/>
        <v>0.25</v>
      </c>
      <c r="F756" s="4">
        <f t="shared" si="756"/>
        <v>0.07805907173</v>
      </c>
      <c r="G756" s="6">
        <f>IF(ISBLANK(A756), "",SQRT((A756-I2)^2+(B756-J2)^2+(C756-K2)))</f>
        <v>9.055385138</v>
      </c>
      <c r="H756" s="4" t="str">
        <f t="shared" si="2"/>
        <v/>
      </c>
      <c r="T756" s="6">
        <v>755.0</v>
      </c>
    </row>
    <row r="757" ht="12.75" customHeight="1">
      <c r="A757" s="3">
        <v>6.0</v>
      </c>
      <c r="B757" s="3">
        <v>7.0</v>
      </c>
      <c r="C757" s="3">
        <v>358.0</v>
      </c>
      <c r="D757" s="4">
        <f t="shared" ref="D757:F757" si="757">IF(ISBLANK(A757), "", (A757-MIN(A2:A1001))/(MAX(A2:A1001)-MIN(A2:A1001)))</f>
        <v>0.1785714286</v>
      </c>
      <c r="E757" s="4">
        <f t="shared" si="757"/>
        <v>0.4166666667</v>
      </c>
      <c r="F757" s="4">
        <f t="shared" si="757"/>
        <v>0.0611814346</v>
      </c>
      <c r="G757" s="6">
        <f>IF(ISBLANK(A757), "",SQRT((A757-I2)^2+(B757-J2)^2+(C757-K2)))</f>
        <v>8.888194417</v>
      </c>
      <c r="H757" s="4" t="str">
        <f t="shared" si="2"/>
        <v/>
      </c>
      <c r="T757" s="6">
        <v>756.0</v>
      </c>
    </row>
    <row r="758" ht="12.75" customHeight="1">
      <c r="A758" s="3">
        <v>7.0</v>
      </c>
      <c r="B758" s="3">
        <v>8.0</v>
      </c>
      <c r="C758" s="3">
        <v>356.0</v>
      </c>
      <c r="D758" s="4">
        <f t="shared" ref="D758:F758" si="758">IF(ISBLANK(A758), "", (A758-MIN(A2:A1001))/(MAX(A2:A1001)-MIN(A2:A1001)))</f>
        <v>0.2142857143</v>
      </c>
      <c r="E758" s="4">
        <f t="shared" si="758"/>
        <v>0.5</v>
      </c>
      <c r="F758" s="4">
        <f t="shared" si="758"/>
        <v>0.05696202532</v>
      </c>
      <c r="G758" s="6">
        <f>IF(ISBLANK(A758), "",SQRT((A758-I2)^2+(B758-J2)^2+(C758-K2)))</f>
        <v>9.949874371</v>
      </c>
      <c r="H758" s="4" t="str">
        <f t="shared" si="2"/>
        <v/>
      </c>
      <c r="T758" s="6">
        <v>757.0</v>
      </c>
    </row>
    <row r="759" ht="12.75" customHeight="1">
      <c r="A759" s="3">
        <v>7.0</v>
      </c>
      <c r="B759" s="3">
        <v>7.0</v>
      </c>
      <c r="C759" s="3">
        <v>357.0</v>
      </c>
      <c r="D759" s="4">
        <f t="shared" ref="D759:F759" si="759">IF(ISBLANK(A759), "", (A759-MIN(A2:A1001))/(MAX(A2:A1001)-MIN(A2:A1001)))</f>
        <v>0.2142857143</v>
      </c>
      <c r="E759" s="4">
        <f t="shared" si="759"/>
        <v>0.4166666667</v>
      </c>
      <c r="F759" s="4">
        <f t="shared" si="759"/>
        <v>0.05907172996</v>
      </c>
      <c r="G759" s="6">
        <f>IF(ISBLANK(A759), "",SQRT((A759-I2)^2+(B759-J2)^2+(C759-K2)))</f>
        <v>9.433981132</v>
      </c>
      <c r="H759" s="4" t="str">
        <f t="shared" si="2"/>
        <v/>
      </c>
      <c r="T759" s="6">
        <v>758.0</v>
      </c>
    </row>
    <row r="760" ht="12.75" customHeight="1">
      <c r="A760" s="3">
        <v>9.0</v>
      </c>
      <c r="B760" s="3">
        <v>6.0</v>
      </c>
      <c r="C760" s="3">
        <v>354.0</v>
      </c>
      <c r="D760" s="4">
        <f t="shared" ref="D760:F760" si="760">IF(ISBLANK(A760), "", (A760-MIN(A2:A1001))/(MAX(A2:A1001)-MIN(A2:A1001)))</f>
        <v>0.2857142857</v>
      </c>
      <c r="E760" s="4">
        <f t="shared" si="760"/>
        <v>0.3333333333</v>
      </c>
      <c r="F760" s="4">
        <f t="shared" si="760"/>
        <v>0.05274261603</v>
      </c>
      <c r="G760" s="6">
        <f>IF(ISBLANK(A760), "",SQRT((A760-I2)^2+(B760-J2)^2+(C760-K2)))</f>
        <v>10.24695077</v>
      </c>
      <c r="H760" s="4" t="str">
        <f t="shared" si="2"/>
        <v/>
      </c>
      <c r="T760" s="6">
        <v>759.0</v>
      </c>
    </row>
    <row r="761" ht="12.75" customHeight="1">
      <c r="A761" s="3">
        <v>7.0</v>
      </c>
      <c r="B761" s="3">
        <v>6.0</v>
      </c>
      <c r="C761" s="3">
        <v>359.0</v>
      </c>
      <c r="D761" s="4">
        <f t="shared" ref="D761:F761" si="761">IF(ISBLANK(A761), "", (A761-MIN(A2:A1001))/(MAX(A2:A1001)-MIN(A2:A1001)))</f>
        <v>0.2142857143</v>
      </c>
      <c r="E761" s="4">
        <f t="shared" si="761"/>
        <v>0.3333333333</v>
      </c>
      <c r="F761" s="4">
        <f t="shared" si="761"/>
        <v>0.06329113924</v>
      </c>
      <c r="G761" s="6">
        <f>IF(ISBLANK(A761), "",SQRT((A761-I2)^2+(B761-J2)^2+(C761-K2)))</f>
        <v>9.055385138</v>
      </c>
      <c r="H761" s="4" t="str">
        <f t="shared" si="2"/>
        <v/>
      </c>
      <c r="T761" s="6">
        <v>760.0</v>
      </c>
    </row>
    <row r="762" ht="12.75" customHeight="1">
      <c r="A762" s="3">
        <v>6.0</v>
      </c>
      <c r="B762" s="3">
        <v>8.0</v>
      </c>
      <c r="C762" s="3">
        <v>357.0</v>
      </c>
      <c r="D762" s="4">
        <f t="shared" ref="D762:F762" si="762">IF(ISBLANK(A762), "", (A762-MIN(A2:A1001))/(MAX(A2:A1001)-MIN(A2:A1001)))</f>
        <v>0.1785714286</v>
      </c>
      <c r="E762" s="4">
        <f t="shared" si="762"/>
        <v>0.5</v>
      </c>
      <c r="F762" s="4">
        <f t="shared" si="762"/>
        <v>0.05907172996</v>
      </c>
      <c r="G762" s="6">
        <f>IF(ISBLANK(A762), "",SQRT((A762-I2)^2+(B762-J2)^2+(C762-K2)))</f>
        <v>9.433981132</v>
      </c>
      <c r="H762" s="4" t="str">
        <f t="shared" si="2"/>
        <v/>
      </c>
      <c r="T762" s="6">
        <v>761.0</v>
      </c>
    </row>
    <row r="763" ht="12.75" customHeight="1">
      <c r="A763" s="3">
        <v>9.0</v>
      </c>
      <c r="B763" s="3">
        <v>8.0</v>
      </c>
      <c r="C763" s="3">
        <v>350.0</v>
      </c>
      <c r="D763" s="4">
        <f t="shared" ref="D763:F763" si="763">IF(ISBLANK(A763), "", (A763-MIN(A2:A1001))/(MAX(A2:A1001)-MIN(A2:A1001)))</f>
        <v>0.2857142857</v>
      </c>
      <c r="E763" s="4">
        <f t="shared" si="763"/>
        <v>0.5</v>
      </c>
      <c r="F763" s="4">
        <f t="shared" si="763"/>
        <v>0.04430379747</v>
      </c>
      <c r="G763" s="6">
        <f>IF(ISBLANK(A763), "",SQRT((A763-I2)^2+(B763-J2)^2+(C763-K2)))</f>
        <v>11</v>
      </c>
      <c r="H763" s="4" t="str">
        <f t="shared" si="2"/>
        <v/>
      </c>
      <c r="T763" s="6">
        <v>762.0</v>
      </c>
    </row>
    <row r="764" ht="12.75" customHeight="1">
      <c r="A764" s="3"/>
      <c r="B764" s="3"/>
      <c r="C764" s="3"/>
      <c r="D764" s="4" t="str">
        <f t="shared" ref="D764:F764" si="764">IF(ISBLANK(A764), "", (A764-MIN(A2:A1001))/(MAX(A2:A1001)-MIN(A2:A1001)))</f>
        <v/>
      </c>
      <c r="E764" s="4" t="str">
        <f t="shared" si="764"/>
        <v/>
      </c>
      <c r="F764" s="4" t="str">
        <f t="shared" si="764"/>
        <v/>
      </c>
      <c r="G764" s="6" t="str">
        <f>IF(ISBLANK(A764), "",SQRT((A764-I2)^2+(B764-J2)^2+(C764-K2)))</f>
        <v/>
      </c>
      <c r="H764" s="4" t="str">
        <f t="shared" si="2"/>
        <v>&lt;- New exp</v>
      </c>
      <c r="T764" s="6">
        <v>763.0</v>
      </c>
    </row>
    <row r="765" ht="12.75" customHeight="1">
      <c r="A765" s="3">
        <v>4.0</v>
      </c>
      <c r="B765" s="3">
        <v>6.0</v>
      </c>
      <c r="C765" s="3">
        <v>349.0</v>
      </c>
      <c r="D765" s="4">
        <f t="shared" ref="D765:F765" si="765">IF(ISBLANK(A765), "", (A765-MIN(A2:A1001))/(MAX(A2:A1001)-MIN(A2:A1001)))</f>
        <v>0.1071428571</v>
      </c>
      <c r="E765" s="4">
        <f t="shared" si="765"/>
        <v>0.3333333333</v>
      </c>
      <c r="F765" s="4">
        <f t="shared" si="765"/>
        <v>0.04219409283</v>
      </c>
      <c r="G765" s="6">
        <f>IF(ISBLANK(A765), "",SQRT((A765-I2)^2+(B765-J2)^2+(C765-K2)))</f>
        <v>6.708203932</v>
      </c>
      <c r="H765" s="4" t="str">
        <f t="shared" si="2"/>
        <v/>
      </c>
      <c r="T765" s="6">
        <v>764.0</v>
      </c>
    </row>
    <row r="766" ht="12.75" customHeight="1">
      <c r="A766" s="3">
        <v>8.0</v>
      </c>
      <c r="B766" s="3">
        <v>3.0</v>
      </c>
      <c r="C766" s="3">
        <v>359.0</v>
      </c>
      <c r="D766" s="4">
        <f t="shared" ref="D766:F766" si="766">IF(ISBLANK(A766), "", (A766-MIN(A2:A1001))/(MAX(A2:A1001)-MIN(A2:A1001)))</f>
        <v>0.25</v>
      </c>
      <c r="E766" s="4">
        <f t="shared" si="766"/>
        <v>0.08333333333</v>
      </c>
      <c r="F766" s="4">
        <f t="shared" si="766"/>
        <v>0.06329113924</v>
      </c>
      <c r="G766" s="6">
        <f>IF(ISBLANK(A766), "",SQRT((A766-I2)^2+(B766-J2)^2+(C766-K2)))</f>
        <v>8.94427191</v>
      </c>
      <c r="H766" s="4" t="str">
        <f t="shared" si="2"/>
        <v/>
      </c>
      <c r="T766" s="6">
        <v>765.0</v>
      </c>
    </row>
    <row r="767" ht="12.75" customHeight="1">
      <c r="A767" s="3">
        <v>12.0</v>
      </c>
      <c r="B767" s="3">
        <v>10.0</v>
      </c>
      <c r="C767" s="3">
        <v>332.0</v>
      </c>
      <c r="D767" s="4">
        <f t="shared" ref="D767:F767" si="767">IF(ISBLANK(A767), "", (A767-MIN(A2:A1001))/(MAX(A2:A1001)-MIN(A2:A1001)))</f>
        <v>0.3928571429</v>
      </c>
      <c r="E767" s="4">
        <f t="shared" si="767"/>
        <v>0.6666666667</v>
      </c>
      <c r="F767" s="4">
        <f t="shared" si="767"/>
        <v>0.006329113924</v>
      </c>
      <c r="G767" s="6">
        <f>IF(ISBLANK(A767), "",SQRT((A767-I2)^2+(B767-J2)^2+(C767-K2)))</f>
        <v>13.7113092</v>
      </c>
      <c r="H767" s="4" t="str">
        <f t="shared" si="2"/>
        <v/>
      </c>
      <c r="T767" s="6">
        <v>766.0</v>
      </c>
    </row>
    <row r="768" ht="12.75" customHeight="1">
      <c r="A768" s="3">
        <v>6.0</v>
      </c>
      <c r="B768" s="3">
        <v>11.0</v>
      </c>
      <c r="C768" s="3">
        <v>333.0</v>
      </c>
      <c r="D768" s="4">
        <f t="shared" ref="D768:F768" si="768">IF(ISBLANK(A768), "", (A768-MIN(A2:A1001))/(MAX(A2:A1001)-MIN(A2:A1001)))</f>
        <v>0.1785714286</v>
      </c>
      <c r="E768" s="4">
        <f t="shared" si="768"/>
        <v>0.75</v>
      </c>
      <c r="F768" s="4">
        <f t="shared" si="768"/>
        <v>0.008438818565</v>
      </c>
      <c r="G768" s="6">
        <f>IF(ISBLANK(A768), "",SQRT((A768-I2)^2+(B768-J2)^2+(C768-K2)))</f>
        <v>10.48808848</v>
      </c>
      <c r="H768" s="4" t="str">
        <f t="shared" si="2"/>
        <v/>
      </c>
      <c r="T768" s="6">
        <v>767.0</v>
      </c>
    </row>
    <row r="769" ht="12.75" customHeight="1">
      <c r="A769" s="3">
        <v>14.0</v>
      </c>
      <c r="B769" s="3">
        <v>4.0</v>
      </c>
      <c r="C769" s="3">
        <v>349.0</v>
      </c>
      <c r="D769" s="4">
        <f t="shared" ref="D769:F769" si="769">IF(ISBLANK(A769), "", (A769-MIN(A2:A1001))/(MAX(A2:A1001)-MIN(A2:A1001)))</f>
        <v>0.4642857143</v>
      </c>
      <c r="E769" s="4">
        <f t="shared" si="769"/>
        <v>0.1666666667</v>
      </c>
      <c r="F769" s="4">
        <f t="shared" si="769"/>
        <v>0.04219409283</v>
      </c>
      <c r="G769" s="6">
        <f>IF(ISBLANK(A769), "",SQRT((A769-I2)^2+(B769-J2)^2+(C769-K2)))</f>
        <v>13.89244399</v>
      </c>
      <c r="H769" s="4" t="str">
        <f t="shared" si="2"/>
        <v/>
      </c>
      <c r="T769" s="6">
        <v>768.0</v>
      </c>
    </row>
    <row r="770" ht="12.75" customHeight="1">
      <c r="A770" s="3">
        <v>4.0</v>
      </c>
      <c r="B770" s="3">
        <v>8.0</v>
      </c>
      <c r="C770" s="3">
        <v>343.0</v>
      </c>
      <c r="D770" s="4">
        <f t="shared" ref="D770:F770" si="770">IF(ISBLANK(A770), "", (A770-MIN(A2:A1001))/(MAX(A2:A1001)-MIN(A2:A1001)))</f>
        <v>0.1071428571</v>
      </c>
      <c r="E770" s="4">
        <f t="shared" si="770"/>
        <v>0.5</v>
      </c>
      <c r="F770" s="4">
        <f t="shared" si="770"/>
        <v>0.02953586498</v>
      </c>
      <c r="G770" s="6">
        <f>IF(ISBLANK(A770), "",SQRT((A770-I2)^2+(B770-J2)^2+(C770-K2)))</f>
        <v>7.681145748</v>
      </c>
      <c r="H770" s="4" t="str">
        <f t="shared" si="2"/>
        <v/>
      </c>
      <c r="T770" s="6">
        <v>769.0</v>
      </c>
    </row>
    <row r="771" ht="12.75" customHeight="1">
      <c r="A771" s="3">
        <v>10.0</v>
      </c>
      <c r="B771" s="3">
        <v>4.0</v>
      </c>
      <c r="C771" s="3">
        <v>352.0</v>
      </c>
      <c r="D771" s="4">
        <f t="shared" ref="D771:F771" si="771">IF(ISBLANK(A771), "", (A771-MIN(A2:A1001))/(MAX(A2:A1001)-MIN(A2:A1001)))</f>
        <v>0.3214285714</v>
      </c>
      <c r="E771" s="4">
        <f t="shared" si="771"/>
        <v>0.1666666667</v>
      </c>
      <c r="F771" s="4">
        <f t="shared" si="771"/>
        <v>0.04852320675</v>
      </c>
      <c r="G771" s="6">
        <f>IF(ISBLANK(A771), "",SQRT((A771-I2)^2+(B771-J2)^2+(C771-K2)))</f>
        <v>10.39230485</v>
      </c>
      <c r="H771" s="4" t="str">
        <f t="shared" si="2"/>
        <v/>
      </c>
      <c r="T771" s="6">
        <v>770.0</v>
      </c>
    </row>
    <row r="772" ht="12.75" customHeight="1">
      <c r="A772" s="3">
        <v>14.0</v>
      </c>
      <c r="B772" s="3">
        <v>3.0</v>
      </c>
      <c r="C772" s="3">
        <v>356.0</v>
      </c>
      <c r="D772" s="4">
        <f t="shared" ref="D772:F772" si="772">IF(ISBLANK(A772), "", (A772-MIN(A2:A1001))/(MAX(A2:A1001)-MIN(A2:A1001)))</f>
        <v>0.4642857143</v>
      </c>
      <c r="E772" s="4">
        <f t="shared" si="772"/>
        <v>0.08333333333</v>
      </c>
      <c r="F772" s="4">
        <f t="shared" si="772"/>
        <v>0.05696202532</v>
      </c>
      <c r="G772" s="6">
        <f>IF(ISBLANK(A772), "",SQRT((A772-I2)^2+(B772-J2)^2+(C772-K2)))</f>
        <v>14.03566885</v>
      </c>
      <c r="H772" s="4" t="str">
        <f t="shared" si="2"/>
        <v/>
      </c>
      <c r="T772" s="6">
        <v>771.0</v>
      </c>
    </row>
    <row r="773" ht="12.75" customHeight="1">
      <c r="A773" s="3">
        <v>13.0</v>
      </c>
      <c r="B773" s="3">
        <v>5.0</v>
      </c>
      <c r="C773" s="3">
        <v>343.0</v>
      </c>
      <c r="D773" s="4">
        <f t="shared" ref="D773:F773" si="773">IF(ISBLANK(A773), "", (A773-MIN(A2:A1001))/(MAX(A2:A1001)-MIN(A2:A1001)))</f>
        <v>0.4285714286</v>
      </c>
      <c r="E773" s="4">
        <f t="shared" si="773"/>
        <v>0.25</v>
      </c>
      <c r="F773" s="4">
        <f t="shared" si="773"/>
        <v>0.02953586498</v>
      </c>
      <c r="G773" s="6">
        <f>IF(ISBLANK(A773), "",SQRT((A773-I2)^2+(B773-J2)^2+(C773-K2)))</f>
        <v>12.92284798</v>
      </c>
      <c r="H773" s="4" t="str">
        <f t="shared" si="2"/>
        <v/>
      </c>
      <c r="T773" s="6">
        <v>772.0</v>
      </c>
    </row>
    <row r="774" ht="12.75" customHeight="1">
      <c r="A774" s="3">
        <v>12.0</v>
      </c>
      <c r="B774" s="3">
        <v>9.0</v>
      </c>
      <c r="C774" s="3">
        <v>333.0</v>
      </c>
      <c r="D774" s="4">
        <f t="shared" ref="D774:F774" si="774">IF(ISBLANK(A774), "", (A774-MIN(A2:A1001))/(MAX(A2:A1001)-MIN(A2:A1001)))</f>
        <v>0.3928571429</v>
      </c>
      <c r="E774" s="4">
        <f t="shared" si="774"/>
        <v>0.5833333333</v>
      </c>
      <c r="F774" s="4">
        <f t="shared" si="774"/>
        <v>0.008438818565</v>
      </c>
      <c r="G774" s="6">
        <f>IF(ISBLANK(A774), "",SQRT((A774-I2)^2+(B774-J2)^2+(C774-K2)))</f>
        <v>13.19090596</v>
      </c>
      <c r="H774" s="4" t="str">
        <f t="shared" si="2"/>
        <v/>
      </c>
      <c r="T774" s="6">
        <v>773.0</v>
      </c>
    </row>
    <row r="775" ht="12.75" customHeight="1">
      <c r="A775" s="3">
        <v>11.0</v>
      </c>
      <c r="B775" s="3">
        <v>3.0</v>
      </c>
      <c r="C775" s="3">
        <v>358.0</v>
      </c>
      <c r="D775" s="4">
        <f t="shared" ref="D775:F775" si="775">IF(ISBLANK(A775), "", (A775-MIN(A2:A1001))/(MAX(A2:A1001)-MIN(A2:A1001)))</f>
        <v>0.3571428571</v>
      </c>
      <c r="E775" s="4">
        <f t="shared" si="775"/>
        <v>0.08333333333</v>
      </c>
      <c r="F775" s="4">
        <f t="shared" si="775"/>
        <v>0.0611814346</v>
      </c>
      <c r="G775" s="6">
        <f>IF(ISBLANK(A775), "",SQRT((A775-I2)^2+(B775-J2)^2+(C775-K2)))</f>
        <v>11.40175425</v>
      </c>
      <c r="H775" s="4" t="str">
        <f t="shared" si="2"/>
        <v/>
      </c>
      <c r="T775" s="6">
        <v>774.0</v>
      </c>
    </row>
    <row r="776" ht="12.75" customHeight="1">
      <c r="A776" s="3">
        <v>4.0</v>
      </c>
      <c r="B776" s="3">
        <v>7.0</v>
      </c>
      <c r="C776" s="3">
        <v>346.0</v>
      </c>
      <c r="D776" s="4">
        <f t="shared" ref="D776:F776" si="776">IF(ISBLANK(A776), "", (A776-MIN(A2:A1001))/(MAX(A2:A1001)-MIN(A2:A1001)))</f>
        <v>0.1071428571</v>
      </c>
      <c r="E776" s="4">
        <f t="shared" si="776"/>
        <v>0.4166666667</v>
      </c>
      <c r="F776" s="4">
        <f t="shared" si="776"/>
        <v>0.0358649789</v>
      </c>
      <c r="G776" s="6">
        <f>IF(ISBLANK(A776), "",SQRT((A776-I2)^2+(B776-J2)^2+(C776-K2)))</f>
        <v>7.141428429</v>
      </c>
      <c r="H776" s="4" t="str">
        <f t="shared" si="2"/>
        <v/>
      </c>
      <c r="T776" s="6">
        <v>775.0</v>
      </c>
    </row>
    <row r="777" ht="12.75" customHeight="1">
      <c r="A777" s="3">
        <v>12.0</v>
      </c>
      <c r="B777" s="3">
        <v>7.0</v>
      </c>
      <c r="C777" s="3">
        <v>336.0</v>
      </c>
      <c r="D777" s="4">
        <f t="shared" ref="D777:F777" si="777">IF(ISBLANK(A777), "", (A777-MIN(A2:A1001))/(MAX(A2:A1001)-MIN(A2:A1001)))</f>
        <v>0.3928571429</v>
      </c>
      <c r="E777" s="4">
        <f t="shared" si="777"/>
        <v>0.4166666667</v>
      </c>
      <c r="F777" s="4">
        <f t="shared" si="777"/>
        <v>0.01476793249</v>
      </c>
      <c r="G777" s="6">
        <f>IF(ISBLANK(A777), "",SQRT((A777-I2)^2+(B777-J2)^2+(C777-K2)))</f>
        <v>12.36931688</v>
      </c>
      <c r="H777" s="4" t="str">
        <f t="shared" si="2"/>
        <v/>
      </c>
      <c r="T777" s="6">
        <v>776.0</v>
      </c>
    </row>
    <row r="778" ht="12.75" customHeight="1">
      <c r="A778" s="3">
        <v>12.0</v>
      </c>
      <c r="B778" s="3">
        <v>6.0</v>
      </c>
      <c r="C778" s="3">
        <v>339.0</v>
      </c>
      <c r="D778" s="4">
        <f t="shared" ref="D778:F778" si="778">IF(ISBLANK(A778), "", (A778-MIN(A2:A1001))/(MAX(A2:A1001)-MIN(A2:A1001)))</f>
        <v>0.3928571429</v>
      </c>
      <c r="E778" s="4">
        <f t="shared" si="778"/>
        <v>0.3333333333</v>
      </c>
      <c r="F778" s="4">
        <f t="shared" si="778"/>
        <v>0.02109704641</v>
      </c>
      <c r="G778" s="6">
        <f>IF(ISBLANK(A778), "",SQRT((A778-I2)^2+(B778-J2)^2+(C778-K2)))</f>
        <v>12.12435565</v>
      </c>
      <c r="H778" s="4" t="str">
        <f t="shared" si="2"/>
        <v/>
      </c>
      <c r="T778" s="6">
        <v>777.0</v>
      </c>
    </row>
    <row r="779" ht="12.75" customHeight="1">
      <c r="A779" s="3">
        <v>9.0</v>
      </c>
      <c r="B779" s="3">
        <v>6.0</v>
      </c>
      <c r="C779" s="3">
        <v>341.0</v>
      </c>
      <c r="D779" s="4">
        <f t="shared" ref="D779:F779" si="779">IF(ISBLANK(A779), "", (A779-MIN(A2:A1001))/(MAX(A2:A1001)-MIN(A2:A1001)))</f>
        <v>0.2857142857</v>
      </c>
      <c r="E779" s="4">
        <f t="shared" si="779"/>
        <v>0.3333333333</v>
      </c>
      <c r="F779" s="4">
        <f t="shared" si="779"/>
        <v>0.0253164557</v>
      </c>
      <c r="G779" s="6">
        <f>IF(ISBLANK(A779), "",SQRT((A779-I2)^2+(B779-J2)^2+(C779-K2)))</f>
        <v>9.591663047</v>
      </c>
      <c r="H779" s="4" t="str">
        <f t="shared" si="2"/>
        <v/>
      </c>
      <c r="T779" s="6">
        <v>778.0</v>
      </c>
    </row>
    <row r="780" ht="12.75" customHeight="1">
      <c r="A780" s="3">
        <v>7.0</v>
      </c>
      <c r="B780" s="3">
        <v>6.0</v>
      </c>
      <c r="C780" s="3">
        <v>347.0</v>
      </c>
      <c r="D780" s="4">
        <f t="shared" ref="D780:F780" si="780">IF(ISBLANK(A780), "", (A780-MIN(A2:A1001))/(MAX(A2:A1001)-MIN(A2:A1001)))</f>
        <v>0.2142857143</v>
      </c>
      <c r="E780" s="4">
        <f t="shared" si="780"/>
        <v>0.3333333333</v>
      </c>
      <c r="F780" s="4">
        <f t="shared" si="780"/>
        <v>0.03797468354</v>
      </c>
      <c r="G780" s="6">
        <f>IF(ISBLANK(A780), "",SQRT((A780-I2)^2+(B780-J2)^2+(C780-K2)))</f>
        <v>8.366600265</v>
      </c>
      <c r="H780" s="4" t="str">
        <f t="shared" si="2"/>
        <v/>
      </c>
      <c r="T780" s="6">
        <v>779.0</v>
      </c>
    </row>
    <row r="781" ht="12.75" customHeight="1">
      <c r="A781" s="3">
        <v>11.0</v>
      </c>
      <c r="B781" s="3">
        <v>4.0</v>
      </c>
      <c r="C781" s="3">
        <v>351.0</v>
      </c>
      <c r="D781" s="4">
        <f t="shared" ref="D781:F781" si="781">IF(ISBLANK(A781), "", (A781-MIN(A2:A1001))/(MAX(A2:A1001)-MIN(A2:A1001)))</f>
        <v>0.3571428571</v>
      </c>
      <c r="E781" s="4">
        <f t="shared" si="781"/>
        <v>0.1666666667</v>
      </c>
      <c r="F781" s="4">
        <f t="shared" si="781"/>
        <v>0.04641350211</v>
      </c>
      <c r="G781" s="6">
        <f>IF(ISBLANK(A781), "",SQRT((A781-I2)^2+(B781-J2)^2+(C781-K2)))</f>
        <v>11.22497216</v>
      </c>
      <c r="H781" s="4" t="str">
        <f t="shared" si="2"/>
        <v/>
      </c>
      <c r="T781" s="6">
        <v>780.0</v>
      </c>
    </row>
    <row r="782" ht="12.75" customHeight="1">
      <c r="A782" s="3">
        <v>6.0</v>
      </c>
      <c r="B782" s="3">
        <v>10.0</v>
      </c>
      <c r="C782" s="3">
        <v>334.0</v>
      </c>
      <c r="D782" s="4">
        <f t="shared" ref="D782:F782" si="782">IF(ISBLANK(A782), "", (A782-MIN(A2:A1001))/(MAX(A2:A1001)-MIN(A2:A1001)))</f>
        <v>0.1785714286</v>
      </c>
      <c r="E782" s="4">
        <f t="shared" si="782"/>
        <v>0.6666666667</v>
      </c>
      <c r="F782" s="4">
        <f t="shared" si="782"/>
        <v>0.01054852321</v>
      </c>
      <c r="G782" s="6">
        <f>IF(ISBLANK(A782), "",SQRT((A782-I2)^2+(B782-J2)^2+(C782-K2)))</f>
        <v>9.695359715</v>
      </c>
      <c r="H782" s="4" t="str">
        <f t="shared" si="2"/>
        <v/>
      </c>
      <c r="T782" s="6">
        <v>781.0</v>
      </c>
    </row>
    <row r="783" ht="12.75" customHeight="1">
      <c r="A783" s="3">
        <v>9.0</v>
      </c>
      <c r="B783" s="3">
        <v>5.0</v>
      </c>
      <c r="C783" s="3">
        <v>348.0</v>
      </c>
      <c r="D783" s="4">
        <f t="shared" ref="D783:F783" si="783">IF(ISBLANK(A783), "", (A783-MIN(A2:A1001))/(MAX(A2:A1001)-MIN(A2:A1001)))</f>
        <v>0.2857142857</v>
      </c>
      <c r="E783" s="4">
        <f t="shared" si="783"/>
        <v>0.25</v>
      </c>
      <c r="F783" s="4">
        <f t="shared" si="783"/>
        <v>0.04008438819</v>
      </c>
      <c r="G783" s="6">
        <f>IF(ISBLANK(A783), "",SQRT((A783-I2)^2+(B783-J2)^2+(C783-K2)))</f>
        <v>9.591663047</v>
      </c>
      <c r="H783" s="4" t="str">
        <f t="shared" si="2"/>
        <v/>
      </c>
      <c r="T783" s="6">
        <v>782.0</v>
      </c>
    </row>
    <row r="784" ht="12.75" customHeight="1">
      <c r="A784" s="3">
        <v>4.0</v>
      </c>
      <c r="B784" s="3">
        <v>10.0</v>
      </c>
      <c r="C784" s="3">
        <v>338.0</v>
      </c>
      <c r="D784" s="4">
        <f t="shared" ref="D784:F784" si="784">IF(ISBLANK(A784), "", (A784-MIN(A2:A1001))/(MAX(A2:A1001)-MIN(A2:A1001)))</f>
        <v>0.1071428571</v>
      </c>
      <c r="E784" s="4">
        <f t="shared" si="784"/>
        <v>0.6666666667</v>
      </c>
      <c r="F784" s="4">
        <f t="shared" si="784"/>
        <v>0.01898734177</v>
      </c>
      <c r="G784" s="6">
        <f>IF(ISBLANK(A784), "",SQRT((A784-I2)^2+(B784-J2)^2+(C784-K2)))</f>
        <v>9.055385138</v>
      </c>
      <c r="H784" s="4" t="str">
        <f t="shared" si="2"/>
        <v/>
      </c>
      <c r="T784" s="6">
        <v>783.0</v>
      </c>
    </row>
    <row r="785" ht="12.75" customHeight="1">
      <c r="A785" s="3">
        <v>4.0</v>
      </c>
      <c r="B785" s="3">
        <v>9.0</v>
      </c>
      <c r="C785" s="3">
        <v>340.0</v>
      </c>
      <c r="D785" s="4">
        <f t="shared" ref="D785:F785" si="785">IF(ISBLANK(A785), "", (A785-MIN(A2:A1001))/(MAX(A2:A1001)-MIN(A2:A1001)))</f>
        <v>0.1071428571</v>
      </c>
      <c r="E785" s="4">
        <f t="shared" si="785"/>
        <v>0.5833333333</v>
      </c>
      <c r="F785" s="4">
        <f t="shared" si="785"/>
        <v>0.02320675105</v>
      </c>
      <c r="G785" s="6">
        <f>IF(ISBLANK(A785), "",SQRT((A785-I2)^2+(B785-J2)^2+(C785-K2)))</f>
        <v>8.306623863</v>
      </c>
      <c r="H785" s="4" t="str">
        <f t="shared" si="2"/>
        <v/>
      </c>
      <c r="T785" s="6">
        <v>784.0</v>
      </c>
    </row>
    <row r="786" ht="12.75" customHeight="1">
      <c r="A786" s="3">
        <v>6.0</v>
      </c>
      <c r="B786" s="3">
        <v>5.0</v>
      </c>
      <c r="C786" s="3">
        <v>349.0</v>
      </c>
      <c r="D786" s="4">
        <f t="shared" ref="D786:F786" si="786">IF(ISBLANK(A786), "", (A786-MIN(A2:A1001))/(MAX(A2:A1001)-MIN(A2:A1001)))</f>
        <v>0.1785714286</v>
      </c>
      <c r="E786" s="4">
        <f t="shared" si="786"/>
        <v>0.25</v>
      </c>
      <c r="F786" s="4">
        <f t="shared" si="786"/>
        <v>0.04219409283</v>
      </c>
      <c r="G786" s="6">
        <f>IF(ISBLANK(A786), "",SQRT((A786-I2)^2+(B786-J2)^2+(C786-K2)))</f>
        <v>7.348469228</v>
      </c>
      <c r="H786" s="4" t="str">
        <f t="shared" si="2"/>
        <v/>
      </c>
      <c r="T786" s="6">
        <v>785.0</v>
      </c>
    </row>
    <row r="787" ht="12.75" customHeight="1">
      <c r="A787" s="3">
        <v>12.0</v>
      </c>
      <c r="B787" s="3">
        <v>8.0</v>
      </c>
      <c r="C787" s="3">
        <v>334.0</v>
      </c>
      <c r="D787" s="4">
        <f t="shared" ref="D787:F787" si="787">IF(ISBLANK(A787), "", (A787-MIN(A2:A1001))/(MAX(A2:A1001)-MIN(A2:A1001)))</f>
        <v>0.3928571429</v>
      </c>
      <c r="E787" s="4">
        <f t="shared" si="787"/>
        <v>0.5</v>
      </c>
      <c r="F787" s="4">
        <f t="shared" si="787"/>
        <v>0.01054852321</v>
      </c>
      <c r="G787" s="6">
        <f>IF(ISBLANK(A787), "",SQRT((A787-I2)^2+(B787-J2)^2+(C787-K2)))</f>
        <v>12.72792206</v>
      </c>
      <c r="H787" s="4" t="str">
        <f t="shared" si="2"/>
        <v/>
      </c>
      <c r="T787" s="6">
        <v>786.0</v>
      </c>
    </row>
    <row r="788" ht="12.75" customHeight="1">
      <c r="A788" s="3">
        <v>10.0</v>
      </c>
      <c r="B788" s="3">
        <v>5.0</v>
      </c>
      <c r="C788" s="3">
        <v>345.0</v>
      </c>
      <c r="D788" s="4">
        <f t="shared" ref="D788:F788" si="788">IF(ISBLANK(A788), "", (A788-MIN(A2:A1001))/(MAX(A2:A1001)-MIN(A2:A1001)))</f>
        <v>0.3214285714</v>
      </c>
      <c r="E788" s="4">
        <f t="shared" si="788"/>
        <v>0.25</v>
      </c>
      <c r="F788" s="4">
        <f t="shared" si="788"/>
        <v>0.03375527426</v>
      </c>
      <c r="G788" s="6">
        <f>IF(ISBLANK(A788), "",SQRT((A788-I2)^2+(B788-J2)^2+(C788-K2)))</f>
        <v>10.29563014</v>
      </c>
      <c r="H788" s="4" t="str">
        <f t="shared" si="2"/>
        <v/>
      </c>
      <c r="T788" s="6">
        <v>787.0</v>
      </c>
    </row>
    <row r="789" ht="12.75" customHeight="1">
      <c r="A789" s="3">
        <v>6.0</v>
      </c>
      <c r="B789" s="3">
        <v>8.0</v>
      </c>
      <c r="C789" s="3">
        <v>337.0</v>
      </c>
      <c r="D789" s="4">
        <f t="shared" ref="D789:F789" si="789">IF(ISBLANK(A789), "", (A789-MIN(A2:A1001))/(MAX(A2:A1001)-MIN(A2:A1001)))</f>
        <v>0.1785714286</v>
      </c>
      <c r="E789" s="4">
        <f t="shared" si="789"/>
        <v>0.5</v>
      </c>
      <c r="F789" s="4">
        <f t="shared" si="789"/>
        <v>0.01687763713</v>
      </c>
      <c r="G789" s="6">
        <f>IF(ISBLANK(A789), "",SQRT((A789-I2)^2+(B789-J2)^2+(C789-K2)))</f>
        <v>8.306623863</v>
      </c>
      <c r="H789" s="4" t="str">
        <f t="shared" si="2"/>
        <v/>
      </c>
      <c r="T789" s="6">
        <v>788.0</v>
      </c>
    </row>
    <row r="790" ht="12.75" customHeight="1">
      <c r="A790" s="3">
        <v>7.0</v>
      </c>
      <c r="B790" s="3">
        <v>7.0</v>
      </c>
      <c r="C790" s="3">
        <v>340.0</v>
      </c>
      <c r="D790" s="4">
        <f t="shared" ref="D790:F790" si="790">IF(ISBLANK(A790), "", (A790-MIN(A2:A1001))/(MAX(A2:A1001)-MIN(A2:A1001)))</f>
        <v>0.2142857143</v>
      </c>
      <c r="E790" s="4">
        <f t="shared" si="790"/>
        <v>0.4166666667</v>
      </c>
      <c r="F790" s="4">
        <f t="shared" si="790"/>
        <v>0.02320675105</v>
      </c>
      <c r="G790" s="6">
        <f>IF(ISBLANK(A790), "",SQRT((A790-I2)^2+(B790-J2)^2+(C790-K2)))</f>
        <v>8.485281374</v>
      </c>
      <c r="H790" s="4" t="str">
        <f t="shared" si="2"/>
        <v/>
      </c>
      <c r="T790" s="6">
        <v>789.0</v>
      </c>
    </row>
    <row r="791" ht="12.75" customHeight="1">
      <c r="A791" s="3">
        <v>13.0</v>
      </c>
      <c r="B791" s="3">
        <v>4.0</v>
      </c>
      <c r="C791" s="3">
        <v>350.0</v>
      </c>
      <c r="D791" s="4">
        <f t="shared" ref="D791:F791" si="791">IF(ISBLANK(A791), "", (A791-MIN(A2:A1001))/(MAX(A2:A1001)-MIN(A2:A1001)))</f>
        <v>0.4285714286</v>
      </c>
      <c r="E791" s="4">
        <f t="shared" si="791"/>
        <v>0.1666666667</v>
      </c>
      <c r="F791" s="4">
        <f t="shared" si="791"/>
        <v>0.04430379747</v>
      </c>
      <c r="G791" s="6">
        <f>IF(ISBLANK(A791), "",SQRT((A791-I2)^2+(B791-J2)^2+(C791-K2)))</f>
        <v>13</v>
      </c>
      <c r="H791" s="4" t="str">
        <f t="shared" si="2"/>
        <v/>
      </c>
      <c r="T791" s="6">
        <v>790.0</v>
      </c>
    </row>
    <row r="792" ht="12.75" customHeight="1">
      <c r="A792" s="3">
        <v>9.0</v>
      </c>
      <c r="B792" s="3">
        <v>7.0</v>
      </c>
      <c r="C792" s="3">
        <v>338.0</v>
      </c>
      <c r="D792" s="4">
        <f t="shared" ref="D792:F792" si="792">IF(ISBLANK(A792), "", (A792-MIN(A2:A1001))/(MAX(A2:A1001)-MIN(A2:A1001)))</f>
        <v>0.2857142857</v>
      </c>
      <c r="E792" s="4">
        <f t="shared" si="792"/>
        <v>0.4166666667</v>
      </c>
      <c r="F792" s="4">
        <f t="shared" si="792"/>
        <v>0.01898734177</v>
      </c>
      <c r="G792" s="6">
        <f>IF(ISBLANK(A792), "",SQRT((A792-I2)^2+(B792-J2)^2+(C792-K2)))</f>
        <v>9.899494937</v>
      </c>
      <c r="H792" s="4" t="str">
        <f t="shared" si="2"/>
        <v/>
      </c>
      <c r="T792" s="6">
        <v>791.0</v>
      </c>
    </row>
    <row r="793" ht="12.75" customHeight="1">
      <c r="A793" s="3">
        <v>6.0</v>
      </c>
      <c r="B793" s="3">
        <v>9.0</v>
      </c>
      <c r="C793" s="3">
        <v>335.0</v>
      </c>
      <c r="D793" s="4">
        <f t="shared" ref="D793:F793" si="793">IF(ISBLANK(A793), "", (A793-MIN(A2:A1001))/(MAX(A2:A1001)-MIN(A2:A1001)))</f>
        <v>0.1785714286</v>
      </c>
      <c r="E793" s="4">
        <f t="shared" si="793"/>
        <v>0.5833333333</v>
      </c>
      <c r="F793" s="4">
        <f t="shared" si="793"/>
        <v>0.01265822785</v>
      </c>
      <c r="G793" s="6">
        <f>IF(ISBLANK(A793), "",SQRT((A793-I2)^2+(B793-J2)^2+(C793-K2)))</f>
        <v>8.94427191</v>
      </c>
      <c r="H793" s="4" t="str">
        <f t="shared" si="2"/>
        <v/>
      </c>
      <c r="T793" s="6">
        <v>792.0</v>
      </c>
    </row>
    <row r="794" ht="12.75" customHeight="1">
      <c r="A794" s="3"/>
      <c r="B794" s="3"/>
      <c r="C794" s="3"/>
      <c r="D794" s="4" t="str">
        <f t="shared" ref="D794:F794" si="794">IF(ISBLANK(A794), "", (A794-MIN(A2:A1001))/(MAX(A2:A1001)-MIN(A2:A1001)))</f>
        <v/>
      </c>
      <c r="E794" s="4" t="str">
        <f t="shared" si="794"/>
        <v/>
      </c>
      <c r="F794" s="4" t="str">
        <f t="shared" si="794"/>
        <v/>
      </c>
      <c r="G794" s="6" t="str">
        <f>IF(ISBLANK(A794), "",SQRT((A794-I2)^2+(B794-J2)^2+(C794-K2)))</f>
        <v/>
      </c>
      <c r="H794" s="4" t="str">
        <f t="shared" si="2"/>
        <v>&lt;- New exp</v>
      </c>
      <c r="T794" s="6">
        <v>793.0</v>
      </c>
    </row>
    <row r="795" ht="12.75" customHeight="1">
      <c r="A795" s="3">
        <v>27.0</v>
      </c>
      <c r="B795" s="3">
        <v>9.0</v>
      </c>
      <c r="C795" s="3">
        <v>330.0</v>
      </c>
      <c r="D795" s="4">
        <f t="shared" ref="D795:F795" si="795">IF(ISBLANK(A795), "", (A795-MIN(A2:A1001))/(MAX(A2:A1001)-MIN(A2:A1001)))</f>
        <v>0.9285714286</v>
      </c>
      <c r="E795" s="4">
        <f t="shared" si="795"/>
        <v>0.5833333333</v>
      </c>
      <c r="F795" s="4">
        <f t="shared" si="795"/>
        <v>0.002109704641</v>
      </c>
      <c r="G795" s="6">
        <f>IF(ISBLANK(A795), "",SQRT((A795-I2)^2+(B795-J2)^2+(C795-K2)))</f>
        <v>26.94438717</v>
      </c>
      <c r="H795" s="4" t="str">
        <f t="shared" si="2"/>
        <v/>
      </c>
      <c r="T795" s="6">
        <v>794.0</v>
      </c>
    </row>
    <row r="796" ht="12.75" customHeight="1">
      <c r="A796" s="3">
        <v>11.0</v>
      </c>
      <c r="B796" s="3">
        <v>3.0</v>
      </c>
      <c r="C796" s="3">
        <v>360.0</v>
      </c>
      <c r="D796" s="4">
        <f t="shared" ref="D796:F796" si="796">IF(ISBLANK(A796), "", (A796-MIN(A2:A1001))/(MAX(A2:A1001)-MIN(A2:A1001)))</f>
        <v>0.3571428571</v>
      </c>
      <c r="E796" s="4">
        <f t="shared" si="796"/>
        <v>0.08333333333</v>
      </c>
      <c r="F796" s="4">
        <f t="shared" si="796"/>
        <v>0.06540084388</v>
      </c>
      <c r="G796" s="6">
        <f>IF(ISBLANK(A796), "",SQRT((A796-I2)^2+(B796-J2)^2+(C796-K2)))</f>
        <v>11.48912529</v>
      </c>
      <c r="H796" s="4" t="str">
        <f t="shared" si="2"/>
        <v/>
      </c>
      <c r="T796" s="6">
        <v>795.0</v>
      </c>
    </row>
    <row r="797" ht="12.75" customHeight="1">
      <c r="A797" s="3">
        <v>5.0</v>
      </c>
      <c r="B797" s="3">
        <v>8.0</v>
      </c>
      <c r="C797" s="3">
        <v>348.0</v>
      </c>
      <c r="D797" s="4">
        <f t="shared" ref="D797:F797" si="797">IF(ISBLANK(A797), "", (A797-MIN(A2:A1001))/(MAX(A2:A1001)-MIN(A2:A1001)))</f>
        <v>0.1428571429</v>
      </c>
      <c r="E797" s="4">
        <f t="shared" si="797"/>
        <v>0.5</v>
      </c>
      <c r="F797" s="4">
        <f t="shared" si="797"/>
        <v>0.04008438819</v>
      </c>
      <c r="G797" s="6">
        <f>IF(ISBLANK(A797), "",SQRT((A797-I2)^2+(B797-J2)^2+(C797-K2)))</f>
        <v>8.426149773</v>
      </c>
      <c r="H797" s="4" t="str">
        <f t="shared" si="2"/>
        <v/>
      </c>
      <c r="T797" s="6">
        <v>796.0</v>
      </c>
    </row>
    <row r="798" ht="12.75" customHeight="1">
      <c r="A798" s="3">
        <v>27.0</v>
      </c>
      <c r="B798" s="3">
        <v>7.0</v>
      </c>
      <c r="C798" s="3">
        <v>332.0</v>
      </c>
      <c r="D798" s="4">
        <f t="shared" ref="D798:F798" si="798">IF(ISBLANK(A798), "", (A798-MIN(A2:A1001))/(MAX(A2:A1001)-MIN(A2:A1001)))</f>
        <v>0.9285714286</v>
      </c>
      <c r="E798" s="4">
        <f t="shared" si="798"/>
        <v>0.4166666667</v>
      </c>
      <c r="F798" s="4">
        <f t="shared" si="798"/>
        <v>0.006329113924</v>
      </c>
      <c r="G798" s="6">
        <f>IF(ISBLANK(A798), "",SQRT((A798-I2)^2+(B798-J2)^2+(C798-K2)))</f>
        <v>26.53299832</v>
      </c>
      <c r="H798" s="4" t="str">
        <f t="shared" si="2"/>
        <v/>
      </c>
      <c r="T798" s="6">
        <v>797.0</v>
      </c>
    </row>
    <row r="799" ht="12.75" customHeight="1">
      <c r="A799" s="3">
        <v>8.0</v>
      </c>
      <c r="B799" s="3">
        <v>5.0</v>
      </c>
      <c r="C799" s="3">
        <v>370.0</v>
      </c>
      <c r="D799" s="4">
        <f t="shared" ref="D799:F799" si="799">IF(ISBLANK(A799), "", (A799-MIN(A2:A1001))/(MAX(A2:A1001)-MIN(A2:A1001)))</f>
        <v>0.25</v>
      </c>
      <c r="E799" s="4">
        <f t="shared" si="799"/>
        <v>0.25</v>
      </c>
      <c r="F799" s="4">
        <f t="shared" si="799"/>
        <v>0.0864978903</v>
      </c>
      <c r="G799" s="6">
        <f>IF(ISBLANK(A799), "",SQRT((A799-I2)^2+(B799-J2)^2+(C799-K2)))</f>
        <v>9.949874371</v>
      </c>
      <c r="H799" s="4" t="str">
        <f t="shared" si="2"/>
        <v/>
      </c>
      <c r="T799" s="6">
        <v>798.0</v>
      </c>
    </row>
    <row r="800" ht="12.75" customHeight="1">
      <c r="A800" s="3">
        <v>25.0</v>
      </c>
      <c r="B800" s="3">
        <v>10.0</v>
      </c>
      <c r="C800" s="3">
        <v>332.0</v>
      </c>
      <c r="D800" s="4">
        <f t="shared" ref="D800:F800" si="800">IF(ISBLANK(A800), "", (A800-MIN(A2:A1001))/(MAX(A2:A1001)-MIN(A2:A1001)))</f>
        <v>0.8571428571</v>
      </c>
      <c r="E800" s="4">
        <f t="shared" si="800"/>
        <v>0.6666666667</v>
      </c>
      <c r="F800" s="4">
        <f t="shared" si="800"/>
        <v>0.006329113924</v>
      </c>
      <c r="G800" s="6">
        <f>IF(ISBLANK(A800), "",SQRT((A800-I2)^2+(B800-J2)^2+(C800-K2)))</f>
        <v>25.35744467</v>
      </c>
      <c r="H800" s="4" t="str">
        <f t="shared" si="2"/>
        <v/>
      </c>
      <c r="T800" s="6">
        <v>799.0</v>
      </c>
    </row>
    <row r="801" ht="12.75" customHeight="1">
      <c r="A801" s="3">
        <v>19.0</v>
      </c>
      <c r="B801" s="3">
        <v>4.0</v>
      </c>
      <c r="C801" s="3">
        <v>350.0</v>
      </c>
      <c r="D801" s="4">
        <f t="shared" ref="D801:F801" si="801">IF(ISBLANK(A801), "", (A801-MIN(A2:A1001))/(MAX(A2:A1001)-MIN(A2:A1001)))</f>
        <v>0.6428571429</v>
      </c>
      <c r="E801" s="4">
        <f t="shared" si="801"/>
        <v>0.1666666667</v>
      </c>
      <c r="F801" s="4">
        <f t="shared" si="801"/>
        <v>0.04430379747</v>
      </c>
      <c r="G801" s="6">
        <f>IF(ISBLANK(A801), "",SQRT((A801-I2)^2+(B801-J2)^2+(C801-K2)))</f>
        <v>18.68154169</v>
      </c>
      <c r="H801" s="4" t="str">
        <f t="shared" si="2"/>
        <v/>
      </c>
      <c r="T801" s="6">
        <v>800.0</v>
      </c>
    </row>
    <row r="802" ht="12.75" customHeight="1">
      <c r="A802" s="3">
        <v>22.0</v>
      </c>
      <c r="B802" s="3">
        <v>3.0</v>
      </c>
      <c r="C802" s="3">
        <v>355.0</v>
      </c>
      <c r="D802" s="4">
        <f t="shared" ref="D802:F802" si="802">IF(ISBLANK(A802), "", (A802-MIN(A2:A1001))/(MAX(A2:A1001)-MIN(A2:A1001)))</f>
        <v>0.75</v>
      </c>
      <c r="E802" s="4">
        <f t="shared" si="802"/>
        <v>0.08333333333</v>
      </c>
      <c r="F802" s="4">
        <f t="shared" si="802"/>
        <v>0.05485232068</v>
      </c>
      <c r="G802" s="6">
        <f>IF(ISBLANK(A802), "",SQRT((A802-I2)^2+(B802-J2)^2+(C802-K2)))</f>
        <v>21.63330765</v>
      </c>
      <c r="H802" s="4" t="str">
        <f t="shared" si="2"/>
        <v/>
      </c>
      <c r="T802" s="6">
        <v>801.0</v>
      </c>
    </row>
    <row r="803" ht="12.75" customHeight="1">
      <c r="A803" s="3">
        <v>13.0</v>
      </c>
      <c r="B803" s="3">
        <v>5.0</v>
      </c>
      <c r="C803" s="3">
        <v>343.0</v>
      </c>
      <c r="D803" s="4">
        <f t="shared" ref="D803:F803" si="803">IF(ISBLANK(A803), "", (A803-MIN(A2:A1001))/(MAX(A2:A1001)-MIN(A2:A1001)))</f>
        <v>0.4285714286</v>
      </c>
      <c r="E803" s="4">
        <f t="shared" si="803"/>
        <v>0.25</v>
      </c>
      <c r="F803" s="4">
        <f t="shared" si="803"/>
        <v>0.02953586498</v>
      </c>
      <c r="G803" s="6">
        <f>IF(ISBLANK(A803), "",SQRT((A803-I2)^2+(B803-J2)^2+(C803-K2)))</f>
        <v>12.92284798</v>
      </c>
      <c r="H803" s="4" t="str">
        <f t="shared" si="2"/>
        <v/>
      </c>
      <c r="T803" s="6">
        <v>802.0</v>
      </c>
    </row>
    <row r="804" ht="12.75" customHeight="1">
      <c r="A804" s="3">
        <v>9.0</v>
      </c>
      <c r="B804" s="3">
        <v>4.0</v>
      </c>
      <c r="C804" s="3">
        <v>362.0</v>
      </c>
      <c r="D804" s="4">
        <f t="shared" ref="D804:F804" si="804">IF(ISBLANK(A804), "", (A804-MIN(A2:A1001))/(MAX(A2:A1001)-MIN(A2:A1001)))</f>
        <v>0.2857142857</v>
      </c>
      <c r="E804" s="4">
        <f t="shared" si="804"/>
        <v>0.1666666667</v>
      </c>
      <c r="F804" s="4">
        <f t="shared" si="804"/>
        <v>0.06962025316</v>
      </c>
      <c r="G804" s="6">
        <f>IF(ISBLANK(A804), "",SQRT((A804-I2)^2+(B804-J2)^2+(C804-K2)))</f>
        <v>10.04987562</v>
      </c>
      <c r="H804" s="4" t="str">
        <f t="shared" si="2"/>
        <v/>
      </c>
      <c r="T804" s="6">
        <v>803.0</v>
      </c>
    </row>
    <row r="805" ht="12.75" customHeight="1">
      <c r="A805" s="3">
        <v>6.0</v>
      </c>
      <c r="B805" s="3">
        <v>6.0</v>
      </c>
      <c r="C805" s="3">
        <v>346.0</v>
      </c>
      <c r="D805" s="4">
        <f t="shared" ref="D805:F805" si="805">IF(ISBLANK(A805), "", (A805-MIN(A2:A1001))/(MAX(A2:A1001)-MIN(A2:A1001)))</f>
        <v>0.1785714286</v>
      </c>
      <c r="E805" s="4">
        <f t="shared" si="805"/>
        <v>0.3333333333</v>
      </c>
      <c r="F805" s="4">
        <f t="shared" si="805"/>
        <v>0.0358649789</v>
      </c>
      <c r="G805" s="6">
        <f>IF(ISBLANK(A805), "",SQRT((A805-I2)^2+(B805-J2)^2+(C805-K2)))</f>
        <v>7.615773106</v>
      </c>
      <c r="H805" s="4" t="str">
        <f t="shared" si="2"/>
        <v/>
      </c>
      <c r="T805" s="6">
        <v>804.0</v>
      </c>
    </row>
    <row r="806" ht="12.75" customHeight="1">
      <c r="A806" s="3">
        <v>21.0</v>
      </c>
      <c r="B806" s="3">
        <v>4.0</v>
      </c>
      <c r="C806" s="3">
        <v>348.0</v>
      </c>
      <c r="D806" s="4">
        <f t="shared" ref="D806:F806" si="806">IF(ISBLANK(A806), "", (A806-MIN(A2:A1001))/(MAX(A2:A1001)-MIN(A2:A1001)))</f>
        <v>0.7142857143</v>
      </c>
      <c r="E806" s="4">
        <f t="shared" si="806"/>
        <v>0.1666666667</v>
      </c>
      <c r="F806" s="4">
        <f t="shared" si="806"/>
        <v>0.04008438819</v>
      </c>
      <c r="G806" s="6">
        <f>IF(ISBLANK(A806), "",SQRT((A806-I2)^2+(B806-J2)^2+(C806-K2)))</f>
        <v>20.5669638</v>
      </c>
      <c r="H806" s="4" t="str">
        <f t="shared" si="2"/>
        <v/>
      </c>
      <c r="T806" s="6">
        <v>805.0</v>
      </c>
    </row>
    <row r="807" ht="12.75" customHeight="1">
      <c r="A807" s="3">
        <v>20.0</v>
      </c>
      <c r="B807" s="3">
        <v>5.0</v>
      </c>
      <c r="C807" s="3">
        <v>342.0</v>
      </c>
      <c r="D807" s="4">
        <f t="shared" ref="D807:F807" si="807">IF(ISBLANK(A807), "", (A807-MIN(A2:A1001))/(MAX(A2:A1001)-MIN(A2:A1001)))</f>
        <v>0.6785714286</v>
      </c>
      <c r="E807" s="4">
        <f t="shared" si="807"/>
        <v>0.25</v>
      </c>
      <c r="F807" s="4">
        <f t="shared" si="807"/>
        <v>0.02742616034</v>
      </c>
      <c r="G807" s="6">
        <f>IF(ISBLANK(A807), "",SQRT((A807-I2)^2+(B807-J2)^2+(C807-K2)))</f>
        <v>19.57038579</v>
      </c>
      <c r="H807" s="4" t="str">
        <f t="shared" si="2"/>
        <v/>
      </c>
      <c r="T807" s="6">
        <v>806.0</v>
      </c>
    </row>
    <row r="808" ht="12.75" customHeight="1">
      <c r="A808" s="3">
        <v>6.0</v>
      </c>
      <c r="B808" s="3">
        <v>7.0</v>
      </c>
      <c r="C808" s="3">
        <v>339.0</v>
      </c>
      <c r="D808" s="4">
        <f t="shared" ref="D808:F808" si="808">IF(ISBLANK(A808), "", (A808-MIN(A2:A1001))/(MAX(A2:A1001)-MIN(A2:A1001)))</f>
        <v>0.1785714286</v>
      </c>
      <c r="E808" s="4">
        <f t="shared" si="808"/>
        <v>0.4166666667</v>
      </c>
      <c r="F808" s="4">
        <f t="shared" si="808"/>
        <v>0.02109704641</v>
      </c>
      <c r="G808" s="6">
        <f>IF(ISBLANK(A808), "",SQRT((A808-I2)^2+(B808-J2)^2+(C808-K2)))</f>
        <v>7.745966692</v>
      </c>
      <c r="H808" s="4" t="str">
        <f t="shared" si="2"/>
        <v/>
      </c>
      <c r="T808" s="6">
        <v>807.0</v>
      </c>
    </row>
    <row r="809" ht="12.75" customHeight="1">
      <c r="A809" s="3">
        <v>5.0</v>
      </c>
      <c r="B809" s="3">
        <v>9.0</v>
      </c>
      <c r="C809" s="3">
        <v>341.0</v>
      </c>
      <c r="D809" s="4">
        <f t="shared" ref="D809:F809" si="809">IF(ISBLANK(A809), "", (A809-MIN(A2:A1001))/(MAX(A2:A1001)-MIN(A2:A1001)))</f>
        <v>0.1428571429</v>
      </c>
      <c r="E809" s="4">
        <f t="shared" si="809"/>
        <v>0.5833333333</v>
      </c>
      <c r="F809" s="4">
        <f t="shared" si="809"/>
        <v>0.0253164557</v>
      </c>
      <c r="G809" s="6">
        <f>IF(ISBLANK(A809), "",SQRT((A809-I2)^2+(B809-J2)^2+(C809-K2)))</f>
        <v>8.774964387</v>
      </c>
      <c r="H809" s="4" t="str">
        <f t="shared" si="2"/>
        <v/>
      </c>
      <c r="T809" s="6">
        <v>808.0</v>
      </c>
    </row>
    <row r="810" ht="12.75" customHeight="1">
      <c r="A810" s="3">
        <v>27.0</v>
      </c>
      <c r="B810" s="3">
        <v>8.0</v>
      </c>
      <c r="C810" s="3">
        <v>331.0</v>
      </c>
      <c r="D810" s="4">
        <f t="shared" ref="D810:F810" si="810">IF(ISBLANK(A810), "", (A810-MIN(A2:A1001))/(MAX(A2:A1001)-MIN(A2:A1001)))</f>
        <v>0.9285714286</v>
      </c>
      <c r="E810" s="4">
        <f t="shared" si="810"/>
        <v>0.5</v>
      </c>
      <c r="F810" s="4">
        <f t="shared" si="810"/>
        <v>0.004219409283</v>
      </c>
      <c r="G810" s="6">
        <f>IF(ISBLANK(A810), "",SQRT((A810-I2)^2+(B810-J2)^2+(C810-K2)))</f>
        <v>26.72077843</v>
      </c>
      <c r="H810" s="4" t="str">
        <f t="shared" si="2"/>
        <v/>
      </c>
      <c r="T810" s="6">
        <v>809.0</v>
      </c>
    </row>
    <row r="811" ht="12.75" customHeight="1">
      <c r="A811" s="3">
        <v>27.0</v>
      </c>
      <c r="B811" s="3">
        <v>6.0</v>
      </c>
      <c r="C811" s="3">
        <v>335.0</v>
      </c>
      <c r="D811" s="4">
        <f t="shared" ref="D811:F811" si="811">IF(ISBLANK(A811), "", (A811-MIN(A2:A1001))/(MAX(A2:A1001)-MIN(A2:A1001)))</f>
        <v>0.9285714286</v>
      </c>
      <c r="E811" s="4">
        <f t="shared" si="811"/>
        <v>0.3333333333</v>
      </c>
      <c r="F811" s="4">
        <f t="shared" si="811"/>
        <v>0.01265822785</v>
      </c>
      <c r="G811" s="6">
        <f>IF(ISBLANK(A811), "",SQRT((A811-I2)^2+(B811-J2)^2+(C811-K2)))</f>
        <v>26.41968963</v>
      </c>
      <c r="H811" s="4" t="str">
        <f t="shared" si="2"/>
        <v/>
      </c>
      <c r="T811" s="6">
        <v>810.0</v>
      </c>
    </row>
    <row r="812" ht="12.75" customHeight="1">
      <c r="A812" s="3">
        <v>10.0</v>
      </c>
      <c r="B812" s="3">
        <v>4.0</v>
      </c>
      <c r="C812" s="3">
        <v>354.0</v>
      </c>
      <c r="D812" s="4">
        <f t="shared" ref="D812:F812" si="812">IF(ISBLANK(A812), "", (A812-MIN(A2:A1001))/(MAX(A2:A1001)-MIN(A2:A1001)))</f>
        <v>0.3214285714</v>
      </c>
      <c r="E812" s="4">
        <f t="shared" si="812"/>
        <v>0.1666666667</v>
      </c>
      <c r="F812" s="4">
        <f t="shared" si="812"/>
        <v>0.05274261603</v>
      </c>
      <c r="G812" s="6">
        <f>IF(ISBLANK(A812), "",SQRT((A812-I2)^2+(B812-J2)^2+(C812-K2)))</f>
        <v>10.48808848</v>
      </c>
      <c r="H812" s="4" t="str">
        <f t="shared" si="2"/>
        <v/>
      </c>
      <c r="T812" s="6">
        <v>811.0</v>
      </c>
    </row>
    <row r="813" ht="12.75" customHeight="1">
      <c r="A813" s="3">
        <v>21.0</v>
      </c>
      <c r="B813" s="3">
        <v>3.0</v>
      </c>
      <c r="C813" s="3">
        <v>356.0</v>
      </c>
      <c r="D813" s="4">
        <f t="shared" ref="D813:F813" si="813">IF(ISBLANK(A813), "", (A813-MIN(A2:A1001))/(MAX(A2:A1001)-MIN(A2:A1001)))</f>
        <v>0.7142857143</v>
      </c>
      <c r="E813" s="4">
        <f t="shared" si="813"/>
        <v>0.08333333333</v>
      </c>
      <c r="F813" s="4">
        <f t="shared" si="813"/>
        <v>0.05696202532</v>
      </c>
      <c r="G813" s="6">
        <f>IF(ISBLANK(A813), "",SQRT((A813-I2)^2+(B813-J2)^2+(C813-K2)))</f>
        <v>20.68816087</v>
      </c>
      <c r="H813" s="4" t="str">
        <f t="shared" si="2"/>
        <v/>
      </c>
      <c r="T813" s="6">
        <v>812.0</v>
      </c>
    </row>
    <row r="814" ht="12.75" customHeight="1">
      <c r="A814" s="3">
        <v>7.0</v>
      </c>
      <c r="B814" s="3">
        <v>6.0</v>
      </c>
      <c r="C814" s="3">
        <v>343.0</v>
      </c>
      <c r="D814" s="4">
        <f t="shared" ref="D814:F814" si="814">IF(ISBLANK(A814), "", (A814-MIN(A2:A1001))/(MAX(A2:A1001)-MIN(A2:A1001)))</f>
        <v>0.2142857143</v>
      </c>
      <c r="E814" s="4">
        <f t="shared" si="814"/>
        <v>0.3333333333</v>
      </c>
      <c r="F814" s="4">
        <f t="shared" si="814"/>
        <v>0.02953586498</v>
      </c>
      <c r="G814" s="6">
        <f>IF(ISBLANK(A814), "",SQRT((A814-I2)^2+(B814-J2)^2+(C814-K2)))</f>
        <v>8.124038405</v>
      </c>
      <c r="H814" s="4" t="str">
        <f t="shared" si="2"/>
        <v/>
      </c>
      <c r="T814" s="6">
        <v>813.0</v>
      </c>
    </row>
    <row r="815" ht="12.75" customHeight="1">
      <c r="A815" s="3">
        <v>9.0</v>
      </c>
      <c r="B815" s="3">
        <v>5.0</v>
      </c>
      <c r="C815" s="3">
        <v>351.0</v>
      </c>
      <c r="D815" s="4">
        <f t="shared" ref="D815:F815" si="815">IF(ISBLANK(A815), "", (A815-MIN(A2:A1001))/(MAX(A2:A1001)-MIN(A2:A1001)))</f>
        <v>0.2857142857</v>
      </c>
      <c r="E815" s="4">
        <f t="shared" si="815"/>
        <v>0.25</v>
      </c>
      <c r="F815" s="4">
        <f t="shared" si="815"/>
        <v>0.04641350211</v>
      </c>
      <c r="G815" s="6">
        <f>IF(ISBLANK(A815), "",SQRT((A815-I2)^2+(B815-J2)^2+(C815-K2)))</f>
        <v>9.746794345</v>
      </c>
      <c r="H815" s="4" t="str">
        <f t="shared" si="2"/>
        <v/>
      </c>
      <c r="T815" s="6">
        <v>814.0</v>
      </c>
    </row>
    <row r="816" ht="12.75" customHeight="1">
      <c r="A816" s="3">
        <v>26.0</v>
      </c>
      <c r="B816" s="3">
        <v>7.0</v>
      </c>
      <c r="C816" s="3">
        <v>333.0</v>
      </c>
      <c r="D816" s="4">
        <f t="shared" ref="D816:F816" si="816">IF(ISBLANK(A816), "", (A816-MIN(A2:A1001))/(MAX(A2:A1001)-MIN(A2:A1001)))</f>
        <v>0.8928571429</v>
      </c>
      <c r="E816" s="4">
        <f t="shared" si="816"/>
        <v>0.4166666667</v>
      </c>
      <c r="F816" s="4">
        <f t="shared" si="816"/>
        <v>0.008438818565</v>
      </c>
      <c r="G816" s="6">
        <f>IF(ISBLANK(A816), "",SQRT((A816-I2)^2+(B816-J2)^2+(C816-K2)))</f>
        <v>25.57342371</v>
      </c>
      <c r="H816" s="4" t="str">
        <f t="shared" si="2"/>
        <v/>
      </c>
      <c r="T816" s="6">
        <v>815.0</v>
      </c>
    </row>
    <row r="817" ht="12.75" customHeight="1">
      <c r="A817" s="3">
        <v>26.0</v>
      </c>
      <c r="B817" s="3">
        <v>9.0</v>
      </c>
      <c r="C817" s="3">
        <v>331.0</v>
      </c>
      <c r="D817" s="4">
        <f t="shared" ref="D817:F817" si="817">IF(ISBLANK(A817), "", (A817-MIN(A2:A1001))/(MAX(A2:A1001)-MIN(A2:A1001)))</f>
        <v>0.8928571429</v>
      </c>
      <c r="E817" s="4">
        <f t="shared" si="817"/>
        <v>0.5833333333</v>
      </c>
      <c r="F817" s="4">
        <f t="shared" si="817"/>
        <v>0.004219409283</v>
      </c>
      <c r="G817" s="6">
        <f>IF(ISBLANK(A817), "",SQRT((A817-I2)^2+(B817-J2)^2+(C817-K2)))</f>
        <v>26</v>
      </c>
      <c r="H817" s="4" t="str">
        <f t="shared" si="2"/>
        <v/>
      </c>
      <c r="T817" s="6">
        <v>816.0</v>
      </c>
    </row>
    <row r="818" ht="12.75" customHeight="1">
      <c r="A818" s="3">
        <v>10.0</v>
      </c>
      <c r="B818" s="3">
        <v>5.0</v>
      </c>
      <c r="C818" s="3">
        <v>345.0</v>
      </c>
      <c r="D818" s="4">
        <f t="shared" ref="D818:F818" si="818">IF(ISBLANK(A818), "", (A818-MIN(A2:A1001))/(MAX(A2:A1001)-MIN(A2:A1001)))</f>
        <v>0.3214285714</v>
      </c>
      <c r="E818" s="4">
        <f t="shared" si="818"/>
        <v>0.25</v>
      </c>
      <c r="F818" s="4">
        <f t="shared" si="818"/>
        <v>0.03375527426</v>
      </c>
      <c r="G818" s="6">
        <f>IF(ISBLANK(A818), "",SQRT((A818-I2)^2+(B818-J2)^2+(C818-K2)))</f>
        <v>10.29563014</v>
      </c>
      <c r="H818" s="4" t="str">
        <f t="shared" si="2"/>
        <v/>
      </c>
      <c r="T818" s="6">
        <v>817.0</v>
      </c>
    </row>
    <row r="819" ht="12.75" customHeight="1">
      <c r="A819" s="3">
        <v>12.0</v>
      </c>
      <c r="B819" s="3">
        <v>8.0</v>
      </c>
      <c r="C819" s="3">
        <v>335.0</v>
      </c>
      <c r="D819" s="4">
        <f t="shared" ref="D819:F819" si="819">IF(ISBLANK(A819), "", (A819-MIN(A2:A1001))/(MAX(A2:A1001)-MIN(A2:A1001)))</f>
        <v>0.3928571429</v>
      </c>
      <c r="E819" s="4">
        <f t="shared" si="819"/>
        <v>0.5</v>
      </c>
      <c r="F819" s="4">
        <f t="shared" si="819"/>
        <v>0.01265822785</v>
      </c>
      <c r="G819" s="6">
        <f>IF(ISBLANK(A819), "",SQRT((A819-I2)^2+(B819-J2)^2+(C819-K2)))</f>
        <v>12.76714533</v>
      </c>
      <c r="H819" s="4" t="str">
        <f t="shared" si="2"/>
        <v/>
      </c>
      <c r="T819" s="6">
        <v>818.0</v>
      </c>
    </row>
    <row r="820" ht="12.75" customHeight="1">
      <c r="A820" s="3">
        <v>9.0</v>
      </c>
      <c r="B820" s="3">
        <v>8.0</v>
      </c>
      <c r="C820" s="3">
        <v>337.0</v>
      </c>
      <c r="D820" s="4">
        <f t="shared" ref="D820:F820" si="820">IF(ISBLANK(A820), "", (A820-MIN(A2:A1001))/(MAX(A2:A1001)-MIN(A2:A1001)))</f>
        <v>0.2857142857</v>
      </c>
      <c r="E820" s="4">
        <f t="shared" si="820"/>
        <v>0.5</v>
      </c>
      <c r="F820" s="4">
        <f t="shared" si="820"/>
        <v>0.01687763713</v>
      </c>
      <c r="G820" s="6">
        <f>IF(ISBLANK(A820), "",SQRT((A820-I2)^2+(B820-J2)^2+(C820-K2)))</f>
        <v>10.39230485</v>
      </c>
      <c r="H820" s="4" t="str">
        <f t="shared" si="2"/>
        <v/>
      </c>
      <c r="T820" s="6">
        <v>819.0</v>
      </c>
    </row>
    <row r="821" ht="12.75" customHeight="1">
      <c r="A821" s="3">
        <v>9.0</v>
      </c>
      <c r="B821" s="3">
        <v>6.0</v>
      </c>
      <c r="C821" s="3">
        <v>341.0</v>
      </c>
      <c r="D821" s="4">
        <f t="shared" ref="D821:F821" si="821">IF(ISBLANK(A821), "", (A821-MIN(A2:A1001))/(MAX(A2:A1001)-MIN(A2:A1001)))</f>
        <v>0.2857142857</v>
      </c>
      <c r="E821" s="4">
        <f t="shared" si="821"/>
        <v>0.3333333333</v>
      </c>
      <c r="F821" s="4">
        <f t="shared" si="821"/>
        <v>0.0253164557</v>
      </c>
      <c r="G821" s="6">
        <f>IF(ISBLANK(A821), "",SQRT((A821-I2)^2+(B821-J2)^2+(C821-K2)))</f>
        <v>9.591663047</v>
      </c>
      <c r="H821" s="4" t="str">
        <f t="shared" si="2"/>
        <v/>
      </c>
      <c r="T821" s="6">
        <v>820.0</v>
      </c>
    </row>
    <row r="822" ht="12.75" customHeight="1">
      <c r="A822" s="3">
        <v>12.0</v>
      </c>
      <c r="B822" s="3">
        <v>9.0</v>
      </c>
      <c r="C822" s="3">
        <v>334.0</v>
      </c>
      <c r="D822" s="4">
        <f t="shared" ref="D822:F822" si="822">IF(ISBLANK(A822), "", (A822-MIN(A2:A1001))/(MAX(A2:A1001)-MIN(A2:A1001)))</f>
        <v>0.3928571429</v>
      </c>
      <c r="E822" s="4">
        <f t="shared" si="822"/>
        <v>0.5833333333</v>
      </c>
      <c r="F822" s="4">
        <f t="shared" si="822"/>
        <v>0.01054852321</v>
      </c>
      <c r="G822" s="6">
        <f>IF(ISBLANK(A822), "",SQRT((A822-I2)^2+(B822-J2)^2+(C822-K2)))</f>
        <v>13.22875656</v>
      </c>
      <c r="H822" s="4" t="str">
        <f t="shared" si="2"/>
        <v/>
      </c>
      <c r="T822" s="6">
        <v>821.0</v>
      </c>
    </row>
    <row r="823" ht="12.75" customHeight="1">
      <c r="A823" s="3">
        <v>20.0</v>
      </c>
      <c r="B823" s="3">
        <v>8.0</v>
      </c>
      <c r="C823" s="3">
        <v>334.0</v>
      </c>
      <c r="D823" s="4">
        <f t="shared" ref="D823:F823" si="823">IF(ISBLANK(A823), "", (A823-MIN(A2:A1001))/(MAX(A2:A1001)-MIN(A2:A1001)))</f>
        <v>0.6785714286</v>
      </c>
      <c r="E823" s="4">
        <f t="shared" si="823"/>
        <v>0.5</v>
      </c>
      <c r="F823" s="4">
        <f t="shared" si="823"/>
        <v>0.01054852321</v>
      </c>
      <c r="G823" s="6">
        <f>IF(ISBLANK(A823), "",SQRT((A823-I2)^2+(B823-J2)^2+(C823-K2)))</f>
        <v>20.04993766</v>
      </c>
      <c r="H823" s="4" t="str">
        <f t="shared" si="2"/>
        <v/>
      </c>
      <c r="T823" s="6">
        <v>822.0</v>
      </c>
    </row>
    <row r="824" ht="12.75" customHeight="1">
      <c r="A824" s="3">
        <v>11.0</v>
      </c>
      <c r="B824" s="3">
        <v>4.0</v>
      </c>
      <c r="C824" s="3">
        <v>351.0</v>
      </c>
      <c r="D824" s="4">
        <f t="shared" ref="D824:F824" si="824">IF(ISBLANK(A824), "", (A824-MIN(A2:A1001))/(MAX(A2:A1001)-MIN(A2:A1001)))</f>
        <v>0.3571428571</v>
      </c>
      <c r="E824" s="4">
        <f t="shared" si="824"/>
        <v>0.1666666667</v>
      </c>
      <c r="F824" s="4">
        <f t="shared" si="824"/>
        <v>0.04641350211</v>
      </c>
      <c r="G824" s="6">
        <f>IF(ISBLANK(A824), "",SQRT((A824-I2)^2+(B824-J2)^2+(C824-K2)))</f>
        <v>11.22497216</v>
      </c>
      <c r="H824" s="4" t="str">
        <f t="shared" si="2"/>
        <v/>
      </c>
      <c r="T824" s="6">
        <v>823.0</v>
      </c>
    </row>
    <row r="825" ht="12.75" customHeight="1">
      <c r="A825" s="3">
        <v>26.0</v>
      </c>
      <c r="B825" s="3">
        <v>6.0</v>
      </c>
      <c r="C825" s="3">
        <v>336.0</v>
      </c>
      <c r="D825" s="4">
        <f t="shared" ref="D825:F825" si="825">IF(ISBLANK(A825), "", (A825-MIN(A2:A1001))/(MAX(A2:A1001)-MIN(A2:A1001)))</f>
        <v>0.8928571429</v>
      </c>
      <c r="E825" s="4">
        <f t="shared" si="825"/>
        <v>0.3333333333</v>
      </c>
      <c r="F825" s="4">
        <f t="shared" si="825"/>
        <v>0.01476793249</v>
      </c>
      <c r="G825" s="6">
        <f>IF(ISBLANK(A825), "",SQRT((A825-I2)^2+(B825-J2)^2+(C825-K2)))</f>
        <v>25.45584412</v>
      </c>
      <c r="H825" s="4" t="str">
        <f t="shared" si="2"/>
        <v/>
      </c>
      <c r="T825" s="6">
        <v>824.0</v>
      </c>
    </row>
    <row r="826" ht="12.75" customHeight="1">
      <c r="A826" s="3">
        <v>12.0</v>
      </c>
      <c r="B826" s="3">
        <v>6.0</v>
      </c>
      <c r="C826" s="3">
        <v>339.0</v>
      </c>
      <c r="D826" s="4">
        <f t="shared" ref="D826:F826" si="826">IF(ISBLANK(A826), "", (A826-MIN(A2:A1001))/(MAX(A2:A1001)-MIN(A2:A1001)))</f>
        <v>0.3928571429</v>
      </c>
      <c r="E826" s="4">
        <f t="shared" si="826"/>
        <v>0.3333333333</v>
      </c>
      <c r="F826" s="4">
        <f t="shared" si="826"/>
        <v>0.02109704641</v>
      </c>
      <c r="G826" s="6">
        <f>IF(ISBLANK(A826), "",SQRT((A826-I2)^2+(B826-J2)^2+(C826-K2)))</f>
        <v>12.12435565</v>
      </c>
      <c r="H826" s="4" t="str">
        <f t="shared" si="2"/>
        <v/>
      </c>
      <c r="T826" s="6">
        <v>825.0</v>
      </c>
    </row>
    <row r="827" ht="12.75" customHeight="1">
      <c r="A827" s="3">
        <v>20.0</v>
      </c>
      <c r="B827" s="3">
        <v>6.0</v>
      </c>
      <c r="C827" s="3">
        <v>338.0</v>
      </c>
      <c r="D827" s="4">
        <f t="shared" ref="D827:F827" si="827">IF(ISBLANK(A827), "", (A827-MIN(A2:A1001))/(MAX(A2:A1001)-MIN(A2:A1001)))</f>
        <v>0.6785714286</v>
      </c>
      <c r="E827" s="4">
        <f t="shared" si="827"/>
        <v>0.3333333333</v>
      </c>
      <c r="F827" s="4">
        <f t="shared" si="827"/>
        <v>0.01898734177</v>
      </c>
      <c r="G827" s="6">
        <f>IF(ISBLANK(A827), "",SQRT((A827-I2)^2+(B827-J2)^2+(C827-K2)))</f>
        <v>19.6468827</v>
      </c>
      <c r="H827" s="4" t="str">
        <f t="shared" si="2"/>
        <v/>
      </c>
      <c r="T827" s="6">
        <v>826.0</v>
      </c>
    </row>
    <row r="828" ht="12.75" customHeight="1">
      <c r="A828" s="3">
        <v>19.0</v>
      </c>
      <c r="B828" s="3">
        <v>9.0</v>
      </c>
      <c r="C828" s="3">
        <v>333.0</v>
      </c>
      <c r="D828" s="4">
        <f t="shared" ref="D828:F828" si="828">IF(ISBLANK(A828), "", (A828-MIN(A2:A1001))/(MAX(A2:A1001)-MIN(A2:A1001)))</f>
        <v>0.6428571429</v>
      </c>
      <c r="E828" s="4">
        <f t="shared" si="828"/>
        <v>0.5833333333</v>
      </c>
      <c r="F828" s="4">
        <f t="shared" si="828"/>
        <v>0.008438818565</v>
      </c>
      <c r="G828" s="6">
        <f>IF(ISBLANK(A828), "",SQRT((A828-I2)^2+(B828-J2)^2+(C828-K2)))</f>
        <v>19.41648784</v>
      </c>
      <c r="H828" s="4" t="str">
        <f t="shared" si="2"/>
        <v/>
      </c>
      <c r="T828" s="6">
        <v>827.0</v>
      </c>
    </row>
    <row r="829" ht="12.75" customHeight="1">
      <c r="A829" s="3">
        <v>12.0</v>
      </c>
      <c r="B829" s="3">
        <v>7.0</v>
      </c>
      <c r="C829" s="3">
        <v>336.0</v>
      </c>
      <c r="D829" s="4">
        <f t="shared" ref="D829:F829" si="829">IF(ISBLANK(A829), "", (A829-MIN(A2:A1001))/(MAX(A2:A1001)-MIN(A2:A1001)))</f>
        <v>0.3928571429</v>
      </c>
      <c r="E829" s="4">
        <f t="shared" si="829"/>
        <v>0.4166666667</v>
      </c>
      <c r="F829" s="4">
        <f t="shared" si="829"/>
        <v>0.01476793249</v>
      </c>
      <c r="G829" s="6">
        <f>IF(ISBLANK(A829), "",SQRT((A829-I2)^2+(B829-J2)^2+(C829-K2)))</f>
        <v>12.36931688</v>
      </c>
      <c r="H829" s="4" t="str">
        <f t="shared" si="2"/>
        <v/>
      </c>
      <c r="T829" s="6">
        <v>828.0</v>
      </c>
    </row>
    <row r="830" ht="12.75" customHeight="1">
      <c r="A830" s="3"/>
      <c r="B830" s="3"/>
      <c r="C830" s="3"/>
      <c r="D830" s="4" t="str">
        <f t="shared" ref="D830:F830" si="830">IF(ISBLANK(A830), "", (A830-MIN(A2:A1001))/(MAX(A2:A1001)-MIN(A2:A1001)))</f>
        <v/>
      </c>
      <c r="E830" s="4" t="str">
        <f t="shared" si="830"/>
        <v/>
      </c>
      <c r="F830" s="4" t="str">
        <f t="shared" si="830"/>
        <v/>
      </c>
      <c r="G830" s="6" t="str">
        <f>IF(ISBLANK(A830), "",SQRT((A830-I2)^2+(B830-J2)^2+(C830-K2)))</f>
        <v/>
      </c>
      <c r="H830" s="4" t="str">
        <f t="shared" si="2"/>
        <v>&lt;- New exp</v>
      </c>
      <c r="T830" s="6">
        <v>829.0</v>
      </c>
    </row>
    <row r="831" ht="12.75" customHeight="1">
      <c r="A831" s="3">
        <v>1.0</v>
      </c>
      <c r="B831" s="3">
        <v>3.0</v>
      </c>
      <c r="C831" s="3">
        <v>362.0</v>
      </c>
      <c r="D831" s="4">
        <f t="shared" ref="D831:F831" si="831">IF(ISBLANK(A831), "", (A831-MIN(A2:A1001))/(MAX(A2:A1001)-MIN(A2:A1001)))</f>
        <v>0</v>
      </c>
      <c r="E831" s="4">
        <f t="shared" si="831"/>
        <v>0.08333333333</v>
      </c>
      <c r="F831" s="4">
        <f t="shared" si="831"/>
        <v>0.06962025316</v>
      </c>
      <c r="G831" s="6">
        <f>IF(ISBLANK(A831), "",SQRT((A831-I2)^2+(B831-J2)^2+(C831-K2)))</f>
        <v>5.830951895</v>
      </c>
      <c r="H831" s="4" t="str">
        <f t="shared" si="2"/>
        <v/>
      </c>
      <c r="T831" s="6">
        <v>830.0</v>
      </c>
    </row>
    <row r="832" ht="12.75" customHeight="1">
      <c r="A832" s="3">
        <v>4.0</v>
      </c>
      <c r="B832" s="3">
        <v>9.0</v>
      </c>
      <c r="C832" s="3">
        <v>329.0</v>
      </c>
      <c r="D832" s="4">
        <f t="shared" ref="D832:F832" si="832">IF(ISBLANK(A832), "", (A832-MIN(A2:A1001))/(MAX(A2:A1001)-MIN(A2:A1001)))</f>
        <v>0.1071428571</v>
      </c>
      <c r="E832" s="4">
        <f t="shared" si="832"/>
        <v>0.5833333333</v>
      </c>
      <c r="F832" s="4">
        <f t="shared" si="832"/>
        <v>0</v>
      </c>
      <c r="G832" s="6">
        <f>IF(ISBLANK(A832), "",SQRT((A832-I2)^2+(B832-J2)^2+(C832-K2)))</f>
        <v>7.615773106</v>
      </c>
      <c r="H832" s="4" t="str">
        <f t="shared" si="2"/>
        <v/>
      </c>
      <c r="T832" s="6">
        <v>831.0</v>
      </c>
    </row>
    <row r="833" ht="12.75" customHeight="1">
      <c r="A833" s="3">
        <v>7.0</v>
      </c>
      <c r="B833" s="3">
        <v>3.0</v>
      </c>
      <c r="C833" s="3">
        <v>359.0</v>
      </c>
      <c r="D833" s="4">
        <f t="shared" ref="D833:F833" si="833">IF(ISBLANK(A833), "", (A833-MIN(A2:A1001))/(MAX(A2:A1001)-MIN(A2:A1001)))</f>
        <v>0.2142857143</v>
      </c>
      <c r="E833" s="4">
        <f t="shared" si="833"/>
        <v>0.08333333333</v>
      </c>
      <c r="F833" s="4">
        <f t="shared" si="833"/>
        <v>0.06329113924</v>
      </c>
      <c r="G833" s="6">
        <f>IF(ISBLANK(A833), "",SQRT((A833-I2)^2+(B833-J2)^2+(C833-K2)))</f>
        <v>8.185352772</v>
      </c>
      <c r="H833" s="4" t="str">
        <f t="shared" si="2"/>
        <v/>
      </c>
      <c r="T833" s="6">
        <v>832.0</v>
      </c>
    </row>
    <row r="834" ht="12.75" customHeight="1">
      <c r="A834" s="3">
        <v>1.0</v>
      </c>
      <c r="B834" s="3">
        <v>10.0</v>
      </c>
      <c r="C834" s="3">
        <v>330.0</v>
      </c>
      <c r="D834" s="4">
        <f t="shared" ref="D834:F834" si="834">IF(ISBLANK(A834), "", (A834-MIN(A2:A1001))/(MAX(A2:A1001)-MIN(A2:A1001)))</f>
        <v>0</v>
      </c>
      <c r="E834" s="4">
        <f t="shared" si="834"/>
        <v>0.6666666667</v>
      </c>
      <c r="F834" s="4">
        <f t="shared" si="834"/>
        <v>0.002109704641</v>
      </c>
      <c r="G834" s="6">
        <f>IF(ISBLANK(A834), "",SQRT((A834-I2)^2+(B834-J2)^2+(C834-K2)))</f>
        <v>8.062257748</v>
      </c>
      <c r="H834" s="4" t="str">
        <f t="shared" si="2"/>
        <v/>
      </c>
      <c r="T834" s="6">
        <v>833.0</v>
      </c>
    </row>
    <row r="835" ht="12.75" customHeight="1">
      <c r="A835" s="3">
        <v>4.0</v>
      </c>
      <c r="B835" s="3">
        <v>5.0</v>
      </c>
      <c r="C835" s="3">
        <v>341.0</v>
      </c>
      <c r="D835" s="4">
        <f t="shared" ref="D835:F835" si="835">IF(ISBLANK(A835), "", (A835-MIN(A2:A1001))/(MAX(A2:A1001)-MIN(A2:A1001)))</f>
        <v>0.1071428571</v>
      </c>
      <c r="E835" s="4">
        <f t="shared" si="835"/>
        <v>0.25</v>
      </c>
      <c r="F835" s="4">
        <f t="shared" si="835"/>
        <v>0.0253164557</v>
      </c>
      <c r="G835" s="6">
        <f>IF(ISBLANK(A835), "",SQRT((A835-I2)^2+(B835-J2)^2+(C835-K2)))</f>
        <v>5.477225575</v>
      </c>
      <c r="H835" s="4" t="str">
        <f t="shared" si="2"/>
        <v/>
      </c>
      <c r="T835" s="6">
        <v>834.0</v>
      </c>
    </row>
    <row r="836" ht="12.75" customHeight="1">
      <c r="A836" s="3">
        <v>7.0</v>
      </c>
      <c r="B836" s="3">
        <v>8.0</v>
      </c>
      <c r="C836" s="3">
        <v>330.0</v>
      </c>
      <c r="D836" s="4">
        <f t="shared" ref="D836:F836" si="836">IF(ISBLANK(A836), "", (A836-MIN(A2:A1001))/(MAX(A2:A1001)-MIN(A2:A1001)))</f>
        <v>0.2142857143</v>
      </c>
      <c r="E836" s="4">
        <f t="shared" si="836"/>
        <v>0.5</v>
      </c>
      <c r="F836" s="4">
        <f t="shared" si="836"/>
        <v>0.002109704641</v>
      </c>
      <c r="G836" s="6">
        <f>IF(ISBLANK(A836), "",SQRT((A836-I2)^2+(B836-J2)^2+(C836-K2)))</f>
        <v>8.544003745</v>
      </c>
      <c r="H836" s="4" t="str">
        <f t="shared" si="2"/>
        <v/>
      </c>
      <c r="T836" s="6">
        <v>835.0</v>
      </c>
    </row>
    <row r="837" ht="12.75" customHeight="1">
      <c r="A837" s="3">
        <v>1.0</v>
      </c>
      <c r="B837" s="3">
        <v>4.0</v>
      </c>
      <c r="C837" s="3">
        <v>351.0</v>
      </c>
      <c r="D837" s="4">
        <f t="shared" ref="D837:F837" si="837">IF(ISBLANK(A837), "", (A837-MIN(A2:A1001))/(MAX(A2:A1001)-MIN(A2:A1001)))</f>
        <v>0</v>
      </c>
      <c r="E837" s="4">
        <f t="shared" si="837"/>
        <v>0.1666666667</v>
      </c>
      <c r="F837" s="4">
        <f t="shared" si="837"/>
        <v>0.04641350211</v>
      </c>
      <c r="G837" s="6">
        <f>IF(ISBLANK(A837), "",SQRT((A837-I2)^2+(B837-J2)^2+(C837-K2)))</f>
        <v>5.099019514</v>
      </c>
      <c r="H837" s="4" t="str">
        <f t="shared" si="2"/>
        <v/>
      </c>
      <c r="T837" s="6">
        <v>836.0</v>
      </c>
    </row>
    <row r="838" ht="12.75" customHeight="1">
      <c r="A838" s="3">
        <v>1.0</v>
      </c>
      <c r="B838" s="3">
        <v>5.0</v>
      </c>
      <c r="C838" s="3">
        <v>343.0</v>
      </c>
      <c r="D838" s="4">
        <f t="shared" ref="D838:F838" si="838">IF(ISBLANK(A838), "", (A838-MIN(A2:A1001))/(MAX(A2:A1001)-MIN(A2:A1001)))</f>
        <v>0</v>
      </c>
      <c r="E838" s="4">
        <f t="shared" si="838"/>
        <v>0.25</v>
      </c>
      <c r="F838" s="4">
        <f t="shared" si="838"/>
        <v>0.02953586498</v>
      </c>
      <c r="G838" s="6">
        <f>IF(ISBLANK(A838), "",SQRT((A838-I2)^2+(B838-J2)^2+(C838-K2)))</f>
        <v>4.795831523</v>
      </c>
      <c r="H838" s="4" t="str">
        <f t="shared" si="2"/>
        <v/>
      </c>
      <c r="T838" s="6">
        <v>837.0</v>
      </c>
    </row>
    <row r="839" ht="12.75" customHeight="1">
      <c r="A839" s="3">
        <v>1.0</v>
      </c>
      <c r="B839" s="3">
        <v>6.0</v>
      </c>
      <c r="C839" s="3">
        <v>336.0</v>
      </c>
      <c r="D839" s="4">
        <f t="shared" ref="D839:F839" si="839">IF(ISBLANK(A839), "", (A839-MIN(A2:A1001))/(MAX(A2:A1001)-MIN(A2:A1001)))</f>
        <v>0</v>
      </c>
      <c r="E839" s="4">
        <f t="shared" si="839"/>
        <v>0.3333333333</v>
      </c>
      <c r="F839" s="4">
        <f t="shared" si="839"/>
        <v>0.01476793249</v>
      </c>
      <c r="G839" s="6">
        <f>IF(ISBLANK(A839), "",SQRT((A839-I2)^2+(B839-J2)^2+(C839-K2)))</f>
        <v>4.795831523</v>
      </c>
      <c r="H839" s="4" t="str">
        <f t="shared" si="2"/>
        <v/>
      </c>
      <c r="T839" s="6">
        <v>838.0</v>
      </c>
    </row>
    <row r="840" ht="12.75" customHeight="1">
      <c r="A840" s="3">
        <v>4.0</v>
      </c>
      <c r="B840" s="3">
        <v>6.0</v>
      </c>
      <c r="C840" s="3">
        <v>334.0</v>
      </c>
      <c r="D840" s="4">
        <f t="shared" ref="D840:F840" si="840">IF(ISBLANK(A840), "", (A840-MIN(A2:A1001))/(MAX(A2:A1001)-MIN(A2:A1001)))</f>
        <v>0.1071428571</v>
      </c>
      <c r="E840" s="4">
        <f t="shared" si="840"/>
        <v>0.3333333333</v>
      </c>
      <c r="F840" s="4">
        <f t="shared" si="840"/>
        <v>0.01054852321</v>
      </c>
      <c r="G840" s="6">
        <f>IF(ISBLANK(A840), "",SQRT((A840-I2)^2+(B840-J2)^2+(C840-K2)))</f>
        <v>5.477225575</v>
      </c>
      <c r="H840" s="4" t="str">
        <f t="shared" si="2"/>
        <v/>
      </c>
      <c r="T840" s="6">
        <v>839.0</v>
      </c>
    </row>
    <row r="841" ht="12.75" customHeight="1">
      <c r="A841" s="3">
        <v>4.0</v>
      </c>
      <c r="B841" s="3">
        <v>4.0</v>
      </c>
      <c r="C841" s="3">
        <v>349.0</v>
      </c>
      <c r="D841" s="4">
        <f t="shared" ref="D841:F841" si="841">IF(ISBLANK(A841), "", (A841-MIN(A2:A1001))/(MAX(A2:A1001)-MIN(A2:A1001)))</f>
        <v>0.1071428571</v>
      </c>
      <c r="E841" s="4">
        <f t="shared" si="841"/>
        <v>0.1666666667</v>
      </c>
      <c r="F841" s="4">
        <f t="shared" si="841"/>
        <v>0.04219409283</v>
      </c>
      <c r="G841" s="6">
        <f>IF(ISBLANK(A841), "",SQRT((A841-I2)^2+(B841-J2)^2+(C841-K2)))</f>
        <v>5.744562647</v>
      </c>
      <c r="H841" s="4" t="str">
        <f t="shared" si="2"/>
        <v/>
      </c>
      <c r="T841" s="6">
        <v>840.0</v>
      </c>
    </row>
    <row r="842" ht="12.75" customHeight="1">
      <c r="A842" s="3">
        <v>1.0</v>
      </c>
      <c r="B842" s="3">
        <v>8.0</v>
      </c>
      <c r="C842" s="3">
        <v>332.0</v>
      </c>
      <c r="D842" s="4">
        <f t="shared" ref="D842:F842" si="842">IF(ISBLANK(A842), "", (A842-MIN(A2:A1001))/(MAX(A2:A1001)-MIN(A2:A1001)))</f>
        <v>0</v>
      </c>
      <c r="E842" s="4">
        <f t="shared" si="842"/>
        <v>0.5</v>
      </c>
      <c r="F842" s="4">
        <f t="shared" si="842"/>
        <v>0.006329113924</v>
      </c>
      <c r="G842" s="6">
        <f>IF(ISBLANK(A842), "",SQRT((A842-I2)^2+(B842-J2)^2+(C842-K2)))</f>
        <v>6.244997998</v>
      </c>
      <c r="H842" s="4" t="str">
        <f t="shared" si="2"/>
        <v/>
      </c>
      <c r="T842" s="6">
        <v>841.0</v>
      </c>
    </row>
    <row r="843" ht="12.75" customHeight="1">
      <c r="A843" s="3">
        <v>1.0</v>
      </c>
      <c r="B843" s="3">
        <v>7.0</v>
      </c>
      <c r="C843" s="3">
        <v>333.0</v>
      </c>
      <c r="D843" s="4">
        <f t="shared" ref="D843:F843" si="843">IF(ISBLANK(A843), "", (A843-MIN(A2:A1001))/(MAX(A2:A1001)-MIN(A2:A1001)))</f>
        <v>0</v>
      </c>
      <c r="E843" s="4">
        <f t="shared" si="843"/>
        <v>0.4166666667</v>
      </c>
      <c r="F843" s="4">
        <f t="shared" si="843"/>
        <v>0.008438818565</v>
      </c>
      <c r="G843" s="6">
        <f>IF(ISBLANK(A843), "",SQRT((A843-I2)^2+(B843-J2)^2+(C843-K2)))</f>
        <v>5.385164807</v>
      </c>
      <c r="H843" s="4" t="str">
        <f t="shared" si="2"/>
        <v/>
      </c>
      <c r="T843" s="6">
        <v>842.0</v>
      </c>
    </row>
    <row r="844" ht="12.75" customHeight="1">
      <c r="A844" s="3">
        <v>4.0</v>
      </c>
      <c r="B844" s="3">
        <v>7.0</v>
      </c>
      <c r="C844" s="3">
        <v>331.0</v>
      </c>
      <c r="D844" s="4">
        <f t="shared" ref="D844:F844" si="844">IF(ISBLANK(A844), "", (A844-MIN(A2:A1001))/(MAX(A2:A1001)-MIN(A2:A1001)))</f>
        <v>0.1071428571</v>
      </c>
      <c r="E844" s="4">
        <f t="shared" si="844"/>
        <v>0.4166666667</v>
      </c>
      <c r="F844" s="4">
        <f t="shared" si="844"/>
        <v>0.004219409283</v>
      </c>
      <c r="G844" s="6">
        <f>IF(ISBLANK(A844), "",SQRT((A844-I2)^2+(B844-J2)^2+(C844-K2)))</f>
        <v>6</v>
      </c>
      <c r="H844" s="4" t="str">
        <f t="shared" si="2"/>
        <v/>
      </c>
      <c r="T844" s="6">
        <v>843.0</v>
      </c>
    </row>
    <row r="845" ht="12.75" customHeight="1">
      <c r="A845" s="3">
        <v>1.0</v>
      </c>
      <c r="B845" s="3">
        <v>9.0</v>
      </c>
      <c r="C845" s="3">
        <v>331.0</v>
      </c>
      <c r="D845" s="4">
        <f t="shared" ref="D845:F845" si="845">IF(ISBLANK(A845), "", (A845-MIN(A2:A1001))/(MAX(A2:A1001)-MIN(A2:A1001)))</f>
        <v>0</v>
      </c>
      <c r="E845" s="4">
        <f t="shared" si="845"/>
        <v>0.5833333333</v>
      </c>
      <c r="F845" s="4">
        <f t="shared" si="845"/>
        <v>0.004219409283</v>
      </c>
      <c r="G845" s="6">
        <f>IF(ISBLANK(A845), "",SQRT((A845-I2)^2+(B845-J2)^2+(C845-K2)))</f>
        <v>7.141428429</v>
      </c>
      <c r="H845" s="4" t="str">
        <f t="shared" si="2"/>
        <v/>
      </c>
      <c r="T845" s="6">
        <v>844.0</v>
      </c>
    </row>
    <row r="846" ht="12.75" customHeight="1">
      <c r="A846" s="3">
        <v>4.0</v>
      </c>
      <c r="B846" s="3">
        <v>3.0</v>
      </c>
      <c r="C846" s="3">
        <v>361.0</v>
      </c>
      <c r="D846" s="4">
        <f t="shared" ref="D846:F846" si="846">IF(ISBLANK(A846), "", (A846-MIN(A2:A1001))/(MAX(A2:A1001)-MIN(A2:A1001)))</f>
        <v>0.1071428571</v>
      </c>
      <c r="E846" s="4">
        <f t="shared" si="846"/>
        <v>0.08333333333</v>
      </c>
      <c r="F846" s="4">
        <f t="shared" si="846"/>
        <v>0.06751054852</v>
      </c>
      <c r="G846" s="6">
        <f>IF(ISBLANK(A846), "",SQRT((A846-I2)^2+(B846-J2)^2+(C846-K2)))</f>
        <v>6.480740698</v>
      </c>
      <c r="H846" s="4" t="str">
        <f t="shared" si="2"/>
        <v/>
      </c>
      <c r="T846" s="6">
        <v>845.0</v>
      </c>
    </row>
    <row r="847" ht="12.75" customHeight="1">
      <c r="A847" s="3"/>
      <c r="B847" s="3"/>
      <c r="C847" s="3"/>
      <c r="D847" s="4" t="str">
        <f t="shared" ref="D847:F847" si="847">IF(ISBLANK(A847), "", (A847-MIN(A2:A1001))/(MAX(A2:A1001)-MIN(A2:A1001)))</f>
        <v/>
      </c>
      <c r="E847" s="4" t="str">
        <f t="shared" si="847"/>
        <v/>
      </c>
      <c r="F847" s="4" t="str">
        <f t="shared" si="847"/>
        <v/>
      </c>
      <c r="G847" s="6" t="str">
        <f>IF(ISBLANK(A847), "",SQRT((A847-I2)^2+(B847-J2)^2+(C847-K2)))</f>
        <v/>
      </c>
      <c r="H847" s="4" t="str">
        <f t="shared" si="2"/>
        <v>&lt;- New exp</v>
      </c>
      <c r="T847" s="6">
        <v>846.0</v>
      </c>
    </row>
    <row r="848" ht="12.75" customHeight="1">
      <c r="A848" s="3">
        <v>5.0</v>
      </c>
      <c r="B848" s="3">
        <v>8.0</v>
      </c>
      <c r="C848" s="3">
        <v>358.0</v>
      </c>
      <c r="D848" s="4">
        <f t="shared" ref="D848:F848" si="848">IF(ISBLANK(A848), "", (A848-MIN(A2:A1001))/(MAX(A2:A1001)-MIN(A2:A1001)))</f>
        <v>0.1428571429</v>
      </c>
      <c r="E848" s="4">
        <f t="shared" si="848"/>
        <v>0.5</v>
      </c>
      <c r="F848" s="4">
        <f t="shared" si="848"/>
        <v>0.0611814346</v>
      </c>
      <c r="G848" s="6">
        <f>IF(ISBLANK(A848), "",SQRT((A848-I2)^2+(B848-J2)^2+(C848-K2)))</f>
        <v>9</v>
      </c>
      <c r="H848" s="4" t="str">
        <f t="shared" si="2"/>
        <v/>
      </c>
      <c r="T848" s="6">
        <v>847.0</v>
      </c>
    </row>
    <row r="849" ht="12.75" customHeight="1">
      <c r="A849" s="3">
        <v>7.0</v>
      </c>
      <c r="B849" s="3">
        <v>3.0</v>
      </c>
      <c r="C849" s="3">
        <v>376.0</v>
      </c>
      <c r="D849" s="4">
        <f t="shared" ref="D849:F849" si="849">IF(ISBLANK(A849), "", (A849-MIN(A2:A1001))/(MAX(A2:A1001)-MIN(A2:A1001)))</f>
        <v>0.2142857143</v>
      </c>
      <c r="E849" s="4">
        <f t="shared" si="849"/>
        <v>0.08333333333</v>
      </c>
      <c r="F849" s="4">
        <f t="shared" si="849"/>
        <v>0.09915611814</v>
      </c>
      <c r="G849" s="6">
        <f>IF(ISBLANK(A849), "",SQRT((A849-I2)^2+(B849-J2)^2+(C849-K2)))</f>
        <v>9.16515139</v>
      </c>
      <c r="H849" s="4" t="str">
        <f t="shared" si="2"/>
        <v/>
      </c>
      <c r="T849" s="6">
        <v>848.0</v>
      </c>
    </row>
    <row r="850" ht="12.75" customHeight="1">
      <c r="A850" s="3">
        <v>9.0</v>
      </c>
      <c r="B850" s="3">
        <v>9.0</v>
      </c>
      <c r="C850" s="3">
        <v>345.0</v>
      </c>
      <c r="D850" s="4">
        <f t="shared" ref="D850:F850" si="850">IF(ISBLANK(A850), "", (A850-MIN(A2:A1001))/(MAX(A2:A1001)-MIN(A2:A1001)))</f>
        <v>0.2857142857</v>
      </c>
      <c r="E850" s="4">
        <f t="shared" si="850"/>
        <v>0.5833333333</v>
      </c>
      <c r="F850" s="4">
        <f t="shared" si="850"/>
        <v>0.03375527426</v>
      </c>
      <c r="G850" s="6">
        <f>IF(ISBLANK(A850), "",SQRT((A850-I2)^2+(B850-J2)^2+(C850-K2)))</f>
        <v>11.35781669</v>
      </c>
      <c r="H850" s="4" t="str">
        <f t="shared" si="2"/>
        <v/>
      </c>
      <c r="T850" s="6">
        <v>849.0</v>
      </c>
    </row>
    <row r="851" ht="12.75" customHeight="1">
      <c r="A851" s="3">
        <v>5.0</v>
      </c>
      <c r="B851" s="3">
        <v>5.0</v>
      </c>
      <c r="C851" s="3">
        <v>377.0</v>
      </c>
      <c r="D851" s="4">
        <f t="shared" ref="D851:F851" si="851">IF(ISBLANK(A851), "", (A851-MIN(A2:A1001))/(MAX(A2:A1001)-MIN(A2:A1001)))</f>
        <v>0.1428571429</v>
      </c>
      <c r="E851" s="4">
        <f t="shared" si="851"/>
        <v>0.25</v>
      </c>
      <c r="F851" s="4">
        <f t="shared" si="851"/>
        <v>0.1012658228</v>
      </c>
      <c r="G851" s="6">
        <f>IF(ISBLANK(A851), "",SQRT((A851-I2)^2+(B851-J2)^2+(C851-K2)))</f>
        <v>8.544003745</v>
      </c>
      <c r="H851" s="4" t="str">
        <f t="shared" si="2"/>
        <v/>
      </c>
      <c r="T851" s="6">
        <v>850.0</v>
      </c>
    </row>
    <row r="852" ht="12.75" customHeight="1">
      <c r="A852" s="3">
        <v>12.0</v>
      </c>
      <c r="B852" s="3">
        <v>3.0</v>
      </c>
      <c r="C852" s="3">
        <v>374.0</v>
      </c>
      <c r="D852" s="4">
        <f t="shared" ref="D852:F852" si="852">IF(ISBLANK(A852), "", (A852-MIN(A2:A1001))/(MAX(A2:A1001)-MIN(A2:A1001)))</f>
        <v>0.3928571429</v>
      </c>
      <c r="E852" s="4">
        <f t="shared" si="852"/>
        <v>0.08333333333</v>
      </c>
      <c r="F852" s="4">
        <f t="shared" si="852"/>
        <v>0.09493670886</v>
      </c>
      <c r="G852" s="6">
        <f>IF(ISBLANK(A852), "",SQRT((A852-I2)^2+(B852-J2)^2+(C852-K2)))</f>
        <v>12.92284798</v>
      </c>
      <c r="H852" s="4" t="str">
        <f t="shared" si="2"/>
        <v/>
      </c>
      <c r="T852" s="6">
        <v>851.0</v>
      </c>
    </row>
    <row r="853" ht="12.75" customHeight="1">
      <c r="A853" s="3">
        <v>8.0</v>
      </c>
      <c r="B853" s="3">
        <v>11.0</v>
      </c>
      <c r="C853" s="3">
        <v>346.0</v>
      </c>
      <c r="D853" s="4">
        <f t="shared" ref="D853:F853" si="853">IF(ISBLANK(A853), "", (A853-MIN(A2:A1001))/(MAX(A2:A1001)-MIN(A2:A1001)))</f>
        <v>0.25</v>
      </c>
      <c r="E853" s="4">
        <f t="shared" si="853"/>
        <v>0.75</v>
      </c>
      <c r="F853" s="4">
        <f t="shared" si="853"/>
        <v>0.0358649789</v>
      </c>
      <c r="G853" s="6">
        <f>IF(ISBLANK(A853), "",SQRT((A853-I2)^2+(B853-J2)^2+(C853-K2)))</f>
        <v>12.12435565</v>
      </c>
      <c r="H853" s="4" t="str">
        <f t="shared" si="2"/>
        <v/>
      </c>
      <c r="T853" s="6">
        <v>852.0</v>
      </c>
    </row>
    <row r="854" ht="12.75" customHeight="1">
      <c r="A854" s="3">
        <v>11.0</v>
      </c>
      <c r="B854" s="3">
        <v>3.0</v>
      </c>
      <c r="C854" s="3">
        <v>375.0</v>
      </c>
      <c r="D854" s="4">
        <f t="shared" ref="D854:F854" si="854">IF(ISBLANK(A854), "", (A854-MIN(A2:A1001))/(MAX(A2:A1001)-MIN(A2:A1001)))</f>
        <v>0.3571428571</v>
      </c>
      <c r="E854" s="4">
        <f t="shared" si="854"/>
        <v>0.08333333333</v>
      </c>
      <c r="F854" s="4">
        <f t="shared" si="854"/>
        <v>0.0970464135</v>
      </c>
      <c r="G854" s="6">
        <f>IF(ISBLANK(A854), "",SQRT((A854-I2)^2+(B854-J2)^2+(C854-K2)))</f>
        <v>12.12435565</v>
      </c>
      <c r="H854" s="4" t="str">
        <f t="shared" si="2"/>
        <v/>
      </c>
      <c r="T854" s="6">
        <v>853.0</v>
      </c>
    </row>
    <row r="855" ht="12.75" customHeight="1">
      <c r="A855" s="3">
        <v>6.0</v>
      </c>
      <c r="B855" s="3">
        <v>6.0</v>
      </c>
      <c r="C855" s="3">
        <v>363.0</v>
      </c>
      <c r="D855" s="4">
        <f t="shared" ref="D855:F855" si="855">IF(ISBLANK(A855), "", (A855-MIN(A2:A1001))/(MAX(A2:A1001)-MIN(A2:A1001)))</f>
        <v>0.1785714286</v>
      </c>
      <c r="E855" s="4">
        <f t="shared" si="855"/>
        <v>0.3333333333</v>
      </c>
      <c r="F855" s="4">
        <f t="shared" si="855"/>
        <v>0.07172995781</v>
      </c>
      <c r="G855" s="6">
        <f>IF(ISBLANK(A855), "",SQRT((A855-I2)^2+(B855-J2)^2+(C855-K2)))</f>
        <v>8.660254038</v>
      </c>
      <c r="H855" s="4" t="str">
        <f t="shared" si="2"/>
        <v/>
      </c>
      <c r="T855" s="6">
        <v>854.0</v>
      </c>
    </row>
    <row r="856" ht="12.75" customHeight="1">
      <c r="A856" s="3">
        <v>9.0</v>
      </c>
      <c r="B856" s="3">
        <v>5.0</v>
      </c>
      <c r="C856" s="3">
        <v>359.0</v>
      </c>
      <c r="D856" s="4">
        <f t="shared" ref="D856:F856" si="856">IF(ISBLANK(A856), "", (A856-MIN(A2:A1001))/(MAX(A2:A1001)-MIN(A2:A1001)))</f>
        <v>0.2857142857</v>
      </c>
      <c r="E856" s="4">
        <f t="shared" si="856"/>
        <v>0.25</v>
      </c>
      <c r="F856" s="4">
        <f t="shared" si="856"/>
        <v>0.06329113924</v>
      </c>
      <c r="G856" s="6">
        <f>IF(ISBLANK(A856), "",SQRT((A856-I2)^2+(B856-J2)^2+(C856-K2)))</f>
        <v>10.14889157</v>
      </c>
      <c r="H856" s="4" t="str">
        <f t="shared" si="2"/>
        <v/>
      </c>
      <c r="T856" s="6">
        <v>855.0</v>
      </c>
    </row>
    <row r="857" ht="12.75" customHeight="1">
      <c r="A857" s="3">
        <v>7.0</v>
      </c>
      <c r="B857" s="3">
        <v>4.0</v>
      </c>
      <c r="C857" s="3">
        <v>370.0</v>
      </c>
      <c r="D857" s="4">
        <f t="shared" ref="D857:F857" si="857">IF(ISBLANK(A857), "", (A857-MIN(A2:A1001))/(MAX(A2:A1001)-MIN(A2:A1001)))</f>
        <v>0.2142857143</v>
      </c>
      <c r="E857" s="4">
        <f t="shared" si="857"/>
        <v>0.1666666667</v>
      </c>
      <c r="F857" s="4">
        <f t="shared" si="857"/>
        <v>0.0864978903</v>
      </c>
      <c r="G857" s="6">
        <f>IF(ISBLANK(A857), "",SQRT((A857-I2)^2+(B857-J2)^2+(C857-K2)))</f>
        <v>9</v>
      </c>
      <c r="H857" s="4" t="str">
        <f t="shared" si="2"/>
        <v/>
      </c>
      <c r="T857" s="6">
        <v>856.0</v>
      </c>
    </row>
    <row r="858" ht="12.75" customHeight="1">
      <c r="A858" s="3">
        <v>5.0</v>
      </c>
      <c r="B858" s="3">
        <v>9.0</v>
      </c>
      <c r="C858" s="3">
        <v>355.0</v>
      </c>
      <c r="D858" s="4">
        <f t="shared" ref="D858:F858" si="858">IF(ISBLANK(A858), "", (A858-MIN(A2:A1001))/(MAX(A2:A1001)-MIN(A2:A1001)))</f>
        <v>0.1428571429</v>
      </c>
      <c r="E858" s="4">
        <f t="shared" si="858"/>
        <v>0.5833333333</v>
      </c>
      <c r="F858" s="4">
        <f t="shared" si="858"/>
        <v>0.05485232068</v>
      </c>
      <c r="G858" s="6">
        <f>IF(ISBLANK(A858), "",SQRT((A858-I2)^2+(B858-J2)^2+(C858-K2)))</f>
        <v>9.539392014</v>
      </c>
      <c r="H858" s="4" t="str">
        <f t="shared" si="2"/>
        <v/>
      </c>
      <c r="T858" s="6">
        <v>857.0</v>
      </c>
    </row>
    <row r="859" ht="12.75" customHeight="1">
      <c r="A859" s="3">
        <v>5.0</v>
      </c>
      <c r="B859" s="3">
        <v>6.0</v>
      </c>
      <c r="C859" s="3">
        <v>371.0</v>
      </c>
      <c r="D859" s="4">
        <f t="shared" ref="D859:F859" si="859">IF(ISBLANK(A859), "", (A859-MIN(A2:A1001))/(MAX(A2:A1001)-MIN(A2:A1001)))</f>
        <v>0.1428571429</v>
      </c>
      <c r="E859" s="4">
        <f t="shared" si="859"/>
        <v>0.3333333333</v>
      </c>
      <c r="F859" s="4">
        <f t="shared" si="859"/>
        <v>0.08860759494</v>
      </c>
      <c r="G859" s="6">
        <f>IF(ISBLANK(A859), "",SQRT((A859-I2)^2+(B859-J2)^2+(C859-K2)))</f>
        <v>8.602325267</v>
      </c>
      <c r="H859" s="4" t="str">
        <f t="shared" si="2"/>
        <v/>
      </c>
      <c r="T859" s="6">
        <v>858.0</v>
      </c>
    </row>
    <row r="860" ht="12.75" customHeight="1">
      <c r="A860" s="3">
        <v>8.0</v>
      </c>
      <c r="B860" s="3">
        <v>10.0</v>
      </c>
      <c r="C860" s="3">
        <v>349.0</v>
      </c>
      <c r="D860" s="4">
        <f t="shared" ref="D860:F860" si="860">IF(ISBLANK(A860), "", (A860-MIN(A2:A1001))/(MAX(A2:A1001)-MIN(A2:A1001)))</f>
        <v>0.25</v>
      </c>
      <c r="E860" s="4">
        <f t="shared" si="860"/>
        <v>0.6666666667</v>
      </c>
      <c r="F860" s="4">
        <f t="shared" si="860"/>
        <v>0.04219409283</v>
      </c>
      <c r="G860" s="6">
        <f>IF(ISBLANK(A860), "",SQRT((A860-I2)^2+(B860-J2)^2+(C860-K2)))</f>
        <v>11.53256259</v>
      </c>
      <c r="H860" s="4" t="str">
        <f t="shared" si="2"/>
        <v/>
      </c>
      <c r="T860" s="6">
        <v>859.0</v>
      </c>
    </row>
    <row r="861" ht="12.75" customHeight="1">
      <c r="A861" s="3">
        <v>9.0</v>
      </c>
      <c r="B861" s="3">
        <v>8.0</v>
      </c>
      <c r="C861" s="3">
        <v>348.0</v>
      </c>
      <c r="D861" s="4">
        <f t="shared" ref="D861:F861" si="861">IF(ISBLANK(A861), "", (A861-MIN(A2:A1001))/(MAX(A2:A1001)-MIN(A2:A1001)))</f>
        <v>0.2857142857</v>
      </c>
      <c r="E861" s="4">
        <f t="shared" si="861"/>
        <v>0.5</v>
      </c>
      <c r="F861" s="4">
        <f t="shared" si="861"/>
        <v>0.04008438819</v>
      </c>
      <c r="G861" s="6">
        <f>IF(ISBLANK(A861), "",SQRT((A861-I2)^2+(B861-J2)^2+(C861-K2)))</f>
        <v>10.90871211</v>
      </c>
      <c r="H861" s="4" t="str">
        <f t="shared" si="2"/>
        <v/>
      </c>
      <c r="T861" s="6">
        <v>860.0</v>
      </c>
    </row>
    <row r="862" ht="12.75" customHeight="1">
      <c r="A862" s="3">
        <v>5.0</v>
      </c>
      <c r="B862" s="3">
        <v>11.0</v>
      </c>
      <c r="C862" s="3">
        <v>351.0</v>
      </c>
      <c r="D862" s="4">
        <f t="shared" ref="D862:F862" si="862">IF(ISBLANK(A862), "", (A862-MIN(A2:A1001))/(MAX(A2:A1001)-MIN(A2:A1001)))</f>
        <v>0.1428571429</v>
      </c>
      <c r="E862" s="4">
        <f t="shared" si="862"/>
        <v>0.75</v>
      </c>
      <c r="F862" s="4">
        <f t="shared" si="862"/>
        <v>0.04641350211</v>
      </c>
      <c r="G862" s="6">
        <f>IF(ISBLANK(A862), "",SQRT((A862-I2)^2+(B862-J2)^2+(C862-K2)))</f>
        <v>10.90871211</v>
      </c>
      <c r="H862" s="4" t="str">
        <f t="shared" si="2"/>
        <v/>
      </c>
      <c r="T862" s="6">
        <v>861.0</v>
      </c>
    </row>
    <row r="863" ht="12.75" customHeight="1">
      <c r="A863" s="9">
        <v>6.0</v>
      </c>
      <c r="B863" s="9">
        <v>5.0</v>
      </c>
      <c r="C863" s="9">
        <v>369.0</v>
      </c>
      <c r="D863" s="4">
        <f t="shared" ref="D863:F863" si="863">IF(ISBLANK(A863), "", (A863-MIN(A2:A1001))/(MAX(A2:A1001)-MIN(A2:A1001)))</f>
        <v>0.1785714286</v>
      </c>
      <c r="E863" s="4">
        <f t="shared" si="863"/>
        <v>0.25</v>
      </c>
      <c r="F863" s="4">
        <f t="shared" si="863"/>
        <v>0.08438818565</v>
      </c>
      <c r="G863" s="6">
        <f>IF(ISBLANK(A863), "",SQRT((A863-I2)^2+(B863-J2)^2+(C863-K2)))</f>
        <v>8.602325267</v>
      </c>
      <c r="H863" s="4" t="str">
        <f t="shared" si="2"/>
        <v/>
      </c>
      <c r="T863" s="6">
        <v>862.0</v>
      </c>
    </row>
    <row r="864" ht="12.75" customHeight="1">
      <c r="A864" s="9">
        <v>5.0</v>
      </c>
      <c r="B864" s="9">
        <v>10.0</v>
      </c>
      <c r="C864" s="9">
        <v>354.0</v>
      </c>
      <c r="D864" s="4">
        <f t="shared" ref="D864:F864" si="864">IF(ISBLANK(A864), "", (A864-MIN(A2:A1001))/(MAX(A2:A1001)-MIN(A2:A1001)))</f>
        <v>0.1428571429</v>
      </c>
      <c r="E864" s="4">
        <f t="shared" si="864"/>
        <v>0.6666666667</v>
      </c>
      <c r="F864" s="4">
        <f t="shared" si="864"/>
        <v>0.05274261603</v>
      </c>
      <c r="G864" s="6">
        <f>IF(ISBLANK(A864), "",SQRT((A864-I2)^2+(B864-J2)^2+(C864-K2)))</f>
        <v>10.24695077</v>
      </c>
      <c r="H864" s="4" t="str">
        <f t="shared" si="2"/>
        <v/>
      </c>
      <c r="T864" s="6">
        <v>863.0</v>
      </c>
    </row>
    <row r="865" ht="12.75" customHeight="1">
      <c r="A865" s="9">
        <v>5.0</v>
      </c>
      <c r="B865" s="9">
        <v>7.0</v>
      </c>
      <c r="C865" s="9">
        <v>365.0</v>
      </c>
      <c r="D865" s="4">
        <f t="shared" ref="D865:F865" si="865">IF(ISBLANK(A865), "", (A865-MIN(A2:A1001))/(MAX(A2:A1001)-MIN(A2:A1001)))</f>
        <v>0.1428571429</v>
      </c>
      <c r="E865" s="4">
        <f t="shared" si="865"/>
        <v>0.4166666667</v>
      </c>
      <c r="F865" s="4">
        <f t="shared" si="865"/>
        <v>0.07594936709</v>
      </c>
      <c r="G865" s="6">
        <f>IF(ISBLANK(A865), "",SQRT((A865-I2)^2+(B865-J2)^2+(C865-K2)))</f>
        <v>8.774964387</v>
      </c>
      <c r="H865" s="4" t="str">
        <f t="shared" si="2"/>
        <v/>
      </c>
      <c r="T865" s="6">
        <v>864.0</v>
      </c>
    </row>
    <row r="866" ht="12.75" customHeight="1">
      <c r="A866" s="9">
        <v>9.0</v>
      </c>
      <c r="B866" s="9">
        <v>4.0</v>
      </c>
      <c r="C866" s="9">
        <v>365.0</v>
      </c>
      <c r="D866" s="4">
        <f t="shared" ref="D866:F866" si="866">IF(ISBLANK(A866), "", (A866-MIN(A2:A1001))/(MAX(A2:A1001)-MIN(A2:A1001)))</f>
        <v>0.2857142857</v>
      </c>
      <c r="E866" s="4">
        <f t="shared" si="866"/>
        <v>0.1666666667</v>
      </c>
      <c r="F866" s="4">
        <f t="shared" si="866"/>
        <v>0.07594936709</v>
      </c>
      <c r="G866" s="6">
        <f>IF(ISBLANK(A866), "",SQRT((A866-I2)^2+(B866-J2)^2+(C866-K2)))</f>
        <v>10.19803903</v>
      </c>
      <c r="H866" s="4" t="str">
        <f t="shared" si="2"/>
        <v/>
      </c>
      <c r="T866" s="6">
        <v>865.0</v>
      </c>
    </row>
    <row r="867" ht="12.75" customHeight="1">
      <c r="A867" s="9">
        <v>9.0</v>
      </c>
      <c r="B867" s="9">
        <v>6.0</v>
      </c>
      <c r="C867" s="9">
        <v>352.0</v>
      </c>
      <c r="D867" s="4">
        <f t="shared" ref="D867:F867" si="867">IF(ISBLANK(A867), "", (A867-MIN(A2:A1001))/(MAX(A2:A1001)-MIN(A2:A1001)))</f>
        <v>0.2857142857</v>
      </c>
      <c r="E867" s="4">
        <f t="shared" si="867"/>
        <v>0.3333333333</v>
      </c>
      <c r="F867" s="4">
        <f t="shared" si="867"/>
        <v>0.04852320675</v>
      </c>
      <c r="G867" s="6">
        <f>IF(ISBLANK(A867), "",SQRT((A867-I2)^2+(B867-J2)^2+(C867-K2)))</f>
        <v>10.14889157</v>
      </c>
      <c r="H867" s="4" t="str">
        <f t="shared" si="2"/>
        <v/>
      </c>
      <c r="T867" s="6">
        <v>866.0</v>
      </c>
    </row>
    <row r="868" ht="12.75" customHeight="1">
      <c r="A868" s="9">
        <v>9.0</v>
      </c>
      <c r="B868" s="9">
        <v>7.0</v>
      </c>
      <c r="C868" s="9">
        <v>349.0</v>
      </c>
      <c r="D868" s="4">
        <f t="shared" ref="D868:F868" si="868">IF(ISBLANK(A868), "", (A868-MIN(A2:A1001))/(MAX(A2:A1001)-MIN(A2:A1001)))</f>
        <v>0.2857142857</v>
      </c>
      <c r="E868" s="4">
        <f t="shared" si="868"/>
        <v>0.4166666667</v>
      </c>
      <c r="F868" s="4">
        <f t="shared" si="868"/>
        <v>0.04219409283</v>
      </c>
      <c r="G868" s="6">
        <f>IF(ISBLANK(A868), "",SQRT((A868-I2)^2+(B868-J2)^2+(C868-K2)))</f>
        <v>10.44030651</v>
      </c>
      <c r="H868" s="4" t="str">
        <f t="shared" si="2"/>
        <v/>
      </c>
      <c r="T868" s="6">
        <v>867.0</v>
      </c>
    </row>
    <row r="869" ht="12.75" customHeight="1">
      <c r="A869" s="9">
        <v>7.0</v>
      </c>
      <c r="B869" s="9">
        <v>9.0</v>
      </c>
      <c r="C869" s="9">
        <v>350.0</v>
      </c>
      <c r="D869" s="4">
        <f t="shared" ref="D869:F869" si="869">IF(ISBLANK(A869), "", (A869-MIN(A2:A1001))/(MAX(A2:A1001)-MIN(A2:A1001)))</f>
        <v>0.2142857143</v>
      </c>
      <c r="E869" s="4">
        <f t="shared" si="869"/>
        <v>0.5833333333</v>
      </c>
      <c r="F869" s="4">
        <f t="shared" si="869"/>
        <v>0.04430379747</v>
      </c>
      <c r="G869" s="6">
        <f>IF(ISBLANK(A869), "",SQRT((A869-I2)^2+(B869-J2)^2+(C869-K2)))</f>
        <v>10.29563014</v>
      </c>
      <c r="H869" s="4" t="str">
        <f t="shared" si="2"/>
        <v/>
      </c>
      <c r="T869" s="6">
        <v>868.0</v>
      </c>
    </row>
    <row r="870" ht="12.75" customHeight="1">
      <c r="A870" s="9">
        <v>6.0</v>
      </c>
      <c r="B870" s="9">
        <v>10.0</v>
      </c>
      <c r="C870" s="9">
        <v>351.0</v>
      </c>
      <c r="D870" s="4">
        <f t="shared" ref="D870:F870" si="870">IF(ISBLANK(A870), "", (A870-MIN(A2:A1001))/(MAX(A2:A1001)-MIN(A2:A1001)))</f>
        <v>0.1785714286</v>
      </c>
      <c r="E870" s="4">
        <f t="shared" si="870"/>
        <v>0.6666666667</v>
      </c>
      <c r="F870" s="4">
        <f t="shared" si="870"/>
        <v>0.04641350211</v>
      </c>
      <c r="G870" s="6">
        <f>IF(ISBLANK(A870), "",SQRT((A870-I2)^2+(B870-J2)^2+(C870-K2)))</f>
        <v>10.53565375</v>
      </c>
      <c r="H870" s="4" t="str">
        <f t="shared" si="2"/>
        <v/>
      </c>
      <c r="T870" s="6">
        <v>869.0</v>
      </c>
    </row>
    <row r="871" ht="12.75" customHeight="1">
      <c r="A871" s="9">
        <v>7.0</v>
      </c>
      <c r="B871" s="9">
        <v>7.0</v>
      </c>
      <c r="C871" s="9">
        <v>354.0</v>
      </c>
      <c r="D871" s="4">
        <f t="shared" ref="D871:F871" si="871">IF(ISBLANK(A871), "", (A871-MIN(A2:A1001))/(MAX(A2:A1001)-MIN(A2:A1001)))</f>
        <v>0.2142857143</v>
      </c>
      <c r="E871" s="4">
        <f t="shared" si="871"/>
        <v>0.4166666667</v>
      </c>
      <c r="F871" s="4">
        <f t="shared" si="871"/>
        <v>0.05274261603</v>
      </c>
      <c r="G871" s="6">
        <f>IF(ISBLANK(A871), "",SQRT((A871-I2)^2+(B871-J2)^2+(C871-K2)))</f>
        <v>9.273618495</v>
      </c>
      <c r="H871" s="4" t="str">
        <f t="shared" si="2"/>
        <v/>
      </c>
      <c r="T871" s="6">
        <v>870.0</v>
      </c>
    </row>
    <row r="872" ht="12.75" customHeight="1">
      <c r="A872" s="9">
        <v>7.0</v>
      </c>
      <c r="B872" s="9">
        <v>5.0</v>
      </c>
      <c r="C872" s="9">
        <v>364.0</v>
      </c>
      <c r="D872" s="4">
        <f t="shared" ref="D872:F872" si="872">IF(ISBLANK(A872), "", (A872-MIN(A2:A1001))/(MAX(A2:A1001)-MIN(A2:A1001)))</f>
        <v>0.2142857143</v>
      </c>
      <c r="E872" s="4">
        <f t="shared" si="872"/>
        <v>0.25</v>
      </c>
      <c r="F872" s="4">
        <f t="shared" si="872"/>
        <v>0.07383966245</v>
      </c>
      <c r="G872" s="6">
        <f>IF(ISBLANK(A872), "",SQRT((A872-I2)^2+(B872-J2)^2+(C872-K2)))</f>
        <v>8.94427191</v>
      </c>
      <c r="H872" s="4" t="str">
        <f t="shared" si="2"/>
        <v/>
      </c>
      <c r="T872" s="6">
        <v>871.0</v>
      </c>
    </row>
    <row r="873" ht="12.75" customHeight="1">
      <c r="A873" s="9">
        <v>7.0</v>
      </c>
      <c r="B873" s="9">
        <v>6.0</v>
      </c>
      <c r="C873" s="9">
        <v>357.0</v>
      </c>
      <c r="D873" s="4">
        <f t="shared" ref="D873:F873" si="873">IF(ISBLANK(A873), "", (A873-MIN(A2:A1001))/(MAX(A2:A1001)-MIN(A2:A1001)))</f>
        <v>0.2142857143</v>
      </c>
      <c r="E873" s="4">
        <f t="shared" si="873"/>
        <v>0.3333333333</v>
      </c>
      <c r="F873" s="4">
        <f t="shared" si="873"/>
        <v>0.05907172996</v>
      </c>
      <c r="G873" s="6">
        <f>IF(ISBLANK(A873), "",SQRT((A873-I2)^2+(B873-J2)^2+(C873-K2)))</f>
        <v>8.94427191</v>
      </c>
      <c r="H873" s="4" t="str">
        <f t="shared" si="2"/>
        <v/>
      </c>
      <c r="T873" s="6">
        <v>872.0</v>
      </c>
    </row>
    <row r="874" ht="12.75" customHeight="1">
      <c r="A874" s="9">
        <v>6.0</v>
      </c>
      <c r="B874" s="9">
        <v>7.0</v>
      </c>
      <c r="C874" s="9">
        <v>356.0</v>
      </c>
      <c r="D874" s="4">
        <f t="shared" ref="D874:F874" si="874">IF(ISBLANK(A874), "", (A874-MIN(A2:A1001))/(MAX(A2:A1001)-MIN(A2:A1001)))</f>
        <v>0.1785714286</v>
      </c>
      <c r="E874" s="4">
        <f t="shared" si="874"/>
        <v>0.4166666667</v>
      </c>
      <c r="F874" s="4">
        <f t="shared" si="874"/>
        <v>0.05696202532</v>
      </c>
      <c r="G874" s="6">
        <f>IF(ISBLANK(A874), "",SQRT((A874-I2)^2+(B874-J2)^2+(C874-K2)))</f>
        <v>8.774964387</v>
      </c>
      <c r="H874" s="4" t="str">
        <f t="shared" si="2"/>
        <v/>
      </c>
      <c r="T874" s="6">
        <v>873.0</v>
      </c>
    </row>
    <row r="875" ht="12.75" customHeight="1">
      <c r="A875" s="9">
        <v>6.0</v>
      </c>
      <c r="B875" s="9">
        <v>8.0</v>
      </c>
      <c r="C875" s="9">
        <v>353.0</v>
      </c>
      <c r="D875" s="4">
        <f t="shared" ref="D875:F875" si="875">IF(ISBLANK(A875), "", (A875-MIN(A2:A1001))/(MAX(A2:A1001)-MIN(A2:A1001)))</f>
        <v>0.1785714286</v>
      </c>
      <c r="E875" s="4">
        <f t="shared" si="875"/>
        <v>0.5</v>
      </c>
      <c r="F875" s="4">
        <f t="shared" si="875"/>
        <v>0.05063291139</v>
      </c>
      <c r="G875" s="6">
        <f>IF(ISBLANK(A875), "",SQRT((A875-I2)^2+(B875-J2)^2+(C875-K2)))</f>
        <v>9.219544457</v>
      </c>
      <c r="H875" s="4" t="str">
        <f t="shared" si="2"/>
        <v/>
      </c>
      <c r="T875" s="6">
        <v>874.0</v>
      </c>
    </row>
    <row r="876" ht="12.75" customHeight="1">
      <c r="A876" s="9">
        <v>6.0</v>
      </c>
      <c r="B876" s="9">
        <v>9.0</v>
      </c>
      <c r="C876" s="9">
        <v>352.0</v>
      </c>
      <c r="D876" s="4">
        <f t="shared" ref="D876:F876" si="876">IF(ISBLANK(A876), "", (A876-MIN(A2:A1001))/(MAX(A2:A1001)-MIN(A2:A1001)))</f>
        <v>0.1785714286</v>
      </c>
      <c r="E876" s="4">
        <f t="shared" si="876"/>
        <v>0.5833333333</v>
      </c>
      <c r="F876" s="4">
        <f t="shared" si="876"/>
        <v>0.04852320675</v>
      </c>
      <c r="G876" s="6">
        <f>IF(ISBLANK(A876), "",SQRT((A876-I2)^2+(B876-J2)^2+(C876-K2)))</f>
        <v>9.848857802</v>
      </c>
      <c r="H876" s="4" t="str">
        <f t="shared" si="2"/>
        <v/>
      </c>
      <c r="T876" s="6">
        <v>875.0</v>
      </c>
    </row>
    <row r="877" ht="12.75" customHeight="1">
      <c r="A877" s="9"/>
      <c r="B877" s="9"/>
      <c r="C877" s="9"/>
      <c r="D877" s="4" t="str">
        <f t="shared" ref="D877:F877" si="877">IF(ISBLANK(A877), "", (A877-MIN(A2:A1001))/(MAX(A2:A1001)-MIN(A2:A1001)))</f>
        <v/>
      </c>
      <c r="E877" s="4" t="str">
        <f t="shared" si="877"/>
        <v/>
      </c>
      <c r="F877" s="4" t="str">
        <f t="shared" si="877"/>
        <v/>
      </c>
      <c r="G877" s="6" t="str">
        <f>IF(ISBLANK(A877), "",SQRT((A877-I2)^2+(B877-J2)^2+(C877-K2)))</f>
        <v/>
      </c>
      <c r="H877" s="4" t="str">
        <f t="shared" si="2"/>
        <v>&lt;- New exp</v>
      </c>
      <c r="T877" s="6">
        <v>876.0</v>
      </c>
    </row>
    <row r="878" ht="12.75" customHeight="1">
      <c r="A878" s="9">
        <v>1.0</v>
      </c>
      <c r="B878" s="9">
        <v>9.0</v>
      </c>
      <c r="C878" s="9">
        <v>332.0</v>
      </c>
      <c r="D878" s="4">
        <f t="shared" ref="D878:F878" si="878">IF(ISBLANK(A878), "", (A878-MIN(A2:A1001))/(MAX(A2:A1001)-MIN(A2:A1001)))</f>
        <v>0</v>
      </c>
      <c r="E878" s="4">
        <f t="shared" si="878"/>
        <v>0.5833333333</v>
      </c>
      <c r="F878" s="4">
        <f t="shared" si="878"/>
        <v>0.006329113924</v>
      </c>
      <c r="G878" s="6">
        <f>IF(ISBLANK(A878), "",SQRT((A878-I2)^2+(B878-J2)^2+(C878-K2)))</f>
        <v>7.211102551</v>
      </c>
      <c r="H878" s="4" t="str">
        <f t="shared" si="2"/>
        <v/>
      </c>
      <c r="T878" s="6">
        <v>877.0</v>
      </c>
    </row>
    <row r="879" ht="12.75" customHeight="1">
      <c r="A879" s="9">
        <v>3.0</v>
      </c>
      <c r="B879" s="9">
        <v>3.0</v>
      </c>
      <c r="C879" s="9">
        <v>358.0</v>
      </c>
      <c r="D879" s="4">
        <f t="shared" ref="D879:F879" si="879">IF(ISBLANK(A879), "", (A879-MIN(A2:A1001))/(MAX(A2:A1001)-MIN(A2:A1001)))</f>
        <v>0.07142857143</v>
      </c>
      <c r="E879" s="4">
        <f t="shared" si="879"/>
        <v>0.08333333333</v>
      </c>
      <c r="F879" s="4">
        <f t="shared" si="879"/>
        <v>0.0611814346</v>
      </c>
      <c r="G879" s="6">
        <f>IF(ISBLANK(A879), "",SQRT((A879-I2)^2+(B879-J2)^2+(C879-K2)))</f>
        <v>5.830951895</v>
      </c>
      <c r="H879" s="4" t="str">
        <f t="shared" si="2"/>
        <v/>
      </c>
      <c r="T879" s="6">
        <v>878.0</v>
      </c>
    </row>
    <row r="880" ht="12.75" customHeight="1">
      <c r="A880" s="9">
        <v>1.0</v>
      </c>
      <c r="B880" s="9">
        <v>10.0</v>
      </c>
      <c r="C880" s="9">
        <v>331.0</v>
      </c>
      <c r="D880" s="4">
        <f t="shared" ref="D880:F880" si="880">IF(ISBLANK(A880), "", (A880-MIN(A2:A1001))/(MAX(A2:A1001)-MIN(A2:A1001)))</f>
        <v>0</v>
      </c>
      <c r="E880" s="4">
        <f t="shared" si="880"/>
        <v>0.6666666667</v>
      </c>
      <c r="F880" s="4">
        <f t="shared" si="880"/>
        <v>0.004219409283</v>
      </c>
      <c r="G880" s="6">
        <f>IF(ISBLANK(A880), "",SQRT((A880-I2)^2+(B880-J2)^2+(C880-K2)))</f>
        <v>8.124038405</v>
      </c>
      <c r="H880" s="4" t="str">
        <f t="shared" si="2"/>
        <v/>
      </c>
      <c r="T880" s="6">
        <v>879.0</v>
      </c>
    </row>
    <row r="881" ht="12.75" customHeight="1">
      <c r="A881" s="9">
        <v>4.0</v>
      </c>
      <c r="B881" s="9">
        <v>3.0</v>
      </c>
      <c r="C881" s="9">
        <v>357.0</v>
      </c>
      <c r="D881" s="4">
        <f t="shared" ref="D881:F881" si="881">IF(ISBLANK(A881), "", (A881-MIN(A2:A1001))/(MAX(A2:A1001)-MIN(A2:A1001)))</f>
        <v>0.1071428571</v>
      </c>
      <c r="E881" s="4">
        <f t="shared" si="881"/>
        <v>0.08333333333</v>
      </c>
      <c r="F881" s="4">
        <f t="shared" si="881"/>
        <v>0.05907172996</v>
      </c>
      <c r="G881" s="6">
        <f>IF(ISBLANK(A881), "",SQRT((A881-I2)^2+(B881-J2)^2+(C881-K2)))</f>
        <v>6.164414003</v>
      </c>
      <c r="H881" s="4" t="str">
        <f t="shared" si="2"/>
        <v/>
      </c>
      <c r="T881" s="6">
        <v>880.0</v>
      </c>
    </row>
    <row r="882" ht="12.75" customHeight="1">
      <c r="A882" s="9">
        <v>1.0</v>
      </c>
      <c r="B882" s="9">
        <v>6.0</v>
      </c>
      <c r="C882" s="9">
        <v>339.0</v>
      </c>
      <c r="D882" s="4">
        <f t="shared" ref="D882:F882" si="882">IF(ISBLANK(A882), "", (A882-MIN(A2:A1001))/(MAX(A2:A1001)-MIN(A2:A1001)))</f>
        <v>0</v>
      </c>
      <c r="E882" s="4">
        <f t="shared" si="882"/>
        <v>0.3333333333</v>
      </c>
      <c r="F882" s="4">
        <f t="shared" si="882"/>
        <v>0.02109704641</v>
      </c>
      <c r="G882" s="6">
        <f>IF(ISBLANK(A882), "",SQRT((A882-I2)^2+(B882-J2)^2+(C882-K2)))</f>
        <v>5.099019514</v>
      </c>
      <c r="H882" s="4" t="str">
        <f t="shared" si="2"/>
        <v/>
      </c>
      <c r="T882" s="6">
        <v>881.0</v>
      </c>
    </row>
    <row r="883" ht="12.75" customHeight="1">
      <c r="A883" s="9">
        <v>1.0</v>
      </c>
      <c r="B883" s="9">
        <v>4.0</v>
      </c>
      <c r="C883" s="9">
        <v>350.0</v>
      </c>
      <c r="D883" s="4">
        <f t="shared" ref="D883:F883" si="883">IF(ISBLANK(A883), "", (A883-MIN(A2:A1001))/(MAX(A2:A1001)-MIN(A2:A1001)))</f>
        <v>0</v>
      </c>
      <c r="E883" s="4">
        <f t="shared" si="883"/>
        <v>0.1666666667</v>
      </c>
      <c r="F883" s="4">
        <f t="shared" si="883"/>
        <v>0.04430379747</v>
      </c>
      <c r="G883" s="6">
        <f>IF(ISBLANK(A883), "",SQRT((A883-I2)^2+(B883-J2)^2+(C883-K2)))</f>
        <v>5</v>
      </c>
      <c r="H883" s="4" t="str">
        <f t="shared" si="2"/>
        <v/>
      </c>
      <c r="T883" s="6">
        <v>882.0</v>
      </c>
    </row>
    <row r="884" ht="12.75" customHeight="1">
      <c r="A884" s="3">
        <v>1.0</v>
      </c>
      <c r="B884" s="3">
        <v>5.0</v>
      </c>
      <c r="C884" s="3">
        <v>344.0</v>
      </c>
      <c r="D884" s="4">
        <f t="shared" ref="D884:F884" si="884">IF(ISBLANK(A884), "", (A884-MIN(A2:A1001))/(MAX(A2:A1001)-MIN(A2:A1001)))</f>
        <v>0</v>
      </c>
      <c r="E884" s="4">
        <f t="shared" si="884"/>
        <v>0.25</v>
      </c>
      <c r="F884" s="4">
        <f t="shared" si="884"/>
        <v>0.03164556962</v>
      </c>
      <c r="G884" s="6">
        <f>IF(ISBLANK(A884), "",SQRT((A884-I2)^2+(B884-J2)^2+(C884-K2)))</f>
        <v>4.898979486</v>
      </c>
      <c r="H884" s="4" t="str">
        <f t="shared" si="2"/>
        <v/>
      </c>
      <c r="T884" s="6">
        <v>883.0</v>
      </c>
    </row>
    <row r="885" ht="12.75" customHeight="1">
      <c r="A885" s="9">
        <v>1.0</v>
      </c>
      <c r="B885" s="9">
        <v>7.0</v>
      </c>
      <c r="C885" s="9">
        <v>335.0</v>
      </c>
      <c r="D885" s="4">
        <f t="shared" ref="D885:F885" si="885">IF(ISBLANK(A885), "", (A885-MIN(A2:A1001))/(MAX(A2:A1001)-MIN(A2:A1001)))</f>
        <v>0</v>
      </c>
      <c r="E885" s="4">
        <f t="shared" si="885"/>
        <v>0.4166666667</v>
      </c>
      <c r="F885" s="4">
        <f t="shared" si="885"/>
        <v>0.01265822785</v>
      </c>
      <c r="G885" s="6">
        <f>IF(ISBLANK(A885), "",SQRT((A885-I2)^2+(B885-J2)^2+(C885-K2)))</f>
        <v>5.567764363</v>
      </c>
      <c r="H885" s="4" t="str">
        <f t="shared" si="2"/>
        <v/>
      </c>
      <c r="T885" s="6">
        <v>884.0</v>
      </c>
    </row>
    <row r="886" ht="12.75" customHeight="1">
      <c r="A886" s="9">
        <v>1.0</v>
      </c>
      <c r="B886" s="9">
        <v>8.0</v>
      </c>
      <c r="C886" s="9">
        <v>333.0</v>
      </c>
      <c r="D886" s="4">
        <f t="shared" ref="D886:F886" si="886">IF(ISBLANK(A886), "", (A886-MIN(A2:A1001))/(MAX(A2:A1001)-MIN(A2:A1001)))</f>
        <v>0</v>
      </c>
      <c r="E886" s="4">
        <f t="shared" si="886"/>
        <v>0.5</v>
      </c>
      <c r="F886" s="4">
        <f t="shared" si="886"/>
        <v>0.008438818565</v>
      </c>
      <c r="G886" s="6">
        <f>IF(ISBLANK(A886), "",SQRT((A886-I2)^2+(B886-J2)^2+(C886-K2)))</f>
        <v>6.32455532</v>
      </c>
      <c r="H886" s="4" t="str">
        <f t="shared" si="2"/>
        <v/>
      </c>
      <c r="T886" s="6">
        <v>885.0</v>
      </c>
    </row>
    <row r="887" ht="12.75" customHeight="1">
      <c r="A887" s="9"/>
      <c r="B887" s="9"/>
      <c r="C887" s="9"/>
      <c r="D887" s="4" t="str">
        <f t="shared" ref="D887:F887" si="887">IF(ISBLANK(A887), "", (A887-MIN(A2:A1001))/(MAX(A2:A1001)-MIN(A2:A1001)))</f>
        <v/>
      </c>
      <c r="E887" s="4" t="str">
        <f t="shared" si="887"/>
        <v/>
      </c>
      <c r="F887" s="4" t="str">
        <f t="shared" si="887"/>
        <v/>
      </c>
      <c r="G887" s="6" t="str">
        <f>IF(ISBLANK(A887), "",SQRT((A887-I2)^2+(B887-J2)^2+(C887-K2)))</f>
        <v/>
      </c>
      <c r="H887" s="4" t="str">
        <f t="shared" si="2"/>
        <v>&lt;- New exp</v>
      </c>
      <c r="T887" s="6">
        <v>886.0</v>
      </c>
    </row>
    <row r="888" ht="12.75" customHeight="1">
      <c r="A888" s="9">
        <v>15.0</v>
      </c>
      <c r="B888" s="9">
        <v>9.0</v>
      </c>
      <c r="C888" s="9">
        <v>344.0</v>
      </c>
      <c r="D888" s="4">
        <f t="shared" ref="D888:F888" si="888">IF(ISBLANK(A888), "", (A888-MIN(A2:A1001))/(MAX(A2:A1001)-MIN(A2:A1001)))</f>
        <v>0.5</v>
      </c>
      <c r="E888" s="4">
        <f t="shared" si="888"/>
        <v>0.5833333333</v>
      </c>
      <c r="F888" s="4">
        <f t="shared" si="888"/>
        <v>0.03164556962</v>
      </c>
      <c r="G888" s="6">
        <f>IF(ISBLANK(A888), "",SQRT((A888-I2)^2+(B888-J2)^2+(C888-K2)))</f>
        <v>16.1245155</v>
      </c>
      <c r="H888" s="4" t="str">
        <f t="shared" si="2"/>
        <v/>
      </c>
      <c r="T888" s="6">
        <v>887.0</v>
      </c>
    </row>
    <row r="889" ht="12.75" customHeight="1">
      <c r="A889" s="9">
        <v>5.0</v>
      </c>
      <c r="B889" s="9">
        <v>7.0</v>
      </c>
      <c r="C889" s="9">
        <v>361.0</v>
      </c>
      <c r="D889" s="4">
        <f t="shared" ref="D889:F889" si="889">IF(ISBLANK(A889), "", (A889-MIN(A2:A1001))/(MAX(A2:A1001)-MIN(A2:A1001)))</f>
        <v>0.1428571429</v>
      </c>
      <c r="E889" s="4">
        <f t="shared" si="889"/>
        <v>0.4166666667</v>
      </c>
      <c r="F889" s="4">
        <f t="shared" si="889"/>
        <v>0.06751054852</v>
      </c>
      <c r="G889" s="6">
        <f>IF(ISBLANK(A889), "",SQRT((A889-I2)^2+(B889-J2)^2+(C889-K2)))</f>
        <v>8.544003745</v>
      </c>
      <c r="H889" s="4" t="str">
        <f t="shared" si="2"/>
        <v/>
      </c>
      <c r="T889" s="6">
        <v>888.0</v>
      </c>
    </row>
    <row r="890" ht="12.75" customHeight="1">
      <c r="A890" s="9">
        <v>16.0</v>
      </c>
      <c r="B890" s="9">
        <v>3.0</v>
      </c>
      <c r="C890" s="9">
        <v>432.0</v>
      </c>
      <c r="D890" s="4">
        <f t="shared" ref="D890:F890" si="890">IF(ISBLANK(A890), "", (A890-MIN(A2:A1001))/(MAX(A2:A1001)-MIN(A2:A1001)))</f>
        <v>0.5357142857</v>
      </c>
      <c r="E890" s="4">
        <f t="shared" si="890"/>
        <v>0.08333333333</v>
      </c>
      <c r="F890" s="4">
        <f t="shared" si="890"/>
        <v>0.2172995781</v>
      </c>
      <c r="G890" s="6">
        <f>IF(ISBLANK(A890), "",SQRT((A890-I2)^2+(B890-J2)^2+(C890-K2)))</f>
        <v>18.13835715</v>
      </c>
      <c r="H890" s="4" t="str">
        <f t="shared" si="2"/>
        <v/>
      </c>
      <c r="T890" s="6">
        <v>889.0</v>
      </c>
    </row>
    <row r="891" ht="12.75" customHeight="1">
      <c r="A891" s="9">
        <v>22.0</v>
      </c>
      <c r="B891" s="9">
        <v>4.0</v>
      </c>
      <c r="C891" s="9">
        <v>365.0</v>
      </c>
      <c r="D891" s="4">
        <f t="shared" ref="D891:F891" si="891">IF(ISBLANK(A891), "", (A891-MIN(A2:A1001))/(MAX(A2:A1001)-MIN(A2:A1001)))</f>
        <v>0.75</v>
      </c>
      <c r="E891" s="4">
        <f t="shared" si="891"/>
        <v>0.1666666667</v>
      </c>
      <c r="F891" s="4">
        <f t="shared" si="891"/>
        <v>0.07594936709</v>
      </c>
      <c r="G891" s="6">
        <f>IF(ISBLANK(A891), "",SQRT((A891-I2)^2+(B891-J2)^2+(C891-K2)))</f>
        <v>21.9317122</v>
      </c>
      <c r="H891" s="4" t="str">
        <f t="shared" si="2"/>
        <v/>
      </c>
      <c r="T891" s="6">
        <v>890.0</v>
      </c>
    </row>
    <row r="892" ht="12.75" customHeight="1">
      <c r="A892" s="9">
        <v>11.0</v>
      </c>
      <c r="B892" s="9">
        <v>10.0</v>
      </c>
      <c r="C892" s="9">
        <v>348.0</v>
      </c>
      <c r="D892" s="4">
        <f t="shared" ref="D892:F892" si="892">IF(ISBLANK(A892), "", (A892-MIN(A2:A1001))/(MAX(A2:A1001)-MIN(A2:A1001)))</f>
        <v>0.3571428571</v>
      </c>
      <c r="E892" s="4">
        <f t="shared" si="892"/>
        <v>0.6666666667</v>
      </c>
      <c r="F892" s="4">
        <f t="shared" si="892"/>
        <v>0.04008438819</v>
      </c>
      <c r="G892" s="6">
        <f>IF(ISBLANK(A892), "",SQRT((A892-I2)^2+(B892-J2)^2+(C892-K2)))</f>
        <v>13.52774926</v>
      </c>
      <c r="H892" s="4" t="str">
        <f t="shared" si="2"/>
        <v/>
      </c>
      <c r="T892" s="6">
        <v>891.0</v>
      </c>
    </row>
    <row r="893" ht="12.75" customHeight="1">
      <c r="A893" s="9">
        <v>19.0</v>
      </c>
      <c r="B893" s="9">
        <v>3.0</v>
      </c>
      <c r="C893" s="9">
        <v>375.0</v>
      </c>
      <c r="D893" s="4">
        <f t="shared" ref="D893:F893" si="893">IF(ISBLANK(A893), "", (A893-MIN(A2:A1001))/(MAX(A2:A1001)-MIN(A2:A1001)))</f>
        <v>0.6428571429</v>
      </c>
      <c r="E893" s="4">
        <f t="shared" si="893"/>
        <v>0.08333333333</v>
      </c>
      <c r="F893" s="4">
        <f t="shared" si="893"/>
        <v>0.0970464135</v>
      </c>
      <c r="G893" s="6">
        <f>IF(ISBLANK(A893), "",SQRT((A893-I2)^2+(B893-J2)^2+(C893-K2)))</f>
        <v>19.26136028</v>
      </c>
      <c r="H893" s="4" t="str">
        <f t="shared" si="2"/>
        <v/>
      </c>
      <c r="T893" s="6">
        <v>892.0</v>
      </c>
    </row>
    <row r="894" ht="12.75" customHeight="1">
      <c r="A894" s="9">
        <v>7.0</v>
      </c>
      <c r="B894" s="9">
        <v>5.0</v>
      </c>
      <c r="C894" s="9">
        <v>363.0</v>
      </c>
      <c r="D894" s="4">
        <f t="shared" ref="D894:F894" si="894">IF(ISBLANK(A894), "", (A894-MIN(A2:A1001))/(MAX(A2:A1001)-MIN(A2:A1001)))</f>
        <v>0.2142857143</v>
      </c>
      <c r="E894" s="4">
        <f t="shared" si="894"/>
        <v>0.25</v>
      </c>
      <c r="F894" s="4">
        <f t="shared" si="894"/>
        <v>0.07172995781</v>
      </c>
      <c r="G894" s="6">
        <f>IF(ISBLANK(A894), "",SQRT((A894-I2)^2+(B894-J2)^2+(C894-K2)))</f>
        <v>8.888194417</v>
      </c>
      <c r="H894" s="4" t="str">
        <f t="shared" si="2"/>
        <v/>
      </c>
      <c r="T894" s="6">
        <v>893.0</v>
      </c>
    </row>
    <row r="895" ht="12.75" customHeight="1">
      <c r="A895" s="9">
        <v>12.0</v>
      </c>
      <c r="B895" s="9">
        <v>4.0</v>
      </c>
      <c r="C895" s="9">
        <v>371.0</v>
      </c>
      <c r="D895" s="4">
        <f t="shared" ref="D895:F895" si="895">IF(ISBLANK(A895), "", (A895-MIN(A2:A1001))/(MAX(A2:A1001)-MIN(A2:A1001)))</f>
        <v>0.3928571429</v>
      </c>
      <c r="E895" s="4">
        <f t="shared" si="895"/>
        <v>0.1666666667</v>
      </c>
      <c r="F895" s="4">
        <f t="shared" si="895"/>
        <v>0.08860759494</v>
      </c>
      <c r="G895" s="6">
        <f>IF(ISBLANK(A895), "",SQRT((A895-I2)^2+(B895-J2)^2+(C895-K2)))</f>
        <v>12.92284798</v>
      </c>
      <c r="H895" s="4" t="str">
        <f t="shared" si="2"/>
        <v/>
      </c>
      <c r="T895" s="6">
        <v>894.0</v>
      </c>
    </row>
    <row r="896" ht="12.75" customHeight="1">
      <c r="A896" s="9">
        <v>6.0</v>
      </c>
      <c r="B896" s="9">
        <v>6.0</v>
      </c>
      <c r="C896" s="9">
        <v>359.0</v>
      </c>
      <c r="D896" s="4">
        <f t="shared" ref="D896:F896" si="896">IF(ISBLANK(A896), "", (A896-MIN(A2:A1001))/(MAX(A2:A1001)-MIN(A2:A1001)))</f>
        <v>0.1785714286</v>
      </c>
      <c r="E896" s="4">
        <f t="shared" si="896"/>
        <v>0.3333333333</v>
      </c>
      <c r="F896" s="4">
        <f t="shared" si="896"/>
        <v>0.06329113924</v>
      </c>
      <c r="G896" s="6">
        <f>IF(ISBLANK(A896), "",SQRT((A896-I2)^2+(B896-J2)^2+(C896-K2)))</f>
        <v>8.426149773</v>
      </c>
      <c r="H896" s="4" t="str">
        <f t="shared" si="2"/>
        <v/>
      </c>
      <c r="T896" s="6">
        <v>895.0</v>
      </c>
    </row>
    <row r="897" ht="12.75" customHeight="1">
      <c r="A897" s="9">
        <v>16.0</v>
      </c>
      <c r="B897" s="9">
        <v>4.0</v>
      </c>
      <c r="C897" s="9">
        <v>367.0</v>
      </c>
      <c r="D897" s="4">
        <f t="shared" ref="D897:F897" si="897">IF(ISBLANK(A897), "", (A897-MIN(A2:A1001))/(MAX(A2:A1001)-MIN(A2:A1001)))</f>
        <v>0.5357142857</v>
      </c>
      <c r="E897" s="4">
        <f t="shared" si="897"/>
        <v>0.1666666667</v>
      </c>
      <c r="F897" s="4">
        <f t="shared" si="897"/>
        <v>0.08016877637</v>
      </c>
      <c r="G897" s="6">
        <f>IF(ISBLANK(A897), "",SQRT((A897-I2)^2+(B897-J2)^2+(C897-K2)))</f>
        <v>16.34013464</v>
      </c>
      <c r="H897" s="4" t="str">
        <f t="shared" si="2"/>
        <v/>
      </c>
      <c r="T897" s="6">
        <v>896.0</v>
      </c>
    </row>
    <row r="898" ht="12.75" customHeight="1">
      <c r="A898" s="9">
        <v>12.0</v>
      </c>
      <c r="B898" s="9">
        <v>9.0</v>
      </c>
      <c r="C898" s="9">
        <v>346.0</v>
      </c>
      <c r="D898" s="4">
        <f t="shared" ref="D898:F898" si="898">IF(ISBLANK(A898), "", (A898-MIN(A2:A1001))/(MAX(A2:A1001)-MIN(A2:A1001)))</f>
        <v>0.3928571429</v>
      </c>
      <c r="E898" s="4">
        <f t="shared" si="898"/>
        <v>0.5833333333</v>
      </c>
      <c r="F898" s="4">
        <f t="shared" si="898"/>
        <v>0.0358649789</v>
      </c>
      <c r="G898" s="6">
        <f>IF(ISBLANK(A898), "",SQRT((A898-I2)^2+(B898-J2)^2+(C898-K2)))</f>
        <v>13.67479433</v>
      </c>
      <c r="H898" s="4" t="str">
        <f t="shared" si="2"/>
        <v/>
      </c>
      <c r="T898" s="6">
        <v>897.0</v>
      </c>
    </row>
    <row r="899" ht="12.75" customHeight="1">
      <c r="A899" s="9">
        <v>5.0</v>
      </c>
      <c r="B899" s="9">
        <v>8.0</v>
      </c>
      <c r="C899" s="9">
        <v>358.0</v>
      </c>
      <c r="D899" s="4">
        <f t="shared" ref="D899:F899" si="899">IF(ISBLANK(A899), "", (A899-MIN(A2:A1001))/(MAX(A2:A1001)-MIN(A2:A1001)))</f>
        <v>0.1428571429</v>
      </c>
      <c r="E899" s="4">
        <f t="shared" si="899"/>
        <v>0.5</v>
      </c>
      <c r="F899" s="4">
        <f t="shared" si="899"/>
        <v>0.0611814346</v>
      </c>
      <c r="G899" s="6">
        <f>IF(ISBLANK(A899), "",SQRT((A899-I2)^2+(B899-J2)^2+(C899-K2)))</f>
        <v>9</v>
      </c>
      <c r="H899" s="4" t="str">
        <f t="shared" si="2"/>
        <v/>
      </c>
      <c r="T899" s="6">
        <v>898.0</v>
      </c>
    </row>
    <row r="900" ht="12.75" customHeight="1">
      <c r="A900" s="9">
        <v>5.0</v>
      </c>
      <c r="B900" s="9">
        <v>10.0</v>
      </c>
      <c r="C900" s="9">
        <v>355.0</v>
      </c>
      <c r="D900" s="4">
        <f t="shared" ref="D900:F900" si="900">IF(ISBLANK(A900), "", (A900-MIN(A2:A1001))/(MAX(A2:A1001)-MIN(A2:A1001)))</f>
        <v>0.1428571429</v>
      </c>
      <c r="E900" s="4">
        <f t="shared" si="900"/>
        <v>0.6666666667</v>
      </c>
      <c r="F900" s="4">
        <f t="shared" si="900"/>
        <v>0.05485232068</v>
      </c>
      <c r="G900" s="6">
        <f>IF(ISBLANK(A900), "",SQRT((A900-I2)^2+(B900-J2)^2+(C900-K2)))</f>
        <v>10.29563014</v>
      </c>
      <c r="H900" s="4" t="str">
        <f t="shared" si="2"/>
        <v/>
      </c>
      <c r="T900" s="6">
        <v>899.0</v>
      </c>
    </row>
    <row r="901" ht="12.75" customHeight="1">
      <c r="A901" s="9">
        <v>15.0</v>
      </c>
      <c r="B901" s="9">
        <v>8.0</v>
      </c>
      <c r="C901" s="9">
        <v>345.0</v>
      </c>
      <c r="D901" s="4">
        <f t="shared" ref="D901:F901" si="901">IF(ISBLANK(A901), "", (A901-MIN(A2:A1001))/(MAX(A2:A1001)-MIN(A2:A1001)))</f>
        <v>0.5</v>
      </c>
      <c r="E901" s="4">
        <f t="shared" si="901"/>
        <v>0.5</v>
      </c>
      <c r="F901" s="4">
        <f t="shared" si="901"/>
        <v>0.03375527426</v>
      </c>
      <c r="G901" s="6">
        <f>IF(ISBLANK(A901), "",SQRT((A901-I2)^2+(B901-J2)^2+(C901-K2)))</f>
        <v>15.74801575</v>
      </c>
      <c r="H901" s="4" t="str">
        <f t="shared" si="2"/>
        <v/>
      </c>
      <c r="T901" s="6">
        <v>900.0</v>
      </c>
    </row>
    <row r="902" ht="12.75" customHeight="1">
      <c r="A902" s="9">
        <v>5.0</v>
      </c>
      <c r="B902" s="9">
        <v>9.0</v>
      </c>
      <c r="C902" s="9">
        <v>356.0</v>
      </c>
      <c r="D902" s="4">
        <f t="shared" ref="D902:F902" si="902">IF(ISBLANK(A902), "", (A902-MIN(A2:A1001))/(MAX(A2:A1001)-MIN(A2:A1001)))</f>
        <v>0.1428571429</v>
      </c>
      <c r="E902" s="4">
        <f t="shared" si="902"/>
        <v>0.5833333333</v>
      </c>
      <c r="F902" s="4">
        <f t="shared" si="902"/>
        <v>0.05696202532</v>
      </c>
      <c r="G902" s="6">
        <f>IF(ISBLANK(A902), "",SQRT((A902-I2)^2+(B902-J2)^2+(C902-K2)))</f>
        <v>9.591663047</v>
      </c>
      <c r="H902" s="4" t="str">
        <f t="shared" si="2"/>
        <v/>
      </c>
      <c r="T902" s="6">
        <v>901.0</v>
      </c>
    </row>
    <row r="903" ht="12.75" customHeight="1">
      <c r="A903" s="9">
        <v>15.0</v>
      </c>
      <c r="B903" s="9">
        <v>5.0</v>
      </c>
      <c r="C903" s="9">
        <v>359.0</v>
      </c>
      <c r="D903" s="4">
        <f t="shared" ref="D903:F903" si="903">IF(ISBLANK(A903), "", (A903-MIN(A2:A1001))/(MAX(A2:A1001)-MIN(A2:A1001)))</f>
        <v>0.5</v>
      </c>
      <c r="E903" s="4">
        <f t="shared" si="903"/>
        <v>0.25</v>
      </c>
      <c r="F903" s="4">
        <f t="shared" si="903"/>
        <v>0.06329113924</v>
      </c>
      <c r="G903" s="6">
        <f>IF(ISBLANK(A903), "",SQRT((A903-I2)^2+(B903-J2)^2+(C903-K2)))</f>
        <v>15.32970972</v>
      </c>
      <c r="H903" s="4" t="str">
        <f t="shared" si="2"/>
        <v/>
      </c>
      <c r="T903" s="6">
        <v>902.0</v>
      </c>
    </row>
    <row r="904" ht="12.75" customHeight="1">
      <c r="A904" s="9">
        <v>15.0</v>
      </c>
      <c r="B904" s="9">
        <v>6.0</v>
      </c>
      <c r="C904" s="9">
        <v>351.0</v>
      </c>
      <c r="D904" s="4">
        <f t="shared" ref="D904:F904" si="904">IF(ISBLANK(A904), "", (A904-MIN(A2:A1001))/(MAX(A2:A1001)-MIN(A2:A1001)))</f>
        <v>0.5</v>
      </c>
      <c r="E904" s="4">
        <f t="shared" si="904"/>
        <v>0.3333333333</v>
      </c>
      <c r="F904" s="4">
        <f t="shared" si="904"/>
        <v>0.04641350211</v>
      </c>
      <c r="G904" s="6">
        <f>IF(ISBLANK(A904), "",SQRT((A904-I2)^2+(B904-J2)^2+(C904-K2)))</f>
        <v>15.29705854</v>
      </c>
      <c r="H904" s="4" t="str">
        <f t="shared" si="2"/>
        <v/>
      </c>
      <c r="T904" s="6">
        <v>903.0</v>
      </c>
    </row>
    <row r="905" ht="12.75" customHeight="1">
      <c r="A905" s="9">
        <v>15.0</v>
      </c>
      <c r="B905" s="9">
        <v>7.0</v>
      </c>
      <c r="C905" s="9">
        <v>348.0</v>
      </c>
      <c r="D905" s="4">
        <f t="shared" ref="D905:F905" si="905">IF(ISBLANK(A905), "", (A905-MIN(A2:A1001))/(MAX(A2:A1001)-MIN(A2:A1001)))</f>
        <v>0.5</v>
      </c>
      <c r="E905" s="4">
        <f t="shared" si="905"/>
        <v>0.4166666667</v>
      </c>
      <c r="F905" s="4">
        <f t="shared" si="905"/>
        <v>0.04008438819</v>
      </c>
      <c r="G905" s="6">
        <f>IF(ISBLANK(A905), "",SQRT((A905-I2)^2+(B905-J2)^2+(C905-K2)))</f>
        <v>15.49193338</v>
      </c>
      <c r="H905" s="4" t="str">
        <f t="shared" si="2"/>
        <v/>
      </c>
      <c r="T905" s="6">
        <v>904.0</v>
      </c>
    </row>
    <row r="906" ht="12.75" customHeight="1">
      <c r="A906" s="9">
        <v>6.0</v>
      </c>
      <c r="B906" s="9">
        <v>9.0</v>
      </c>
      <c r="C906" s="9">
        <v>353.0</v>
      </c>
      <c r="D906" s="4">
        <f t="shared" ref="D906:F906" si="906">IF(ISBLANK(A906), "", (A906-MIN(A2:A1001))/(MAX(A2:A1001)-MIN(A2:A1001)))</f>
        <v>0.1785714286</v>
      </c>
      <c r="E906" s="4">
        <f t="shared" si="906"/>
        <v>0.5833333333</v>
      </c>
      <c r="F906" s="4">
        <f t="shared" si="906"/>
        <v>0.05063291139</v>
      </c>
      <c r="G906" s="6">
        <f>IF(ISBLANK(A906), "",SQRT((A906-I2)^2+(B906-J2)^2+(C906-K2)))</f>
        <v>9.899494937</v>
      </c>
      <c r="H906" s="4" t="str">
        <f t="shared" si="2"/>
        <v/>
      </c>
      <c r="T906" s="6">
        <v>905.0</v>
      </c>
    </row>
    <row r="907" ht="12.75" customHeight="1">
      <c r="A907" s="9">
        <v>12.0</v>
      </c>
      <c r="B907" s="9">
        <v>6.0</v>
      </c>
      <c r="C907" s="9">
        <v>353.0</v>
      </c>
      <c r="D907" s="4">
        <f t="shared" ref="D907:F907" si="907">IF(ISBLANK(A907), "", (A907-MIN(A2:A1001))/(MAX(A2:A1001)-MIN(A2:A1001)))</f>
        <v>0.3928571429</v>
      </c>
      <c r="E907" s="4">
        <f t="shared" si="907"/>
        <v>0.3333333333</v>
      </c>
      <c r="F907" s="4">
        <f t="shared" si="907"/>
        <v>0.05063291139</v>
      </c>
      <c r="G907" s="6">
        <f>IF(ISBLANK(A907), "",SQRT((A907-I2)^2+(B907-J2)^2+(C907-K2)))</f>
        <v>12.68857754</v>
      </c>
      <c r="H907" s="4" t="str">
        <f t="shared" si="2"/>
        <v/>
      </c>
      <c r="T907" s="6">
        <v>906.0</v>
      </c>
    </row>
    <row r="908" ht="12.75" customHeight="1">
      <c r="A908" s="9">
        <v>12.0</v>
      </c>
      <c r="B908" s="9">
        <v>5.0</v>
      </c>
      <c r="C908" s="9">
        <v>361.0</v>
      </c>
      <c r="D908" s="4">
        <f t="shared" ref="D908:F908" si="908">IF(ISBLANK(A908), "", (A908-MIN(A2:A1001))/(MAX(A2:A1001)-MIN(A2:A1001)))</f>
        <v>0.3928571429</v>
      </c>
      <c r="E908" s="4">
        <f t="shared" si="908"/>
        <v>0.25</v>
      </c>
      <c r="F908" s="4">
        <f t="shared" si="908"/>
        <v>0.06751054852</v>
      </c>
      <c r="G908" s="6">
        <f>IF(ISBLANK(A908), "",SQRT((A908-I2)^2+(B908-J2)^2+(C908-K2)))</f>
        <v>12.72792206</v>
      </c>
      <c r="H908" s="4" t="str">
        <f t="shared" si="2"/>
        <v/>
      </c>
      <c r="T908" s="6">
        <v>907.0</v>
      </c>
    </row>
    <row r="909" ht="12.75" customHeight="1">
      <c r="A909" s="9">
        <v>15.0</v>
      </c>
      <c r="B909" s="9">
        <v>4.0</v>
      </c>
      <c r="C909" s="9">
        <v>369.0</v>
      </c>
      <c r="D909" s="4">
        <f t="shared" ref="D909:F909" si="909">IF(ISBLANK(A909), "", (A909-MIN(A2:A1001))/(MAX(A2:A1001)-MIN(A2:A1001)))</f>
        <v>0.5</v>
      </c>
      <c r="E909" s="4">
        <f t="shared" si="909"/>
        <v>0.1666666667</v>
      </c>
      <c r="F909" s="4">
        <f t="shared" si="909"/>
        <v>0.08438818565</v>
      </c>
      <c r="G909" s="6">
        <f>IF(ISBLANK(A909), "",SQRT((A909-I2)^2+(B909-J2)^2+(C909-K2)))</f>
        <v>15.49193338</v>
      </c>
      <c r="H909" s="4" t="str">
        <f t="shared" si="2"/>
        <v/>
      </c>
      <c r="T909" s="6">
        <v>908.0</v>
      </c>
    </row>
    <row r="910" ht="12.75" customHeight="1">
      <c r="A910" s="9">
        <v>11.0</v>
      </c>
      <c r="B910" s="9">
        <v>8.0</v>
      </c>
      <c r="C910" s="9">
        <v>351.0</v>
      </c>
      <c r="D910" s="4">
        <f t="shared" ref="D910:F910" si="910">IF(ISBLANK(A910), "", (A910-MIN(A2:A1001))/(MAX(A2:A1001)-MIN(A2:A1001)))</f>
        <v>0.3571428571</v>
      </c>
      <c r="E910" s="4">
        <f t="shared" si="910"/>
        <v>0.5</v>
      </c>
      <c r="F910" s="4">
        <f t="shared" si="910"/>
        <v>0.04641350211</v>
      </c>
      <c r="G910" s="6">
        <f>IF(ISBLANK(A910), "",SQRT((A910-I2)^2+(B910-J2)^2+(C910-K2)))</f>
        <v>12.56980509</v>
      </c>
      <c r="H910" s="4" t="str">
        <f t="shared" si="2"/>
        <v/>
      </c>
      <c r="T910" s="6">
        <v>909.0</v>
      </c>
    </row>
    <row r="911" ht="12.75" customHeight="1">
      <c r="A911" s="9">
        <v>11.0</v>
      </c>
      <c r="B911" s="9">
        <v>9.0</v>
      </c>
      <c r="C911" s="9">
        <v>349.0</v>
      </c>
      <c r="D911" s="4">
        <f t="shared" ref="D911:F911" si="911">IF(ISBLANK(A911), "", (A911-MIN(A2:A1001))/(MAX(A2:A1001)-MIN(A2:A1001)))</f>
        <v>0.3571428571</v>
      </c>
      <c r="E911" s="4">
        <f t="shared" si="911"/>
        <v>0.5833333333</v>
      </c>
      <c r="F911" s="4">
        <f t="shared" si="911"/>
        <v>0.04219409283</v>
      </c>
      <c r="G911" s="6">
        <f>IF(ISBLANK(A911), "",SQRT((A911-I2)^2+(B911-J2)^2+(C911-K2)))</f>
        <v>13</v>
      </c>
      <c r="H911" s="4" t="str">
        <f t="shared" si="2"/>
        <v/>
      </c>
      <c r="T911" s="6">
        <v>910.0</v>
      </c>
    </row>
    <row r="912" ht="12.75" customHeight="1">
      <c r="A912" s="9">
        <v>6.0</v>
      </c>
      <c r="B912" s="9">
        <v>7.0</v>
      </c>
      <c r="C912" s="9">
        <v>356.0</v>
      </c>
      <c r="D912" s="4">
        <f t="shared" ref="D912:F912" si="912">IF(ISBLANK(A912), "", (A912-MIN(A2:A1001))/(MAX(A2:A1001)-MIN(A2:A1001)))</f>
        <v>0.1785714286</v>
      </c>
      <c r="E912" s="4">
        <f t="shared" si="912"/>
        <v>0.4166666667</v>
      </c>
      <c r="F912" s="4">
        <f t="shared" si="912"/>
        <v>0.05696202532</v>
      </c>
      <c r="G912" s="6">
        <f>IF(ISBLANK(A912), "",SQRT((A912-I2)^2+(B912-J2)^2+(C912-K2)))</f>
        <v>8.774964387</v>
      </c>
      <c r="H912" s="4" t="str">
        <f t="shared" si="2"/>
        <v/>
      </c>
      <c r="T912" s="6">
        <v>911.0</v>
      </c>
    </row>
    <row r="913" ht="12.75" customHeight="1">
      <c r="A913" s="9">
        <v>11.0</v>
      </c>
      <c r="B913" s="9">
        <v>7.0</v>
      </c>
      <c r="C913" s="9">
        <v>354.0</v>
      </c>
      <c r="D913" s="4">
        <f t="shared" ref="D913:F913" si="913">IF(ISBLANK(A913), "", (A913-MIN(A2:A1001))/(MAX(A2:A1001)-MIN(A2:A1001)))</f>
        <v>0.3571428571</v>
      </c>
      <c r="E913" s="4">
        <f t="shared" si="913"/>
        <v>0.4166666667</v>
      </c>
      <c r="F913" s="4">
        <f t="shared" si="913"/>
        <v>0.05274261603</v>
      </c>
      <c r="G913" s="6">
        <f>IF(ISBLANK(A913), "",SQRT((A913-I2)^2+(B913-J2)^2+(C913-K2)))</f>
        <v>12.24744871</v>
      </c>
      <c r="H913" s="4" t="str">
        <f t="shared" si="2"/>
        <v/>
      </c>
      <c r="T913" s="6">
        <v>912.0</v>
      </c>
    </row>
    <row r="914" ht="12.75" customHeight="1">
      <c r="A914" s="9">
        <v>6.0</v>
      </c>
      <c r="B914" s="9">
        <v>8.0</v>
      </c>
      <c r="C914" s="9">
        <v>354.0</v>
      </c>
      <c r="D914" s="4">
        <f t="shared" ref="D914:F914" si="914">IF(ISBLANK(A914), "", (A914-MIN(A2:A1001))/(MAX(A2:A1001)-MIN(A2:A1001)))</f>
        <v>0.1785714286</v>
      </c>
      <c r="E914" s="4">
        <f t="shared" si="914"/>
        <v>0.5</v>
      </c>
      <c r="F914" s="4">
        <f t="shared" si="914"/>
        <v>0.05274261603</v>
      </c>
      <c r="G914" s="6">
        <f>IF(ISBLANK(A914), "",SQRT((A914-I2)^2+(B914-J2)^2+(C914-K2)))</f>
        <v>9.273618495</v>
      </c>
      <c r="H914" s="4" t="str">
        <f t="shared" si="2"/>
        <v/>
      </c>
      <c r="T914" s="6">
        <v>913.0</v>
      </c>
    </row>
    <row r="915" ht="12.75" customHeight="1">
      <c r="A915" s="3"/>
      <c r="B915" s="3"/>
      <c r="C915" s="3"/>
      <c r="D915" s="4" t="str">
        <f t="shared" ref="D915:F915" si="915">IF(ISBLANK(A915), "", (A915-MIN(A2:A1001))/(MAX(A2:A1001)-MIN(A2:A1001)))</f>
        <v/>
      </c>
      <c r="E915" s="4" t="str">
        <f t="shared" si="915"/>
        <v/>
      </c>
      <c r="F915" s="4" t="str">
        <f t="shared" si="915"/>
        <v/>
      </c>
      <c r="G915" s="6" t="str">
        <f>IF(ISBLANK(A915), "",SQRT((A915-I2)^2+(B915-J2)^2+(C915-K2)))</f>
        <v/>
      </c>
      <c r="H915" s="4" t="str">
        <f t="shared" si="2"/>
        <v>&lt;- New exp</v>
      </c>
      <c r="T915" s="6">
        <v>914.0</v>
      </c>
    </row>
    <row r="916" ht="12.75" customHeight="1">
      <c r="A916" s="9">
        <v>1.0</v>
      </c>
      <c r="B916" s="9">
        <v>9.0</v>
      </c>
      <c r="C916" s="9">
        <v>336.0</v>
      </c>
      <c r="D916" s="4">
        <f t="shared" ref="D916:F916" si="916">IF(ISBLANK(A916), "", (A916-MIN(A2:A1001))/(MAX(A2:A1001)-MIN(A2:A1001)))</f>
        <v>0</v>
      </c>
      <c r="E916" s="4">
        <f t="shared" si="916"/>
        <v>0.5833333333</v>
      </c>
      <c r="F916" s="4">
        <f t="shared" si="916"/>
        <v>0.01476793249</v>
      </c>
      <c r="G916" s="6">
        <f>IF(ISBLANK(A916), "",SQRT((A916-I2)^2+(B916-J2)^2+(C916-K2)))</f>
        <v>7.483314774</v>
      </c>
      <c r="H916" s="4" t="str">
        <f t="shared" si="2"/>
        <v/>
      </c>
      <c r="T916" s="6">
        <v>915.0</v>
      </c>
    </row>
    <row r="917" ht="12.75" customHeight="1">
      <c r="A917" s="9">
        <v>11.0</v>
      </c>
      <c r="B917" s="9">
        <v>3.0</v>
      </c>
      <c r="C917" s="9">
        <v>383.0</v>
      </c>
      <c r="D917" s="4">
        <f t="shared" ref="D917:F917" si="917">IF(ISBLANK(A917), "", (A917-MIN(A2:A1001))/(MAX(A2:A1001)-MIN(A2:A1001)))</f>
        <v>0.3571428571</v>
      </c>
      <c r="E917" s="4">
        <f t="shared" si="917"/>
        <v>0.08333333333</v>
      </c>
      <c r="F917" s="4">
        <f t="shared" si="917"/>
        <v>0.1139240506</v>
      </c>
      <c r="G917" s="6">
        <f>IF(ISBLANK(A917), "",SQRT((A917-I2)^2+(B917-J2)^2+(C917-K2)))</f>
        <v>12.4498996</v>
      </c>
      <c r="H917" s="4" t="str">
        <f t="shared" si="2"/>
        <v/>
      </c>
      <c r="T917" s="6">
        <v>916.0</v>
      </c>
    </row>
    <row r="918" ht="12.75" customHeight="1">
      <c r="A918" s="9">
        <v>12.0</v>
      </c>
      <c r="B918" s="9">
        <v>3.0</v>
      </c>
      <c r="C918" s="9">
        <v>373.0</v>
      </c>
      <c r="D918" s="4">
        <f t="shared" ref="D918:F918" si="918">IF(ISBLANK(A918), "", (A918-MIN(A2:A1001))/(MAX(A2:A1001)-MIN(A2:A1001)))</f>
        <v>0.3928571429</v>
      </c>
      <c r="E918" s="4">
        <f t="shared" si="918"/>
        <v>0.08333333333</v>
      </c>
      <c r="F918" s="4">
        <f t="shared" si="918"/>
        <v>0.09282700422</v>
      </c>
      <c r="G918" s="6">
        <f>IF(ISBLANK(A918), "",SQRT((A918-I2)^2+(B918-J2)^2+(C918-K2)))</f>
        <v>12.88409873</v>
      </c>
      <c r="H918" s="4" t="str">
        <f t="shared" si="2"/>
        <v/>
      </c>
      <c r="T918" s="6">
        <v>917.0</v>
      </c>
    </row>
    <row r="919" ht="12.75" customHeight="1">
      <c r="A919" s="9">
        <v>1.0</v>
      </c>
      <c r="B919" s="9">
        <v>4.0</v>
      </c>
      <c r="C919" s="9">
        <v>393.0</v>
      </c>
      <c r="D919" s="4">
        <f t="shared" ref="D919:F919" si="919">IF(ISBLANK(A919), "", (A919-MIN(A2:A1001))/(MAX(A2:A1001)-MIN(A2:A1001)))</f>
        <v>0</v>
      </c>
      <c r="E919" s="4">
        <f t="shared" si="919"/>
        <v>0.1666666667</v>
      </c>
      <c r="F919" s="4">
        <f t="shared" si="919"/>
        <v>0.135021097</v>
      </c>
      <c r="G919" s="6">
        <f>IF(ISBLANK(A919), "",SQRT((A919-I2)^2+(B919-J2)^2+(C919-K2)))</f>
        <v>8.246211251</v>
      </c>
      <c r="H919" s="4" t="str">
        <f t="shared" si="2"/>
        <v/>
      </c>
      <c r="T919" s="6">
        <v>918.0</v>
      </c>
    </row>
    <row r="920" ht="12.75" customHeight="1">
      <c r="A920" s="9">
        <v>1.0</v>
      </c>
      <c r="B920" s="9">
        <v>8.0</v>
      </c>
      <c r="C920" s="9">
        <v>339.0</v>
      </c>
      <c r="D920" s="4">
        <f t="shared" ref="D920:F920" si="920">IF(ISBLANK(A920), "", (A920-MIN(A2:A1001))/(MAX(A2:A1001)-MIN(A2:A1001)))</f>
        <v>0</v>
      </c>
      <c r="E920" s="4">
        <f t="shared" si="920"/>
        <v>0.5</v>
      </c>
      <c r="F920" s="4">
        <f t="shared" si="920"/>
        <v>0.02109704641</v>
      </c>
      <c r="G920" s="6">
        <f>IF(ISBLANK(A920), "",SQRT((A920-I2)^2+(B920-J2)^2+(C920-K2)))</f>
        <v>6.782329983</v>
      </c>
      <c r="H920" s="4" t="str">
        <f t="shared" si="2"/>
        <v/>
      </c>
      <c r="T920" s="6">
        <v>919.0</v>
      </c>
    </row>
    <row r="921" ht="12.75" customHeight="1">
      <c r="A921" s="9">
        <v>7.0</v>
      </c>
      <c r="B921" s="9">
        <v>4.0</v>
      </c>
      <c r="C921" s="9">
        <v>385.0</v>
      </c>
      <c r="D921" s="4">
        <f t="shared" ref="D921:F921" si="921">IF(ISBLANK(A921), "", (A921-MIN(A2:A1001))/(MAX(A2:A1001)-MIN(A2:A1001)))</f>
        <v>0.2142857143</v>
      </c>
      <c r="E921" s="4">
        <f t="shared" si="921"/>
        <v>0.1666666667</v>
      </c>
      <c r="F921" s="4">
        <f t="shared" si="921"/>
        <v>0.1181434599</v>
      </c>
      <c r="G921" s="6">
        <f>IF(ISBLANK(A921), "",SQRT((A921-I2)^2+(B921-J2)^2+(C921-K2)))</f>
        <v>9.797958971</v>
      </c>
      <c r="H921" s="4" t="str">
        <f t="shared" si="2"/>
        <v/>
      </c>
      <c r="T921" s="6">
        <v>920.0</v>
      </c>
    </row>
    <row r="922" ht="12.75" customHeight="1">
      <c r="A922" s="9">
        <v>8.0</v>
      </c>
      <c r="B922" s="9">
        <v>4.0</v>
      </c>
      <c r="C922" s="9">
        <v>375.0</v>
      </c>
      <c r="D922" s="4">
        <f t="shared" ref="D922:F922" si="922">IF(ISBLANK(A922), "", (A922-MIN(A2:A1001))/(MAX(A2:A1001)-MIN(A2:A1001)))</f>
        <v>0.25</v>
      </c>
      <c r="E922" s="4">
        <f t="shared" si="922"/>
        <v>0.1666666667</v>
      </c>
      <c r="F922" s="4">
        <f t="shared" si="922"/>
        <v>0.0970464135</v>
      </c>
      <c r="G922" s="6">
        <f>IF(ISBLANK(A922), "",SQRT((A922-I2)^2+(B922-J2)^2+(C922-K2)))</f>
        <v>9.949874371</v>
      </c>
      <c r="H922" s="4" t="str">
        <f t="shared" si="2"/>
        <v/>
      </c>
      <c r="T922" s="6">
        <v>921.0</v>
      </c>
    </row>
    <row r="923" ht="12.75" customHeight="1">
      <c r="A923" s="9">
        <v>1.0</v>
      </c>
      <c r="B923" s="9">
        <v>6.0</v>
      </c>
      <c r="C923" s="9">
        <v>350.0</v>
      </c>
      <c r="D923" s="4">
        <f t="shared" ref="D923:F923" si="923">IF(ISBLANK(A923), "", (A923-MIN(A2:A1001))/(MAX(A2:A1001)-MIN(A2:A1001)))</f>
        <v>0</v>
      </c>
      <c r="E923" s="4">
        <f t="shared" si="923"/>
        <v>0.3333333333</v>
      </c>
      <c r="F923" s="4">
        <f t="shared" si="923"/>
        <v>0.04430379747</v>
      </c>
      <c r="G923" s="6">
        <f>IF(ISBLANK(A923), "",SQRT((A923-I2)^2+(B923-J2)^2+(C923-K2)))</f>
        <v>6.08276253</v>
      </c>
      <c r="H923" s="4" t="str">
        <f t="shared" si="2"/>
        <v/>
      </c>
      <c r="T923" s="6">
        <v>922.0</v>
      </c>
    </row>
    <row r="924" ht="12.75" customHeight="1">
      <c r="A924" s="9">
        <v>1.0</v>
      </c>
      <c r="B924" s="9">
        <v>7.0</v>
      </c>
      <c r="C924" s="9">
        <v>342.0</v>
      </c>
      <c r="D924" s="4">
        <f t="shared" ref="D924:F924" si="924">IF(ISBLANK(A924), "", (A924-MIN(A2:A1001))/(MAX(A2:A1001)-MIN(A2:A1001)))</f>
        <v>0</v>
      </c>
      <c r="E924" s="4">
        <f t="shared" si="924"/>
        <v>0.4166666667</v>
      </c>
      <c r="F924" s="4">
        <f t="shared" si="924"/>
        <v>0.02742616034</v>
      </c>
      <c r="G924" s="6">
        <f>IF(ISBLANK(A924), "",SQRT((A924-I2)^2+(B924-J2)^2+(C924-K2)))</f>
        <v>6.164414003</v>
      </c>
      <c r="H924" s="4" t="str">
        <f t="shared" si="2"/>
        <v/>
      </c>
      <c r="T924" s="6">
        <v>923.0</v>
      </c>
    </row>
    <row r="925" ht="12.75" customHeight="1">
      <c r="A925" s="9">
        <v>12.0</v>
      </c>
      <c r="B925" s="9">
        <v>4.0</v>
      </c>
      <c r="C925" s="9">
        <v>364.0</v>
      </c>
      <c r="D925" s="4">
        <f t="shared" ref="D925:F925" si="925">IF(ISBLANK(A925), "", (A925-MIN(A2:A1001))/(MAX(A2:A1001)-MIN(A2:A1001)))</f>
        <v>0.3928571429</v>
      </c>
      <c r="E925" s="4">
        <f t="shared" si="925"/>
        <v>0.1666666667</v>
      </c>
      <c r="F925" s="4">
        <f t="shared" si="925"/>
        <v>0.07383966245</v>
      </c>
      <c r="G925" s="6">
        <f>IF(ISBLANK(A925), "",SQRT((A925-I2)^2+(B925-J2)^2+(C925-K2)))</f>
        <v>12.64911064</v>
      </c>
      <c r="H925" s="4" t="str">
        <f t="shared" si="2"/>
        <v/>
      </c>
      <c r="T925" s="6">
        <v>924.0</v>
      </c>
    </row>
    <row r="926" ht="12.75" customHeight="1">
      <c r="A926" s="9">
        <v>1.0</v>
      </c>
      <c r="B926" s="9">
        <v>5.0</v>
      </c>
      <c r="C926" s="9">
        <v>360.0</v>
      </c>
      <c r="D926" s="4">
        <f t="shared" ref="D926:F926" si="926">IF(ISBLANK(A926), "", (A926-MIN(A2:A1001))/(MAX(A2:A1001)-MIN(A2:A1001)))</f>
        <v>0</v>
      </c>
      <c r="E926" s="4">
        <f t="shared" si="926"/>
        <v>0.25</v>
      </c>
      <c r="F926" s="4">
        <f t="shared" si="926"/>
        <v>0.06540084388</v>
      </c>
      <c r="G926" s="6">
        <f>IF(ISBLANK(A926), "",SQRT((A926-I2)^2+(B926-J2)^2+(C926-K2)))</f>
        <v>6.32455532</v>
      </c>
      <c r="H926" s="4" t="str">
        <f t="shared" si="2"/>
        <v/>
      </c>
      <c r="T926" s="6">
        <v>925.0</v>
      </c>
    </row>
    <row r="927" ht="12.75" customHeight="1">
      <c r="A927" s="9">
        <v>11.0</v>
      </c>
      <c r="B927" s="9">
        <v>5.0</v>
      </c>
      <c r="C927" s="9">
        <v>358.0</v>
      </c>
      <c r="D927" s="4">
        <f t="shared" ref="D927:F927" si="927">IF(ISBLANK(A927), "", (A927-MIN(A2:A1001))/(MAX(A2:A1001)-MIN(A2:A1001)))</f>
        <v>0.3571428571</v>
      </c>
      <c r="E927" s="4">
        <f t="shared" si="927"/>
        <v>0.25</v>
      </c>
      <c r="F927" s="4">
        <f t="shared" si="927"/>
        <v>0.0611814346</v>
      </c>
      <c r="G927" s="6">
        <f>IF(ISBLANK(A927), "",SQRT((A927-I2)^2+(B927-J2)^2+(C927-K2)))</f>
        <v>11.74734012</v>
      </c>
      <c r="H927" s="4" t="str">
        <f t="shared" si="2"/>
        <v/>
      </c>
      <c r="T927" s="6">
        <v>926.0</v>
      </c>
    </row>
    <row r="928" ht="12.75" customHeight="1">
      <c r="A928" s="9">
        <v>11.0</v>
      </c>
      <c r="B928" s="9">
        <v>4.0</v>
      </c>
      <c r="C928" s="9">
        <v>367.0</v>
      </c>
      <c r="D928" s="4">
        <f t="shared" ref="D928:F928" si="928">IF(ISBLANK(A928), "", (A928-MIN(A2:A1001))/(MAX(A2:A1001)-MIN(A2:A1001)))</f>
        <v>0.3571428571</v>
      </c>
      <c r="E928" s="4">
        <f t="shared" si="928"/>
        <v>0.1666666667</v>
      </c>
      <c r="F928" s="4">
        <f t="shared" si="928"/>
        <v>0.08016877637</v>
      </c>
      <c r="G928" s="6">
        <f>IF(ISBLANK(A928), "",SQRT((A928-I2)^2+(B928-J2)^2+(C928-K2)))</f>
        <v>11.91637529</v>
      </c>
      <c r="H928" s="4" t="str">
        <f t="shared" si="2"/>
        <v/>
      </c>
      <c r="T928" s="6">
        <v>927.0</v>
      </c>
    </row>
    <row r="929" ht="12.75" customHeight="1">
      <c r="A929" s="9"/>
      <c r="B929" s="9"/>
      <c r="C929" s="9"/>
      <c r="D929" s="4" t="str">
        <f t="shared" ref="D929:F929" si="929">IF(ISBLANK(A929), "", (A929-MIN(A2:A1001))/(MAX(A2:A1001)-MIN(A2:A1001)))</f>
        <v/>
      </c>
      <c r="E929" s="4" t="str">
        <f t="shared" si="929"/>
        <v/>
      </c>
      <c r="F929" s="4" t="str">
        <f t="shared" si="929"/>
        <v/>
      </c>
      <c r="G929" s="6" t="str">
        <f>IF(ISBLANK(A929), "",SQRT((A929-I2)^2+(B929-J2)^2+(C929-K2)))</f>
        <v/>
      </c>
      <c r="H929" s="4" t="str">
        <f t="shared" si="2"/>
        <v>&lt;- New exp</v>
      </c>
      <c r="T929" s="6">
        <v>928.0</v>
      </c>
    </row>
    <row r="930" ht="12.75" customHeight="1">
      <c r="A930" s="9"/>
      <c r="B930" s="9"/>
      <c r="C930" s="9"/>
      <c r="D930" s="4" t="str">
        <f t="shared" ref="D930:F930" si="930">IF(ISBLANK(A930), "", (A930-MIN(A2:A1001))/(MAX(A2:A1001)-MIN(A2:A1001)))</f>
        <v/>
      </c>
      <c r="E930" s="4" t="str">
        <f t="shared" si="930"/>
        <v/>
      </c>
      <c r="F930" s="4" t="str">
        <f t="shared" si="930"/>
        <v/>
      </c>
      <c r="G930" s="6" t="str">
        <f>IF(ISBLANK(A930), "",SQRT((A930-I2)^2+(B930-J2)^2+(C930-K2)))</f>
        <v/>
      </c>
      <c r="H930" s="4" t="str">
        <f t="shared" si="2"/>
        <v/>
      </c>
      <c r="T930" s="6">
        <v>929.0</v>
      </c>
    </row>
    <row r="931" ht="12.75" customHeight="1">
      <c r="A931" s="9"/>
      <c r="B931" s="9"/>
      <c r="C931" s="9"/>
      <c r="D931" s="4" t="str">
        <f t="shared" ref="D931:F931" si="931">IF(ISBLANK(A931), "", (A931-MIN(A2:A1001))/(MAX(A2:A1001)-MIN(A2:A1001)))</f>
        <v/>
      </c>
      <c r="E931" s="4" t="str">
        <f t="shared" si="931"/>
        <v/>
      </c>
      <c r="F931" s="4" t="str">
        <f t="shared" si="931"/>
        <v/>
      </c>
      <c r="G931" s="6" t="str">
        <f>IF(ISBLANK(A931), "",SQRT((A931-I2)^2+(B931-J2)^2+(C931-K2)))</f>
        <v/>
      </c>
      <c r="H931" s="4" t="str">
        <f t="shared" si="2"/>
        <v/>
      </c>
      <c r="T931" s="6">
        <v>930.0</v>
      </c>
    </row>
    <row r="932" ht="12.75" customHeight="1">
      <c r="A932" s="9"/>
      <c r="B932" s="9"/>
      <c r="C932" s="9"/>
      <c r="D932" s="4" t="str">
        <f t="shared" ref="D932:F932" si="932">IF(ISBLANK(A932), "", (A932-MIN(A2:A1001))/(MAX(A2:A1001)-MIN(A2:A1001)))</f>
        <v/>
      </c>
      <c r="E932" s="4" t="str">
        <f t="shared" si="932"/>
        <v/>
      </c>
      <c r="F932" s="4" t="str">
        <f t="shared" si="932"/>
        <v/>
      </c>
      <c r="G932" s="6" t="str">
        <f>IF(ISBLANK(A932), "",SQRT((A932-I2)^2+(B932-J2)^2+(C932-K2)))</f>
        <v/>
      </c>
      <c r="H932" s="4" t="str">
        <f t="shared" si="2"/>
        <v/>
      </c>
      <c r="T932" s="6">
        <v>931.0</v>
      </c>
    </row>
    <row r="933" ht="12.75" customHeight="1">
      <c r="A933" s="9"/>
      <c r="B933" s="9"/>
      <c r="C933" s="9"/>
      <c r="D933" s="4" t="str">
        <f t="shared" ref="D933:F933" si="933">IF(ISBLANK(A933), "", (A933-MIN(A2:A1001))/(MAX(A2:A1001)-MIN(A2:A1001)))</f>
        <v/>
      </c>
      <c r="E933" s="4" t="str">
        <f t="shared" si="933"/>
        <v/>
      </c>
      <c r="F933" s="4" t="str">
        <f t="shared" si="933"/>
        <v/>
      </c>
      <c r="G933" s="6" t="str">
        <f>IF(ISBLANK(A933), "",SQRT((A933-I2)^2+(B933-J2)^2+(C933-K2)))</f>
        <v/>
      </c>
      <c r="H933" s="4" t="str">
        <f t="shared" si="2"/>
        <v/>
      </c>
      <c r="T933" s="6">
        <v>932.0</v>
      </c>
    </row>
    <row r="934" ht="12.75" customHeight="1">
      <c r="A934" s="9"/>
      <c r="B934" s="9"/>
      <c r="C934" s="9"/>
      <c r="D934" s="4" t="str">
        <f t="shared" ref="D934:F934" si="934">IF(ISBLANK(A934), "", (A934-MIN(A2:A1001))/(MAX(A2:A1001)-MIN(A2:A1001)))</f>
        <v/>
      </c>
      <c r="E934" s="4" t="str">
        <f t="shared" si="934"/>
        <v/>
      </c>
      <c r="F934" s="4" t="str">
        <f t="shared" si="934"/>
        <v/>
      </c>
      <c r="G934" s="6" t="str">
        <f>IF(ISBLANK(A934), "",SQRT((A934-I2)^2+(B934-J2)^2+(C934-K2)))</f>
        <v/>
      </c>
      <c r="H934" s="4" t="str">
        <f t="shared" si="2"/>
        <v/>
      </c>
      <c r="T934" s="6">
        <v>933.0</v>
      </c>
    </row>
    <row r="935" ht="12.75" customHeight="1">
      <c r="A935" s="9"/>
      <c r="B935" s="9"/>
      <c r="C935" s="9"/>
      <c r="D935" s="4" t="str">
        <f t="shared" ref="D935:F935" si="935">IF(ISBLANK(A935), "", (A935-MIN(A2:A1001))/(MAX(A2:A1001)-MIN(A2:A1001)))</f>
        <v/>
      </c>
      <c r="E935" s="4" t="str">
        <f t="shared" si="935"/>
        <v/>
      </c>
      <c r="F935" s="4" t="str">
        <f t="shared" si="935"/>
        <v/>
      </c>
      <c r="G935" s="6" t="str">
        <f>IF(ISBLANK(A935), "",SQRT((A935-I2)^2+(B935-J2)^2+(C935-K2)))</f>
        <v/>
      </c>
      <c r="H935" s="4" t="str">
        <f t="shared" si="2"/>
        <v/>
      </c>
      <c r="T935" s="6">
        <v>934.0</v>
      </c>
    </row>
    <row r="936" ht="12.75" customHeight="1">
      <c r="A936" s="9"/>
      <c r="B936" s="9"/>
      <c r="C936" s="9"/>
      <c r="D936" s="4" t="str">
        <f t="shared" ref="D936:F936" si="936">IF(ISBLANK(A936), "", (A936-MIN(A2:A1001))/(MAX(A2:A1001)-MIN(A2:A1001)))</f>
        <v/>
      </c>
      <c r="E936" s="4" t="str">
        <f t="shared" si="936"/>
        <v/>
      </c>
      <c r="F936" s="4" t="str">
        <f t="shared" si="936"/>
        <v/>
      </c>
      <c r="G936" s="6" t="str">
        <f>IF(ISBLANK(A936), "",SQRT((A936-I2)^2+(B936-J2)^2+(C936-K2)))</f>
        <v/>
      </c>
      <c r="H936" s="4" t="str">
        <f t="shared" si="2"/>
        <v/>
      </c>
      <c r="T936" s="6">
        <v>935.0</v>
      </c>
    </row>
    <row r="937" ht="12.75" customHeight="1">
      <c r="A937" s="9"/>
      <c r="B937" s="9"/>
      <c r="C937" s="9"/>
      <c r="D937" s="4" t="str">
        <f t="shared" ref="D937:F937" si="937">IF(ISBLANK(A937), "", (A937-MIN(A2:A1001))/(MAX(A2:A1001)-MIN(A2:A1001)))</f>
        <v/>
      </c>
      <c r="E937" s="4" t="str">
        <f t="shared" si="937"/>
        <v/>
      </c>
      <c r="F937" s="4" t="str">
        <f t="shared" si="937"/>
        <v/>
      </c>
      <c r="G937" s="6" t="str">
        <f>IF(ISBLANK(A937), "",SQRT((A937-I2)^2+(B937-J2)^2+(C937-K2)))</f>
        <v/>
      </c>
      <c r="H937" s="4" t="str">
        <f t="shared" si="2"/>
        <v/>
      </c>
      <c r="T937" s="6">
        <v>936.0</v>
      </c>
    </row>
    <row r="938" ht="12.75" customHeight="1">
      <c r="A938" s="9"/>
      <c r="B938" s="9"/>
      <c r="C938" s="9"/>
      <c r="D938" s="4" t="str">
        <f t="shared" ref="D938:F938" si="938">IF(ISBLANK(A938), "", (A938-MIN(A2:A1001))/(MAX(A2:A1001)-MIN(A2:A1001)))</f>
        <v/>
      </c>
      <c r="E938" s="4" t="str">
        <f t="shared" si="938"/>
        <v/>
      </c>
      <c r="F938" s="4" t="str">
        <f t="shared" si="938"/>
        <v/>
      </c>
      <c r="G938" s="6" t="str">
        <f>IF(ISBLANK(A938), "",SQRT((A938-I2)^2+(B938-J2)^2+(C938-K2)))</f>
        <v/>
      </c>
      <c r="H938" s="4" t="str">
        <f t="shared" si="2"/>
        <v/>
      </c>
      <c r="T938" s="6">
        <v>937.0</v>
      </c>
    </row>
    <row r="939" ht="12.75" customHeight="1">
      <c r="A939" s="9"/>
      <c r="B939" s="9"/>
      <c r="C939" s="9"/>
      <c r="D939" s="4" t="str">
        <f t="shared" ref="D939:F939" si="939">IF(ISBLANK(A939), "", (A939-MIN(A2:A1001))/(MAX(A2:A1001)-MIN(A2:A1001)))</f>
        <v/>
      </c>
      <c r="E939" s="4" t="str">
        <f t="shared" si="939"/>
        <v/>
      </c>
      <c r="F939" s="4" t="str">
        <f t="shared" si="939"/>
        <v/>
      </c>
      <c r="G939" s="6" t="str">
        <f>IF(ISBLANK(A939), "",SQRT((A939-I2)^2+(B939-J2)^2+(C939-K2)))</f>
        <v/>
      </c>
      <c r="H939" s="4" t="str">
        <f t="shared" si="2"/>
        <v/>
      </c>
      <c r="T939" s="6">
        <v>938.0</v>
      </c>
    </row>
    <row r="940" ht="12.75" customHeight="1">
      <c r="A940" s="9"/>
      <c r="B940" s="9"/>
      <c r="C940" s="9"/>
      <c r="D940" s="4" t="str">
        <f t="shared" ref="D940:F940" si="940">IF(ISBLANK(A940), "", (A940-MIN(A2:A1001))/(MAX(A2:A1001)-MIN(A2:A1001)))</f>
        <v/>
      </c>
      <c r="E940" s="4" t="str">
        <f t="shared" si="940"/>
        <v/>
      </c>
      <c r="F940" s="4" t="str">
        <f t="shared" si="940"/>
        <v/>
      </c>
      <c r="G940" s="6" t="str">
        <f>IF(ISBLANK(A940), "",SQRT((A940-I2)^2+(B940-J2)^2+(C940-K2)))</f>
        <v/>
      </c>
      <c r="H940" s="4" t="str">
        <f t="shared" si="2"/>
        <v/>
      </c>
      <c r="T940" s="6">
        <v>939.0</v>
      </c>
    </row>
    <row r="941" ht="12.75" customHeight="1">
      <c r="A941" s="9"/>
      <c r="B941" s="9"/>
      <c r="C941" s="9"/>
      <c r="D941" s="4" t="str">
        <f t="shared" ref="D941:F941" si="941">IF(ISBLANK(A941), "", (A941-MIN(A2:A1001))/(MAX(A2:A1001)-MIN(A2:A1001)))</f>
        <v/>
      </c>
      <c r="E941" s="4" t="str">
        <f t="shared" si="941"/>
        <v/>
      </c>
      <c r="F941" s="4" t="str">
        <f t="shared" si="941"/>
        <v/>
      </c>
      <c r="G941" s="6" t="str">
        <f>IF(ISBLANK(A941), "",SQRT((A941-I2)^2+(B941-J2)^2+(C941-K2)))</f>
        <v/>
      </c>
      <c r="H941" s="4" t="str">
        <f t="shared" si="2"/>
        <v/>
      </c>
      <c r="T941" s="6">
        <v>940.0</v>
      </c>
    </row>
    <row r="942" ht="12.75" customHeight="1">
      <c r="A942" s="9"/>
      <c r="B942" s="9"/>
      <c r="C942" s="9"/>
      <c r="D942" s="4" t="str">
        <f t="shared" ref="D942:F942" si="942">IF(ISBLANK(A942), "", (A942-MIN(A2:A1001))/(MAX(A2:A1001)-MIN(A2:A1001)))</f>
        <v/>
      </c>
      <c r="E942" s="4" t="str">
        <f t="shared" si="942"/>
        <v/>
      </c>
      <c r="F942" s="4" t="str">
        <f t="shared" si="942"/>
        <v/>
      </c>
      <c r="G942" s="6" t="str">
        <f>IF(ISBLANK(A942), "",SQRT((A942-I2)^2+(B942-J2)^2+(C942-K2)))</f>
        <v/>
      </c>
      <c r="H942" s="4" t="str">
        <f t="shared" si="2"/>
        <v/>
      </c>
      <c r="T942" s="6">
        <v>941.0</v>
      </c>
    </row>
    <row r="943" ht="12.75" customHeight="1">
      <c r="A943" s="9"/>
      <c r="B943" s="9"/>
      <c r="C943" s="9"/>
      <c r="D943" s="4" t="str">
        <f t="shared" ref="D943:F943" si="943">IF(ISBLANK(A943), "", (A943-MIN(A2:A1001))/(MAX(A2:A1001)-MIN(A2:A1001)))</f>
        <v/>
      </c>
      <c r="E943" s="4" t="str">
        <f t="shared" si="943"/>
        <v/>
      </c>
      <c r="F943" s="4" t="str">
        <f t="shared" si="943"/>
        <v/>
      </c>
      <c r="G943" s="6" t="str">
        <f>IF(ISBLANK(A943), "",SQRT((A943-I2)^2+(B943-J2)^2+(C943-K2)))</f>
        <v/>
      </c>
      <c r="H943" s="4" t="str">
        <f t="shared" si="2"/>
        <v/>
      </c>
      <c r="T943" s="6">
        <v>942.0</v>
      </c>
    </row>
    <row r="944" ht="12.75" customHeight="1">
      <c r="A944" s="9"/>
      <c r="B944" s="9"/>
      <c r="C944" s="9"/>
      <c r="D944" s="4" t="str">
        <f t="shared" ref="D944:F944" si="944">IF(ISBLANK(A944), "", (A944-MIN(A2:A1001))/(MAX(A2:A1001)-MIN(A2:A1001)))</f>
        <v/>
      </c>
      <c r="E944" s="4" t="str">
        <f t="shared" si="944"/>
        <v/>
      </c>
      <c r="F944" s="4" t="str">
        <f t="shared" si="944"/>
        <v/>
      </c>
      <c r="G944" s="6" t="str">
        <f>IF(ISBLANK(A944), "",SQRT((A944-I2)^2+(B944-J2)^2+(C944-K2)))</f>
        <v/>
      </c>
      <c r="H944" s="4" t="str">
        <f t="shared" si="2"/>
        <v/>
      </c>
      <c r="T944" s="6">
        <v>943.0</v>
      </c>
    </row>
    <row r="945" ht="12.75" customHeight="1">
      <c r="A945" s="9"/>
      <c r="B945" s="9"/>
      <c r="C945" s="9"/>
      <c r="D945" s="4" t="str">
        <f t="shared" ref="D945:F945" si="945">IF(ISBLANK(A945), "", (A945-MIN(A2:A1001))/(MAX(A2:A1001)-MIN(A2:A1001)))</f>
        <v/>
      </c>
      <c r="E945" s="4" t="str">
        <f t="shared" si="945"/>
        <v/>
      </c>
      <c r="F945" s="4" t="str">
        <f t="shared" si="945"/>
        <v/>
      </c>
      <c r="G945" s="6" t="str">
        <f>IF(ISBLANK(A945), "",SQRT((A945-I2)^2+(B945-J2)^2+(C945-K2)))</f>
        <v/>
      </c>
      <c r="H945" s="4" t="str">
        <f t="shared" si="2"/>
        <v/>
      </c>
      <c r="T945" s="6">
        <v>944.0</v>
      </c>
    </row>
    <row r="946" ht="12.75" customHeight="1">
      <c r="A946" s="9"/>
      <c r="B946" s="9"/>
      <c r="C946" s="9"/>
      <c r="D946" s="4" t="str">
        <f t="shared" ref="D946:F946" si="946">IF(ISBLANK(A946), "", (A946-MIN(A2:A1001))/(MAX(A2:A1001)-MIN(A2:A1001)))</f>
        <v/>
      </c>
      <c r="E946" s="4" t="str">
        <f t="shared" si="946"/>
        <v/>
      </c>
      <c r="F946" s="4" t="str">
        <f t="shared" si="946"/>
        <v/>
      </c>
      <c r="G946" s="6" t="str">
        <f>IF(ISBLANK(A946), "",SQRT((A946-I2)^2+(B946-J2)^2+(C946-K2)))</f>
        <v/>
      </c>
      <c r="H946" s="4" t="str">
        <f t="shared" si="2"/>
        <v/>
      </c>
      <c r="T946" s="6">
        <v>945.0</v>
      </c>
    </row>
    <row r="947" ht="12.75" customHeight="1">
      <c r="A947" s="9"/>
      <c r="B947" s="9"/>
      <c r="C947" s="9"/>
      <c r="D947" s="4" t="str">
        <f t="shared" ref="D947:F947" si="947">IF(ISBLANK(A947), "", (A947-MIN(A2:A1001))/(MAX(A2:A1001)-MIN(A2:A1001)))</f>
        <v/>
      </c>
      <c r="E947" s="4" t="str">
        <f t="shared" si="947"/>
        <v/>
      </c>
      <c r="F947" s="4" t="str">
        <f t="shared" si="947"/>
        <v/>
      </c>
      <c r="G947" s="6" t="str">
        <f>IF(ISBLANK(A947), "",SQRT((A947-I2)^2+(B947-J2)^2+(C947-K2)))</f>
        <v/>
      </c>
      <c r="H947" s="4" t="str">
        <f t="shared" si="2"/>
        <v/>
      </c>
      <c r="T947" s="6">
        <v>946.0</v>
      </c>
    </row>
    <row r="948" ht="12.75" customHeight="1">
      <c r="A948" s="9"/>
      <c r="B948" s="9"/>
      <c r="C948" s="9"/>
      <c r="D948" s="4" t="str">
        <f t="shared" ref="D948:F948" si="948">IF(ISBLANK(A948), "", (A948-MIN(A2:A1001))/(MAX(A2:A1001)-MIN(A2:A1001)))</f>
        <v/>
      </c>
      <c r="E948" s="4" t="str">
        <f t="shared" si="948"/>
        <v/>
      </c>
      <c r="F948" s="4" t="str">
        <f t="shared" si="948"/>
        <v/>
      </c>
      <c r="G948" s="6" t="str">
        <f>IF(ISBLANK(A948), "",SQRT((A948-I2)^2+(B948-J2)^2+(C948-K2)))</f>
        <v/>
      </c>
      <c r="H948" s="4" t="str">
        <f t="shared" si="2"/>
        <v/>
      </c>
      <c r="T948" s="6">
        <v>947.0</v>
      </c>
    </row>
    <row r="949" ht="12.75" customHeight="1">
      <c r="A949" s="9"/>
      <c r="B949" s="9"/>
      <c r="C949" s="9"/>
      <c r="D949" s="4" t="str">
        <f t="shared" ref="D949:F949" si="949">IF(ISBLANK(A949), "", (A949-MIN(A2:A1001))/(MAX(A2:A1001)-MIN(A2:A1001)))</f>
        <v/>
      </c>
      <c r="E949" s="4" t="str">
        <f t="shared" si="949"/>
        <v/>
      </c>
      <c r="F949" s="4" t="str">
        <f t="shared" si="949"/>
        <v/>
      </c>
      <c r="G949" s="6" t="str">
        <f>IF(ISBLANK(A949), "",SQRT((A949-I2)^2+(B949-J2)^2+(C949-K2)))</f>
        <v/>
      </c>
      <c r="H949" s="4" t="str">
        <f t="shared" si="2"/>
        <v/>
      </c>
      <c r="T949" s="6">
        <v>948.0</v>
      </c>
    </row>
    <row r="950" ht="12.75" customHeight="1">
      <c r="A950" s="9"/>
      <c r="B950" s="9"/>
      <c r="C950" s="9"/>
      <c r="D950" s="4" t="str">
        <f t="shared" ref="D950:F950" si="950">IF(ISBLANK(A950), "", (A950-MIN(A2:A1001))/(MAX(A2:A1001)-MIN(A2:A1001)))</f>
        <v/>
      </c>
      <c r="E950" s="4" t="str">
        <f t="shared" si="950"/>
        <v/>
      </c>
      <c r="F950" s="4" t="str">
        <f t="shared" si="950"/>
        <v/>
      </c>
      <c r="G950" s="6" t="str">
        <f>IF(ISBLANK(A950), "",SQRT((A950-I2)^2+(B950-J2)^2+(C950-K2)))</f>
        <v/>
      </c>
      <c r="H950" s="4" t="str">
        <f t="shared" si="2"/>
        <v/>
      </c>
      <c r="T950" s="6">
        <v>949.0</v>
      </c>
    </row>
    <row r="951" ht="12.75" customHeight="1">
      <c r="A951" s="3"/>
      <c r="B951" s="3"/>
      <c r="C951" s="3"/>
      <c r="D951" s="4" t="str">
        <f t="shared" ref="D951:F951" si="951">IF(ISBLANK(A951), "", (A951-MIN(A2:A1001))/(MAX(A2:A1001)-MIN(A2:A1001)))</f>
        <v/>
      </c>
      <c r="E951" s="4" t="str">
        <f t="shared" si="951"/>
        <v/>
      </c>
      <c r="F951" s="4" t="str">
        <f t="shared" si="951"/>
        <v/>
      </c>
      <c r="G951" s="6" t="str">
        <f>IF(ISBLANK(A951), "",SQRT((A951-I2)^2+(B951-J2)^2+(C951-K2)))</f>
        <v/>
      </c>
      <c r="H951" s="4" t="str">
        <f t="shared" si="2"/>
        <v/>
      </c>
      <c r="T951" s="6">
        <v>950.0</v>
      </c>
    </row>
    <row r="952" ht="12.75" customHeight="1">
      <c r="A952" s="3"/>
      <c r="B952" s="3"/>
      <c r="C952" s="3"/>
      <c r="D952" s="4" t="str">
        <f t="shared" ref="D952:F952" si="952">IF(ISBLANK(A952), "", (A952-MIN(A2:A1001))/(MAX(A2:A1001)-MIN(A2:A1001)))</f>
        <v/>
      </c>
      <c r="E952" s="4" t="str">
        <f t="shared" si="952"/>
        <v/>
      </c>
      <c r="F952" s="4" t="str">
        <f t="shared" si="952"/>
        <v/>
      </c>
      <c r="G952" s="6" t="str">
        <f>IF(ISBLANK(A952), "",SQRT((A952-I2)^2+(B952-J2)^2+(C952-K2)))</f>
        <v/>
      </c>
      <c r="H952" s="4" t="str">
        <f t="shared" si="2"/>
        <v/>
      </c>
      <c r="T952" s="6">
        <v>951.0</v>
      </c>
    </row>
    <row r="953" ht="12.75" customHeight="1">
      <c r="A953" s="3"/>
      <c r="B953" s="3"/>
      <c r="C953" s="3"/>
      <c r="D953" s="4" t="str">
        <f t="shared" ref="D953:F953" si="953">IF(ISBLANK(A953), "", (A953-MIN(A2:A1001))/(MAX(A2:A1001)-MIN(A2:A1001)))</f>
        <v/>
      </c>
      <c r="E953" s="4" t="str">
        <f t="shared" si="953"/>
        <v/>
      </c>
      <c r="F953" s="4" t="str">
        <f t="shared" si="953"/>
        <v/>
      </c>
      <c r="G953" s="6" t="str">
        <f>IF(ISBLANK(A953), "",SQRT((A953-I2)^2+(B953-J2)^2+(C953-K2)))</f>
        <v/>
      </c>
      <c r="H953" s="4" t="str">
        <f t="shared" si="2"/>
        <v/>
      </c>
      <c r="T953" s="6">
        <v>952.0</v>
      </c>
    </row>
    <row r="954" ht="12.75" customHeight="1">
      <c r="A954" s="3"/>
      <c r="B954" s="3"/>
      <c r="C954" s="3"/>
      <c r="D954" s="4" t="str">
        <f t="shared" ref="D954:F954" si="954">IF(ISBLANK(A954), "", (A954-MIN(A2:A1001))/(MAX(A2:A1001)-MIN(A2:A1001)))</f>
        <v/>
      </c>
      <c r="E954" s="4" t="str">
        <f t="shared" si="954"/>
        <v/>
      </c>
      <c r="F954" s="4" t="str">
        <f t="shared" si="954"/>
        <v/>
      </c>
      <c r="G954" s="6" t="str">
        <f>IF(ISBLANK(A954), "",SQRT((A954-I2)^2+(B954-J2)^2+(C954-K2)))</f>
        <v/>
      </c>
      <c r="H954" s="4" t="str">
        <f t="shared" si="2"/>
        <v/>
      </c>
      <c r="T954" s="6">
        <v>953.0</v>
      </c>
    </row>
    <row r="955" ht="12.75" customHeight="1">
      <c r="A955" s="3"/>
      <c r="B955" s="3"/>
      <c r="C955" s="3"/>
      <c r="D955" s="4" t="str">
        <f t="shared" ref="D955:F955" si="955">IF(ISBLANK(A955), "", (A955-MIN(A2:A1001))/(MAX(A2:A1001)-MIN(A2:A1001)))</f>
        <v/>
      </c>
      <c r="E955" s="4" t="str">
        <f t="shared" si="955"/>
        <v/>
      </c>
      <c r="F955" s="4" t="str">
        <f t="shared" si="955"/>
        <v/>
      </c>
      <c r="G955" s="6" t="str">
        <f>IF(ISBLANK(A955), "",SQRT((A955-I2)^2+(B955-J2)^2+(C955-K2)))</f>
        <v/>
      </c>
      <c r="H955" s="4" t="str">
        <f t="shared" si="2"/>
        <v/>
      </c>
      <c r="T955" s="6">
        <v>954.0</v>
      </c>
    </row>
    <row r="956" ht="12.75" customHeight="1">
      <c r="A956" s="3"/>
      <c r="B956" s="3"/>
      <c r="C956" s="3"/>
      <c r="D956" s="4" t="str">
        <f t="shared" ref="D956:F956" si="956">IF(ISBLANK(A956), "", (A956-MIN(A2:A1001))/(MAX(A2:A1001)-MIN(A2:A1001)))</f>
        <v/>
      </c>
      <c r="E956" s="4" t="str">
        <f t="shared" si="956"/>
        <v/>
      </c>
      <c r="F956" s="4" t="str">
        <f t="shared" si="956"/>
        <v/>
      </c>
      <c r="G956" s="6" t="str">
        <f>IF(ISBLANK(A956), "",SQRT((A956-I2)^2+(B956-J2)^2+(C956-K2)))</f>
        <v/>
      </c>
      <c r="H956" s="4" t="str">
        <f t="shared" si="2"/>
        <v/>
      </c>
      <c r="T956" s="6">
        <v>955.0</v>
      </c>
    </row>
    <row r="957" ht="12.75" customHeight="1">
      <c r="A957" s="3"/>
      <c r="B957" s="3"/>
      <c r="C957" s="3"/>
      <c r="D957" s="4" t="str">
        <f t="shared" ref="D957:F957" si="957">IF(ISBLANK(A957), "", (A957-MIN(A2:A1001))/(MAX(A2:A1001)-MIN(A2:A1001)))</f>
        <v/>
      </c>
      <c r="E957" s="4" t="str">
        <f t="shared" si="957"/>
        <v/>
      </c>
      <c r="F957" s="4" t="str">
        <f t="shared" si="957"/>
        <v/>
      </c>
      <c r="G957" s="6" t="str">
        <f>IF(ISBLANK(A957), "",SQRT((A957-I2)^2+(B957-J2)^2+(C957-K2)))</f>
        <v/>
      </c>
      <c r="H957" s="4" t="str">
        <f t="shared" si="2"/>
        <v/>
      </c>
      <c r="T957" s="6">
        <v>956.0</v>
      </c>
    </row>
    <row r="958" ht="12.75" customHeight="1">
      <c r="A958" s="3"/>
      <c r="B958" s="3"/>
      <c r="C958" s="3"/>
      <c r="D958" s="4" t="str">
        <f t="shared" ref="D958:F958" si="958">IF(ISBLANK(A958), "", (A958-MIN(A2:A1001))/(MAX(A2:A1001)-MIN(A2:A1001)))</f>
        <v/>
      </c>
      <c r="E958" s="4" t="str">
        <f t="shared" si="958"/>
        <v/>
      </c>
      <c r="F958" s="4" t="str">
        <f t="shared" si="958"/>
        <v/>
      </c>
      <c r="G958" s="6" t="str">
        <f>IF(ISBLANK(A958), "",SQRT((A958-I2)^2+(B958-J2)^2+(C958-K2)))</f>
        <v/>
      </c>
      <c r="H958" s="4" t="str">
        <f t="shared" si="2"/>
        <v/>
      </c>
      <c r="T958" s="6">
        <v>957.0</v>
      </c>
    </row>
    <row r="959" ht="12.75" customHeight="1">
      <c r="A959" s="3"/>
      <c r="B959" s="3"/>
      <c r="C959" s="3"/>
      <c r="D959" s="4" t="str">
        <f t="shared" ref="D959:F959" si="959">IF(ISBLANK(A959), "", (A959-MIN(A2:A1001))/(MAX(A2:A1001)-MIN(A2:A1001)))</f>
        <v/>
      </c>
      <c r="E959" s="4" t="str">
        <f t="shared" si="959"/>
        <v/>
      </c>
      <c r="F959" s="4" t="str">
        <f t="shared" si="959"/>
        <v/>
      </c>
      <c r="G959" s="6" t="str">
        <f>IF(ISBLANK(A959), "",SQRT((A959-I2)^2+(B959-J2)^2+(C959-K2)))</f>
        <v/>
      </c>
      <c r="H959" s="4" t="str">
        <f t="shared" si="2"/>
        <v/>
      </c>
      <c r="T959" s="6">
        <v>958.0</v>
      </c>
    </row>
    <row r="960" ht="12.75" customHeight="1">
      <c r="A960" s="3"/>
      <c r="B960" s="3"/>
      <c r="C960" s="3"/>
      <c r="D960" s="4" t="str">
        <f t="shared" ref="D960:F960" si="960">IF(ISBLANK(A960), "", (A960-MIN(A2:A1001))/(MAX(A2:A1001)-MIN(A2:A1001)))</f>
        <v/>
      </c>
      <c r="E960" s="4" t="str">
        <f t="shared" si="960"/>
        <v/>
      </c>
      <c r="F960" s="4" t="str">
        <f t="shared" si="960"/>
        <v/>
      </c>
      <c r="G960" s="6" t="str">
        <f>IF(ISBLANK(A960), "",SQRT((A960-I2)^2+(B960-J2)^2+(C960-K2)))</f>
        <v/>
      </c>
      <c r="H960" s="4" t="str">
        <f t="shared" si="2"/>
        <v/>
      </c>
      <c r="T960" s="6">
        <v>959.0</v>
      </c>
    </row>
    <row r="961" ht="12.75" customHeight="1">
      <c r="A961" s="3"/>
      <c r="B961" s="3"/>
      <c r="C961" s="3"/>
      <c r="D961" s="4" t="str">
        <f t="shared" ref="D961:F961" si="961">IF(ISBLANK(A961), "", (A961-MIN(A2:A1001))/(MAX(A2:A1001)-MIN(A2:A1001)))</f>
        <v/>
      </c>
      <c r="E961" s="4" t="str">
        <f t="shared" si="961"/>
        <v/>
      </c>
      <c r="F961" s="4" t="str">
        <f t="shared" si="961"/>
        <v/>
      </c>
      <c r="G961" s="6" t="str">
        <f>IF(ISBLANK(A961), "",SQRT((A961-I2)^2+(B961-J2)^2+(C961-K2)))</f>
        <v/>
      </c>
      <c r="H961" s="4" t="str">
        <f t="shared" si="2"/>
        <v/>
      </c>
      <c r="T961" s="6">
        <v>960.0</v>
      </c>
    </row>
    <row r="962" ht="12.75" customHeight="1">
      <c r="A962" s="3"/>
      <c r="B962" s="3"/>
      <c r="C962" s="3"/>
      <c r="D962" s="4" t="str">
        <f t="shared" ref="D962:F962" si="962">IF(ISBLANK(A962), "", (A962-MIN(A2:A1001))/(MAX(A2:A1001)-MIN(A2:A1001)))</f>
        <v/>
      </c>
      <c r="E962" s="4" t="str">
        <f t="shared" si="962"/>
        <v/>
      </c>
      <c r="F962" s="4" t="str">
        <f t="shared" si="962"/>
        <v/>
      </c>
      <c r="G962" s="6" t="str">
        <f>IF(ISBLANK(A962), "",SQRT((A962-I2)^2+(B962-J2)^2+(C962-K2)))</f>
        <v/>
      </c>
      <c r="H962" s="4" t="str">
        <f t="shared" si="2"/>
        <v/>
      </c>
      <c r="T962" s="6">
        <v>961.0</v>
      </c>
    </row>
    <row r="963" ht="12.75" customHeight="1">
      <c r="A963" s="3"/>
      <c r="B963" s="3"/>
      <c r="C963" s="3"/>
      <c r="D963" s="4" t="str">
        <f t="shared" ref="D963:F963" si="963">IF(ISBLANK(A963), "", (A963-MIN(A2:A1001))/(MAX(A2:A1001)-MIN(A2:A1001)))</f>
        <v/>
      </c>
      <c r="E963" s="4" t="str">
        <f t="shared" si="963"/>
        <v/>
      </c>
      <c r="F963" s="4" t="str">
        <f t="shared" si="963"/>
        <v/>
      </c>
      <c r="G963" s="6" t="str">
        <f>IF(ISBLANK(A963), "",SQRT((A963-I2)^2+(B963-J2)^2+(C963-K2)))</f>
        <v/>
      </c>
      <c r="H963" s="4" t="str">
        <f t="shared" si="2"/>
        <v/>
      </c>
      <c r="T963" s="6">
        <v>962.0</v>
      </c>
    </row>
    <row r="964" ht="12.75" customHeight="1">
      <c r="A964" s="3"/>
      <c r="B964" s="3"/>
      <c r="C964" s="3"/>
      <c r="D964" s="4" t="str">
        <f t="shared" ref="D964:F964" si="964">IF(ISBLANK(A964), "", (A964-MIN(A2:A1001))/(MAX(A2:A1001)-MIN(A2:A1001)))</f>
        <v/>
      </c>
      <c r="E964" s="4" t="str">
        <f t="shared" si="964"/>
        <v/>
      </c>
      <c r="F964" s="4" t="str">
        <f t="shared" si="964"/>
        <v/>
      </c>
      <c r="G964" s="6" t="str">
        <f>IF(ISBLANK(A964), "",SQRT((A964-I2)^2+(B964-J2)^2+(C964-K2)))</f>
        <v/>
      </c>
      <c r="H964" s="4" t="str">
        <f t="shared" si="2"/>
        <v/>
      </c>
      <c r="T964" s="6">
        <v>963.0</v>
      </c>
    </row>
    <row r="965" ht="12.75" customHeight="1">
      <c r="A965" s="3"/>
      <c r="B965" s="3"/>
      <c r="C965" s="3"/>
      <c r="D965" s="4" t="str">
        <f t="shared" ref="D965:F965" si="965">IF(ISBLANK(A965), "", (A965-MIN(A2:A1001))/(MAX(A2:A1001)-MIN(A2:A1001)))</f>
        <v/>
      </c>
      <c r="E965" s="4" t="str">
        <f t="shared" si="965"/>
        <v/>
      </c>
      <c r="F965" s="4" t="str">
        <f t="shared" si="965"/>
        <v/>
      </c>
      <c r="G965" s="6" t="str">
        <f>IF(ISBLANK(A965), "",SQRT((A965-I2)^2+(B965-J2)^2+(C965-K2)))</f>
        <v/>
      </c>
      <c r="H965" s="4" t="str">
        <f t="shared" si="2"/>
        <v/>
      </c>
      <c r="T965" s="6">
        <v>964.0</v>
      </c>
    </row>
    <row r="966" ht="12.75" customHeight="1">
      <c r="A966" s="3"/>
      <c r="B966" s="3"/>
      <c r="C966" s="3"/>
      <c r="D966" s="4" t="str">
        <f t="shared" ref="D966:F966" si="966">IF(ISBLANK(A966), "", (A966-MIN(A2:A1001))/(MAX(A2:A1001)-MIN(A2:A1001)))</f>
        <v/>
      </c>
      <c r="E966" s="4" t="str">
        <f t="shared" si="966"/>
        <v/>
      </c>
      <c r="F966" s="4" t="str">
        <f t="shared" si="966"/>
        <v/>
      </c>
      <c r="G966" s="6" t="str">
        <f>IF(ISBLANK(A966), "",SQRT((A966-I2)^2+(B966-J2)^2+(C966-K2)))</f>
        <v/>
      </c>
      <c r="H966" s="4" t="str">
        <f t="shared" si="2"/>
        <v/>
      </c>
      <c r="T966" s="6">
        <v>965.0</v>
      </c>
    </row>
    <row r="967" ht="12.75" customHeight="1">
      <c r="A967" s="3"/>
      <c r="B967" s="3"/>
      <c r="C967" s="3"/>
      <c r="D967" s="4" t="str">
        <f t="shared" ref="D967:F967" si="967">IF(ISBLANK(A967), "", (A967-MIN(A2:A1001))/(MAX(A2:A1001)-MIN(A2:A1001)))</f>
        <v/>
      </c>
      <c r="E967" s="4" t="str">
        <f t="shared" si="967"/>
        <v/>
      </c>
      <c r="F967" s="4" t="str">
        <f t="shared" si="967"/>
        <v/>
      </c>
      <c r="G967" s="6" t="str">
        <f>IF(ISBLANK(A967), "",SQRT((A967-I2)^2+(B967-J2)^2+(C967-K2)))</f>
        <v/>
      </c>
      <c r="H967" s="4" t="str">
        <f t="shared" si="2"/>
        <v/>
      </c>
      <c r="T967" s="6">
        <v>966.0</v>
      </c>
    </row>
    <row r="968" ht="12.75" customHeight="1">
      <c r="A968" s="3"/>
      <c r="B968" s="3"/>
      <c r="C968" s="3"/>
      <c r="D968" s="4" t="str">
        <f t="shared" ref="D968:F968" si="968">IF(ISBLANK(A968), "", (A968-MIN(A2:A1001))/(MAX(A2:A1001)-MIN(A2:A1001)))</f>
        <v/>
      </c>
      <c r="E968" s="4" t="str">
        <f t="shared" si="968"/>
        <v/>
      </c>
      <c r="F968" s="4" t="str">
        <f t="shared" si="968"/>
        <v/>
      </c>
      <c r="G968" s="6" t="str">
        <f>IF(ISBLANK(A968), "",SQRT((A968-I2)^2+(B968-J2)^2+(C968-K2)))</f>
        <v/>
      </c>
      <c r="H968" s="4" t="str">
        <f t="shared" si="2"/>
        <v/>
      </c>
      <c r="T968" s="6">
        <v>967.0</v>
      </c>
    </row>
    <row r="969" ht="12.75" customHeight="1">
      <c r="A969" s="3"/>
      <c r="B969" s="3"/>
      <c r="C969" s="3"/>
      <c r="D969" s="4" t="str">
        <f t="shared" ref="D969:F969" si="969">IF(ISBLANK(A969), "", (A969-MIN(A2:A1001))/(MAX(A2:A1001)-MIN(A2:A1001)))</f>
        <v/>
      </c>
      <c r="E969" s="4" t="str">
        <f t="shared" si="969"/>
        <v/>
      </c>
      <c r="F969" s="4" t="str">
        <f t="shared" si="969"/>
        <v/>
      </c>
      <c r="G969" s="6" t="str">
        <f>IF(ISBLANK(A969), "",SQRT((A969-I2)^2+(B969-J2)^2+(C969-K2)))</f>
        <v/>
      </c>
      <c r="H969" s="4" t="str">
        <f t="shared" si="2"/>
        <v/>
      </c>
      <c r="T969" s="6">
        <v>968.0</v>
      </c>
    </row>
    <row r="970" ht="12.75" customHeight="1">
      <c r="A970" s="3"/>
      <c r="B970" s="3"/>
      <c r="C970" s="3"/>
      <c r="D970" s="4" t="str">
        <f t="shared" ref="D970:F970" si="970">IF(ISBLANK(A970), "", (A970-MIN(A2:A1001))/(MAX(A2:A1001)-MIN(A2:A1001)))</f>
        <v/>
      </c>
      <c r="E970" s="4" t="str">
        <f t="shared" si="970"/>
        <v/>
      </c>
      <c r="F970" s="4" t="str">
        <f t="shared" si="970"/>
        <v/>
      </c>
      <c r="G970" s="6" t="str">
        <f>IF(ISBLANK(A970), "",SQRT((A970-I2)^2+(B970-J2)^2+(C970-K2)))</f>
        <v/>
      </c>
      <c r="H970" s="4" t="str">
        <f t="shared" si="2"/>
        <v/>
      </c>
      <c r="T970" s="6">
        <v>969.0</v>
      </c>
    </row>
    <row r="971" ht="12.75" customHeight="1">
      <c r="A971" s="3"/>
      <c r="B971" s="3"/>
      <c r="C971" s="3"/>
      <c r="D971" s="4" t="str">
        <f t="shared" ref="D971:F971" si="971">IF(ISBLANK(A971), "", (A971-MIN(A2:A1001))/(MAX(A2:A1001)-MIN(A2:A1001)))</f>
        <v/>
      </c>
      <c r="E971" s="4" t="str">
        <f t="shared" si="971"/>
        <v/>
      </c>
      <c r="F971" s="4" t="str">
        <f t="shared" si="971"/>
        <v/>
      </c>
      <c r="G971" s="6" t="str">
        <f>IF(ISBLANK(A971), "",SQRT((A971-I2)^2+(B971-J2)^2+(C971-K2)))</f>
        <v/>
      </c>
      <c r="H971" s="4" t="str">
        <f t="shared" si="2"/>
        <v/>
      </c>
      <c r="T971" s="6">
        <v>970.0</v>
      </c>
    </row>
    <row r="972" ht="12.75" customHeight="1">
      <c r="A972" s="3"/>
      <c r="B972" s="3"/>
      <c r="C972" s="3"/>
      <c r="D972" s="4" t="str">
        <f t="shared" ref="D972:F972" si="972">IF(ISBLANK(A972), "", (A972-MIN(A2:A1001))/(MAX(A2:A1001)-MIN(A2:A1001)))</f>
        <v/>
      </c>
      <c r="E972" s="4" t="str">
        <f t="shared" si="972"/>
        <v/>
      </c>
      <c r="F972" s="4" t="str">
        <f t="shared" si="972"/>
        <v/>
      </c>
      <c r="G972" s="6" t="str">
        <f>IF(ISBLANK(A972), "",SQRT((A972-I2)^2+(B972-J2)^2+(C972-K2)))</f>
        <v/>
      </c>
      <c r="H972" s="4" t="str">
        <f t="shared" si="2"/>
        <v/>
      </c>
      <c r="T972" s="6">
        <v>971.0</v>
      </c>
    </row>
    <row r="973" ht="12.75" customHeight="1">
      <c r="A973" s="3"/>
      <c r="B973" s="3"/>
      <c r="C973" s="3"/>
      <c r="D973" s="4" t="str">
        <f t="shared" ref="D973:F973" si="973">IF(ISBLANK(A973), "", (A973-MIN(A2:A1001))/(MAX(A2:A1001)-MIN(A2:A1001)))</f>
        <v/>
      </c>
      <c r="E973" s="4" t="str">
        <f t="shared" si="973"/>
        <v/>
      </c>
      <c r="F973" s="4" t="str">
        <f t="shared" si="973"/>
        <v/>
      </c>
      <c r="G973" s="6" t="str">
        <f>IF(ISBLANK(A973), "",SQRT((A973-I2)^2+(B973-J2)^2+(C973-K2)))</f>
        <v/>
      </c>
      <c r="H973" s="4" t="str">
        <f t="shared" si="2"/>
        <v/>
      </c>
      <c r="T973" s="6">
        <v>972.0</v>
      </c>
    </row>
    <row r="974" ht="12.75" customHeight="1">
      <c r="A974" s="3"/>
      <c r="B974" s="3"/>
      <c r="C974" s="3"/>
      <c r="D974" s="4" t="str">
        <f t="shared" ref="D974:F974" si="974">IF(ISBLANK(A974), "", (A974-MIN(A2:A1001))/(MAX(A2:A1001)-MIN(A2:A1001)))</f>
        <v/>
      </c>
      <c r="E974" s="4" t="str">
        <f t="shared" si="974"/>
        <v/>
      </c>
      <c r="F974" s="4" t="str">
        <f t="shared" si="974"/>
        <v/>
      </c>
      <c r="G974" s="6" t="str">
        <f>IF(ISBLANK(A974), "",SQRT((A974-I2)^2+(B974-J2)^2+(C974-K2)))</f>
        <v/>
      </c>
      <c r="H974" s="4" t="str">
        <f t="shared" si="2"/>
        <v/>
      </c>
      <c r="T974" s="6">
        <v>973.0</v>
      </c>
    </row>
    <row r="975" ht="12.75" customHeight="1">
      <c r="A975" s="3"/>
      <c r="B975" s="3"/>
      <c r="C975" s="3"/>
      <c r="D975" s="4" t="str">
        <f t="shared" ref="D975:F975" si="975">IF(ISBLANK(A975), "", (A975-MIN(A2:A1001))/(MAX(A2:A1001)-MIN(A2:A1001)))</f>
        <v/>
      </c>
      <c r="E975" s="4" t="str">
        <f t="shared" si="975"/>
        <v/>
      </c>
      <c r="F975" s="4" t="str">
        <f t="shared" si="975"/>
        <v/>
      </c>
      <c r="G975" s="6" t="str">
        <f>IF(ISBLANK(A975), "",SQRT((A975-I2)^2+(B975-J2)^2+(C975-K2)))</f>
        <v/>
      </c>
      <c r="H975" s="4" t="str">
        <f t="shared" si="2"/>
        <v/>
      </c>
      <c r="T975" s="6">
        <v>974.0</v>
      </c>
    </row>
    <row r="976" ht="12.75" customHeight="1">
      <c r="A976" s="3"/>
      <c r="B976" s="3"/>
      <c r="C976" s="3"/>
      <c r="D976" s="4" t="str">
        <f t="shared" ref="D976:F976" si="976">IF(ISBLANK(A976), "", (A976-MIN(A2:A1001))/(MAX(A2:A1001)-MIN(A2:A1001)))</f>
        <v/>
      </c>
      <c r="E976" s="4" t="str">
        <f t="shared" si="976"/>
        <v/>
      </c>
      <c r="F976" s="4" t="str">
        <f t="shared" si="976"/>
        <v/>
      </c>
      <c r="G976" s="6" t="str">
        <f>IF(ISBLANK(A976), "",SQRT((A976-I2)^2+(B976-J2)^2+(C976-K2)))</f>
        <v/>
      </c>
      <c r="H976" s="4" t="str">
        <f t="shared" si="2"/>
        <v/>
      </c>
      <c r="T976" s="6">
        <v>975.0</v>
      </c>
    </row>
    <row r="977" ht="12.75" customHeight="1">
      <c r="A977" s="3"/>
      <c r="B977" s="3"/>
      <c r="C977" s="3"/>
      <c r="D977" s="4" t="str">
        <f t="shared" ref="D977:F977" si="977">IF(ISBLANK(A977), "", (A977-MIN(A2:A1001))/(MAX(A2:A1001)-MIN(A2:A1001)))</f>
        <v/>
      </c>
      <c r="E977" s="4" t="str">
        <f t="shared" si="977"/>
        <v/>
      </c>
      <c r="F977" s="4" t="str">
        <f t="shared" si="977"/>
        <v/>
      </c>
      <c r="G977" s="6" t="str">
        <f>IF(ISBLANK(A977), "",SQRT((A977-I2)^2+(B977-J2)^2+(C977-K2)))</f>
        <v/>
      </c>
      <c r="H977" s="4" t="str">
        <f t="shared" si="2"/>
        <v/>
      </c>
      <c r="T977" s="6">
        <v>976.0</v>
      </c>
    </row>
    <row r="978" ht="12.75" customHeight="1">
      <c r="A978" s="3"/>
      <c r="B978" s="3"/>
      <c r="C978" s="3"/>
      <c r="D978" s="4" t="str">
        <f t="shared" ref="D978:F978" si="978">IF(ISBLANK(A978), "", (A978-MIN(A2:A1001))/(MAX(A2:A1001)-MIN(A2:A1001)))</f>
        <v/>
      </c>
      <c r="E978" s="4" t="str">
        <f t="shared" si="978"/>
        <v/>
      </c>
      <c r="F978" s="4" t="str">
        <f t="shared" si="978"/>
        <v/>
      </c>
      <c r="G978" s="6" t="str">
        <f>IF(ISBLANK(A978), "",SQRT((A978-I2)^2+(B978-J2)^2+(C978-K2)))</f>
        <v/>
      </c>
      <c r="H978" s="4" t="str">
        <f t="shared" si="2"/>
        <v/>
      </c>
      <c r="T978" s="6">
        <v>977.0</v>
      </c>
    </row>
    <row r="979" ht="12.75" customHeight="1">
      <c r="A979" s="3"/>
      <c r="B979" s="3"/>
      <c r="C979" s="3"/>
      <c r="D979" s="4" t="str">
        <f t="shared" ref="D979:F979" si="979">IF(ISBLANK(A979), "", (A979-MIN(A2:A1001))/(MAX(A2:A1001)-MIN(A2:A1001)))</f>
        <v/>
      </c>
      <c r="E979" s="4" t="str">
        <f t="shared" si="979"/>
        <v/>
      </c>
      <c r="F979" s="4" t="str">
        <f t="shared" si="979"/>
        <v/>
      </c>
      <c r="G979" s="6" t="str">
        <f>IF(ISBLANK(A979), "",SQRT((A979-I2)^2+(B979-J2)^2+(C979-K2)))</f>
        <v/>
      </c>
      <c r="H979" s="4" t="str">
        <f t="shared" si="2"/>
        <v/>
      </c>
      <c r="T979" s="6">
        <v>978.0</v>
      </c>
    </row>
    <row r="980" ht="12.75" customHeight="1">
      <c r="A980" s="3"/>
      <c r="B980" s="3"/>
      <c r="C980" s="3"/>
      <c r="D980" s="4" t="str">
        <f t="shared" ref="D980:F980" si="980">IF(ISBLANK(A980), "", (A980-MIN(A2:A1001))/(MAX(A2:A1001)-MIN(A2:A1001)))</f>
        <v/>
      </c>
      <c r="E980" s="4" t="str">
        <f t="shared" si="980"/>
        <v/>
      </c>
      <c r="F980" s="4" t="str">
        <f t="shared" si="980"/>
        <v/>
      </c>
      <c r="G980" s="6" t="str">
        <f>IF(ISBLANK(A980), "",SQRT((A980-I2)^2+(B980-J2)^2+(C980-K2)))</f>
        <v/>
      </c>
      <c r="H980" s="4" t="str">
        <f t="shared" si="2"/>
        <v/>
      </c>
      <c r="T980" s="6">
        <v>979.0</v>
      </c>
    </row>
    <row r="981" ht="12.75" customHeight="1">
      <c r="A981" s="3"/>
      <c r="B981" s="3"/>
      <c r="C981" s="3"/>
      <c r="D981" s="4" t="str">
        <f t="shared" ref="D981:F981" si="981">IF(ISBLANK(A981), "", (A981-MIN(A2:A1001))/(MAX(A2:A1001)-MIN(A2:A1001)))</f>
        <v/>
      </c>
      <c r="E981" s="4" t="str">
        <f t="shared" si="981"/>
        <v/>
      </c>
      <c r="F981" s="4" t="str">
        <f t="shared" si="981"/>
        <v/>
      </c>
      <c r="G981" s="6" t="str">
        <f>IF(ISBLANK(A981), "",SQRT((A981-I2)^2+(B981-J2)^2+(C981-K2)))</f>
        <v/>
      </c>
      <c r="H981" s="4" t="str">
        <f t="shared" si="2"/>
        <v/>
      </c>
      <c r="T981" s="6">
        <v>980.0</v>
      </c>
    </row>
    <row r="982" ht="12.75" customHeight="1">
      <c r="A982" s="3"/>
      <c r="B982" s="3"/>
      <c r="C982" s="3"/>
      <c r="D982" s="4" t="str">
        <f t="shared" ref="D982:F982" si="982">IF(ISBLANK(A982), "", (A982-MIN(A2:A1001))/(MAX(A2:A1001)-MIN(A2:A1001)))</f>
        <v/>
      </c>
      <c r="E982" s="4" t="str">
        <f t="shared" si="982"/>
        <v/>
      </c>
      <c r="F982" s="4" t="str">
        <f t="shared" si="982"/>
        <v/>
      </c>
      <c r="G982" s="6" t="str">
        <f>IF(ISBLANK(A982), "",SQRT((A982-I2)^2+(B982-J2)^2+(C982-K2)))</f>
        <v/>
      </c>
      <c r="H982" s="4" t="str">
        <f t="shared" si="2"/>
        <v/>
      </c>
      <c r="T982" s="6">
        <v>981.0</v>
      </c>
    </row>
    <row r="983" ht="12.75" customHeight="1">
      <c r="A983" s="3"/>
      <c r="B983" s="3"/>
      <c r="C983" s="3"/>
      <c r="D983" s="4" t="str">
        <f t="shared" ref="D983:F983" si="983">IF(ISBLANK(A983), "", (A983-MIN(A2:A1001))/(MAX(A2:A1001)-MIN(A2:A1001)))</f>
        <v/>
      </c>
      <c r="E983" s="4" t="str">
        <f t="shared" si="983"/>
        <v/>
      </c>
      <c r="F983" s="4" t="str">
        <f t="shared" si="983"/>
        <v/>
      </c>
      <c r="G983" s="6" t="str">
        <f>IF(ISBLANK(A983), "",SQRT((A983-I2)^2+(B983-J2)^2+(C983-K2)))</f>
        <v/>
      </c>
      <c r="H983" s="4" t="str">
        <f t="shared" si="2"/>
        <v/>
      </c>
      <c r="T983" s="6">
        <v>982.0</v>
      </c>
    </row>
    <row r="984" ht="12.75" customHeight="1">
      <c r="A984" s="3"/>
      <c r="B984" s="3"/>
      <c r="C984" s="3"/>
      <c r="D984" s="4" t="str">
        <f t="shared" ref="D984:F984" si="984">IF(ISBLANK(A984), "", (A984-MIN(A2:A1001))/(MAX(A2:A1001)-MIN(A2:A1001)))</f>
        <v/>
      </c>
      <c r="E984" s="4" t="str">
        <f t="shared" si="984"/>
        <v/>
      </c>
      <c r="F984" s="4" t="str">
        <f t="shared" si="984"/>
        <v/>
      </c>
      <c r="G984" s="6" t="str">
        <f>IF(ISBLANK(A984), "",SQRT((A984-I2)^2+(B984-J2)^2+(C984-K2)))</f>
        <v/>
      </c>
      <c r="H984" s="4" t="str">
        <f t="shared" si="2"/>
        <v/>
      </c>
      <c r="T984" s="6">
        <v>983.0</v>
      </c>
    </row>
    <row r="985" ht="12.75" customHeight="1">
      <c r="A985" s="3"/>
      <c r="B985" s="3"/>
      <c r="C985" s="3"/>
      <c r="D985" s="4" t="str">
        <f t="shared" ref="D985:F985" si="985">IF(ISBLANK(A985), "", (A985-MIN(A2:A1001))/(MAX(A2:A1001)-MIN(A2:A1001)))</f>
        <v/>
      </c>
      <c r="E985" s="4" t="str">
        <f t="shared" si="985"/>
        <v/>
      </c>
      <c r="F985" s="4" t="str">
        <f t="shared" si="985"/>
        <v/>
      </c>
      <c r="G985" s="6" t="str">
        <f>IF(ISBLANK(A985), "",SQRT((A985-I2)^2+(B985-J2)^2+(C985-K2)))</f>
        <v/>
      </c>
      <c r="H985" s="4" t="str">
        <f t="shared" si="2"/>
        <v/>
      </c>
      <c r="T985" s="6">
        <v>984.0</v>
      </c>
    </row>
    <row r="986" ht="12.75" customHeight="1">
      <c r="A986" s="3"/>
      <c r="B986" s="3"/>
      <c r="C986" s="3"/>
      <c r="D986" s="4" t="str">
        <f t="shared" ref="D986:F986" si="986">IF(ISBLANK(A986), "", (A986-MIN(A2:A1001))/(MAX(A2:A1001)-MIN(A2:A1001)))</f>
        <v/>
      </c>
      <c r="E986" s="4" t="str">
        <f t="shared" si="986"/>
        <v/>
      </c>
      <c r="F986" s="4" t="str">
        <f t="shared" si="986"/>
        <v/>
      </c>
      <c r="G986" s="6" t="str">
        <f>IF(ISBLANK(A986), "",SQRT((A986-I2)^2+(B986-J2)^2+(C986-K2)))</f>
        <v/>
      </c>
      <c r="H986" s="4" t="str">
        <f t="shared" si="2"/>
        <v/>
      </c>
      <c r="T986" s="6">
        <v>985.0</v>
      </c>
    </row>
    <row r="987" ht="12.75" customHeight="1">
      <c r="A987" s="3"/>
      <c r="B987" s="3"/>
      <c r="C987" s="3"/>
      <c r="D987" s="4" t="str">
        <f t="shared" ref="D987:F987" si="987">IF(ISBLANK(A987), "", (A987-MIN(A2:A1001))/(MAX(A2:A1001)-MIN(A2:A1001)))</f>
        <v/>
      </c>
      <c r="E987" s="4" t="str">
        <f t="shared" si="987"/>
        <v/>
      </c>
      <c r="F987" s="4" t="str">
        <f t="shared" si="987"/>
        <v/>
      </c>
      <c r="G987" s="6" t="str">
        <f>IF(ISBLANK(A987), "",SQRT((A987-I2)^2+(B987-J2)^2+(C987-K2)))</f>
        <v/>
      </c>
      <c r="H987" s="4" t="str">
        <f t="shared" si="2"/>
        <v/>
      </c>
      <c r="T987" s="6">
        <v>986.0</v>
      </c>
    </row>
    <row r="988" ht="12.75" customHeight="1">
      <c r="A988" s="3"/>
      <c r="B988" s="3"/>
      <c r="C988" s="3"/>
      <c r="D988" s="4" t="str">
        <f t="shared" ref="D988:F988" si="988">IF(ISBLANK(A988), "", (A988-MIN(A2:A1001))/(MAX(A2:A1001)-MIN(A2:A1001)))</f>
        <v/>
      </c>
      <c r="E988" s="4" t="str">
        <f t="shared" si="988"/>
        <v/>
      </c>
      <c r="F988" s="4" t="str">
        <f t="shared" si="988"/>
        <v/>
      </c>
      <c r="G988" s="6" t="str">
        <f>IF(ISBLANK(A988), "",SQRT((A988-I2)^2+(B988-J2)^2+(C988-K2)))</f>
        <v/>
      </c>
      <c r="H988" s="4" t="str">
        <f t="shared" si="2"/>
        <v/>
      </c>
      <c r="T988" s="6">
        <v>987.0</v>
      </c>
    </row>
    <row r="989" ht="12.75" customHeight="1">
      <c r="A989" s="3"/>
      <c r="B989" s="3"/>
      <c r="C989" s="3"/>
      <c r="D989" s="4" t="str">
        <f t="shared" ref="D989:F989" si="989">IF(ISBLANK(A989), "", (A989-MIN(A2:A1001))/(MAX(A2:A1001)-MIN(A2:A1001)))</f>
        <v/>
      </c>
      <c r="E989" s="4" t="str">
        <f t="shared" si="989"/>
        <v/>
      </c>
      <c r="F989" s="4" t="str">
        <f t="shared" si="989"/>
        <v/>
      </c>
      <c r="G989" s="6" t="str">
        <f>IF(ISBLANK(A989), "",SQRT((A989-I2)^2+(B989-J2)^2+(C989-K2)))</f>
        <v/>
      </c>
      <c r="H989" s="4" t="str">
        <f t="shared" si="2"/>
        <v/>
      </c>
      <c r="T989" s="6">
        <v>988.0</v>
      </c>
    </row>
    <row r="990" ht="12.75" customHeight="1">
      <c r="A990" s="3"/>
      <c r="B990" s="3"/>
      <c r="C990" s="3"/>
      <c r="D990" s="4" t="str">
        <f t="shared" ref="D990:F990" si="990">IF(ISBLANK(A990), "", (A990-MIN(A2:A1001))/(MAX(A2:A1001)-MIN(A2:A1001)))</f>
        <v/>
      </c>
      <c r="E990" s="4" t="str">
        <f t="shared" si="990"/>
        <v/>
      </c>
      <c r="F990" s="4" t="str">
        <f t="shared" si="990"/>
        <v/>
      </c>
      <c r="G990" s="6" t="str">
        <f>IF(ISBLANK(A990), "",SQRT((A990-I2)^2+(B990-J2)^2+(C990-K2)))</f>
        <v/>
      </c>
      <c r="H990" s="4" t="str">
        <f t="shared" si="2"/>
        <v/>
      </c>
      <c r="T990" s="6">
        <v>989.0</v>
      </c>
    </row>
    <row r="991" ht="12.75" customHeight="1">
      <c r="A991" s="3"/>
      <c r="B991" s="3"/>
      <c r="C991" s="3"/>
      <c r="D991" s="4" t="str">
        <f t="shared" ref="D991:F991" si="991">IF(ISBLANK(A991), "", (A991-MIN(A2:A1001))/(MAX(A2:A1001)-MIN(A2:A1001)))</f>
        <v/>
      </c>
      <c r="E991" s="4" t="str">
        <f t="shared" si="991"/>
        <v/>
      </c>
      <c r="F991" s="4" t="str">
        <f t="shared" si="991"/>
        <v/>
      </c>
      <c r="G991" s="6" t="str">
        <f>IF(ISBLANK(A991), "",SQRT((A991-I2)^2+(B991-J2)^2+(C991-K2)))</f>
        <v/>
      </c>
      <c r="H991" s="4" t="str">
        <f t="shared" si="2"/>
        <v/>
      </c>
      <c r="T991" s="6">
        <v>990.0</v>
      </c>
    </row>
    <row r="992" ht="12.75" customHeight="1">
      <c r="A992" s="3"/>
      <c r="B992" s="3"/>
      <c r="C992" s="3"/>
      <c r="D992" s="4" t="str">
        <f t="shared" ref="D992:F992" si="992">IF(ISBLANK(A992), "", (A992-MIN(A2:A1001))/(MAX(A2:A1001)-MIN(A2:A1001)))</f>
        <v/>
      </c>
      <c r="E992" s="4" t="str">
        <f t="shared" si="992"/>
        <v/>
      </c>
      <c r="F992" s="4" t="str">
        <f t="shared" si="992"/>
        <v/>
      </c>
      <c r="G992" s="6" t="str">
        <f>IF(ISBLANK(A992), "",SQRT((A992-I2)^2+(B992-J2)^2+(C992-K2)))</f>
        <v/>
      </c>
      <c r="H992" s="4" t="str">
        <f t="shared" si="2"/>
        <v/>
      </c>
      <c r="T992" s="6">
        <v>991.0</v>
      </c>
    </row>
    <row r="993" ht="12.75" customHeight="1">
      <c r="A993" s="3"/>
      <c r="B993" s="3"/>
      <c r="C993" s="3"/>
      <c r="D993" s="4" t="str">
        <f t="shared" ref="D993:F993" si="993">IF(ISBLANK(A993), "", (A993-MIN(A2:A1001))/(MAX(A2:A1001)-MIN(A2:A1001)))</f>
        <v/>
      </c>
      <c r="E993" s="4" t="str">
        <f t="shared" si="993"/>
        <v/>
      </c>
      <c r="F993" s="4" t="str">
        <f t="shared" si="993"/>
        <v/>
      </c>
      <c r="G993" s="6" t="str">
        <f>IF(ISBLANK(A993), "",SQRT((A993-I2)^2+(B993-J2)^2+(C993-K2)))</f>
        <v/>
      </c>
      <c r="H993" s="4" t="str">
        <f t="shared" si="2"/>
        <v/>
      </c>
      <c r="T993" s="6">
        <v>992.0</v>
      </c>
    </row>
    <row r="994" ht="12.75" customHeight="1">
      <c r="A994" s="3"/>
      <c r="B994" s="3"/>
      <c r="C994" s="3"/>
      <c r="D994" s="4" t="str">
        <f t="shared" ref="D994:F994" si="994">IF(ISBLANK(A994), "", (A994-MIN(A2:A1001))/(MAX(A2:A1001)-MIN(A2:A1001)))</f>
        <v/>
      </c>
      <c r="E994" s="4" t="str">
        <f t="shared" si="994"/>
        <v/>
      </c>
      <c r="F994" s="4" t="str">
        <f t="shared" si="994"/>
        <v/>
      </c>
      <c r="G994" s="6" t="str">
        <f>IF(ISBLANK(A994), "",SQRT((A994-I2)^2+(B994-J2)^2+(C994-K2)))</f>
        <v/>
      </c>
      <c r="H994" s="4" t="str">
        <f t="shared" si="2"/>
        <v/>
      </c>
      <c r="T994" s="6">
        <v>993.0</v>
      </c>
    </row>
    <row r="995" ht="12.75" customHeight="1">
      <c r="D995" s="4" t="str">
        <f t="shared" ref="D995:F995" si="995">IF(ISBLANK(A995), "", (A995-MIN(A2:A1001))/(MAX(A2:A1001)-MIN(A2:A1001)))</f>
        <v/>
      </c>
      <c r="E995" s="4" t="str">
        <f t="shared" si="995"/>
        <v/>
      </c>
      <c r="F995" s="4" t="str">
        <f t="shared" si="995"/>
        <v/>
      </c>
      <c r="G995" s="6" t="str">
        <f>IF(ISBLANK(A995), "",SQRT((A995-I2)^2+(B995-J2)^2+(C995-K2)))</f>
        <v/>
      </c>
      <c r="H995" s="4" t="str">
        <f t="shared" si="2"/>
        <v/>
      </c>
      <c r="T995" s="6">
        <v>994.0</v>
      </c>
    </row>
    <row r="996" ht="12.75" customHeight="1">
      <c r="D996" s="4" t="str">
        <f t="shared" ref="D996:F996" si="996">IF(ISBLANK(A996), "", (A996-MIN(A2:A1001))/(MAX(A2:A1001)-MIN(A2:A1001)))</f>
        <v/>
      </c>
      <c r="E996" s="4" t="str">
        <f t="shared" si="996"/>
        <v/>
      </c>
      <c r="F996" s="4" t="str">
        <f t="shared" si="996"/>
        <v/>
      </c>
      <c r="G996" s="6" t="str">
        <f>IF(ISBLANK(A996), "",SQRT((A996-I2)^2+(B996-J2)^2+(C996-K2)))</f>
        <v/>
      </c>
      <c r="H996" s="4" t="str">
        <f t="shared" si="2"/>
        <v/>
      </c>
      <c r="T996" s="6">
        <v>995.0</v>
      </c>
    </row>
    <row r="997" ht="12.75" customHeight="1">
      <c r="D997" s="4" t="str">
        <f t="shared" ref="D997:F997" si="997">IF(ISBLANK(A997), "", (A997-MIN(A2:A1001))/(MAX(A2:A1001)-MIN(A2:A1001)))</f>
        <v/>
      </c>
      <c r="E997" s="4" t="str">
        <f t="shared" si="997"/>
        <v/>
      </c>
      <c r="F997" s="4" t="str">
        <f t="shared" si="997"/>
        <v/>
      </c>
      <c r="G997" s="6" t="str">
        <f>IF(ISBLANK(A997), "",SQRT((A997-I2)^2+(B997-J2)^2+(C997-K2)))</f>
        <v/>
      </c>
      <c r="H997" s="4" t="str">
        <f t="shared" si="2"/>
        <v/>
      </c>
      <c r="T997" s="6">
        <v>996.0</v>
      </c>
    </row>
    <row r="998" ht="12.75" customHeight="1">
      <c r="D998" s="4" t="str">
        <f t="shared" ref="D998:F998" si="998">IF(ISBLANK(A998), "", (A998-MIN(A2:A1001))/(MAX(A2:A1001)-MIN(A2:A1001)))</f>
        <v/>
      </c>
      <c r="E998" s="4" t="str">
        <f t="shared" si="998"/>
        <v/>
      </c>
      <c r="F998" s="4" t="str">
        <f t="shared" si="998"/>
        <v/>
      </c>
      <c r="G998" s="6" t="str">
        <f>IF(ISBLANK(A998), "",SQRT((A998-I2)^2+(B998-J2)^2+(C998-K2)))</f>
        <v/>
      </c>
      <c r="H998" s="4" t="str">
        <f t="shared" si="2"/>
        <v/>
      </c>
      <c r="T998" s="6">
        <v>997.0</v>
      </c>
    </row>
    <row r="999" ht="12.75" customHeight="1">
      <c r="D999" s="4" t="str">
        <f t="shared" ref="D999:F999" si="999">IF(ISBLANK(A999), "", (A999-MIN(A2:A1001))/(MAX(A2:A1001)-MIN(A2:A1001)))</f>
        <v/>
      </c>
      <c r="E999" s="4" t="str">
        <f t="shared" si="999"/>
        <v/>
      </c>
      <c r="F999" s="4" t="str">
        <f t="shared" si="999"/>
        <v/>
      </c>
      <c r="G999" s="6" t="str">
        <f>IF(ISBLANK(A999), "",SQRT((A999-I2)^2+(B999-J2)^2+(C999-K2)))</f>
        <v/>
      </c>
      <c r="H999" s="4" t="str">
        <f t="shared" si="2"/>
        <v/>
      </c>
      <c r="T999" s="6">
        <v>998.0</v>
      </c>
    </row>
    <row r="1000" ht="12.75" customHeight="1">
      <c r="D1000" s="4" t="str">
        <f t="shared" ref="D1000:F1000" si="1000">IF(ISBLANK(A1000), "", (A1000-MIN(A2:A1001))/(MAX(A2:A1001)-MIN(A2:A1001)))</f>
        <v/>
      </c>
      <c r="E1000" s="4" t="str">
        <f t="shared" si="1000"/>
        <v/>
      </c>
      <c r="F1000" s="4" t="str">
        <f t="shared" si="1000"/>
        <v/>
      </c>
      <c r="G1000" s="6" t="str">
        <f>IF(ISBLANK(A1000), "",SQRT((A1000-I2)^2+(B1000-J2)^2+(C1000-K2)))</f>
        <v/>
      </c>
      <c r="H1000" s="4" t="str">
        <f t="shared" si="2"/>
        <v/>
      </c>
      <c r="T1000" s="6">
        <v>999.0</v>
      </c>
    </row>
    <row r="1001" ht="12.75" customHeight="1">
      <c r="D1001" s="4" t="str">
        <f t="shared" ref="D1001:F1001" si="1001">IF(ISBLANK(A1001), "", (A1001-6)/(17-6))</f>
        <v/>
      </c>
      <c r="E1001" s="4" t="str">
        <f t="shared" si="1001"/>
        <v/>
      </c>
      <c r="F1001" s="4" t="str">
        <f t="shared" si="1001"/>
        <v/>
      </c>
      <c r="H1001" s="4"/>
      <c r="T1001" s="6">
        <v>1000.0</v>
      </c>
    </row>
    <row r="1002" ht="12.75" customHeight="1">
      <c r="D1002" s="4" t="str">
        <f t="shared" ref="D1002:F1002" si="1002">IF(ISBLANK(A1002), "", (A1002-6)/(17-6))</f>
        <v/>
      </c>
      <c r="E1002" s="4" t="str">
        <f t="shared" si="1002"/>
        <v/>
      </c>
      <c r="F1002" s="4" t="str">
        <f t="shared" si="1002"/>
        <v/>
      </c>
      <c r="H1002" s="4"/>
    </row>
    <row r="1003" ht="12.75" customHeight="1">
      <c r="D1003" s="4" t="str">
        <f t="shared" ref="D1003:F1003" si="1003">IF(ISBLANK(A1003), "", (A1003-6)/(17-6))</f>
        <v/>
      </c>
      <c r="E1003" s="4" t="str">
        <f t="shared" si="1003"/>
        <v/>
      </c>
      <c r="F1003" s="4" t="str">
        <f t="shared" si="1003"/>
        <v/>
      </c>
      <c r="H1003" s="4"/>
    </row>
    <row r="1004" ht="12.75" customHeight="1">
      <c r="D1004" s="4" t="str">
        <f t="shared" ref="D1004:F1004" si="1004">IF(ISBLANK(A1004), "", (A1004-6)/(17-6))</f>
        <v/>
      </c>
      <c r="E1004" s="4" t="str">
        <f t="shared" si="1004"/>
        <v/>
      </c>
      <c r="F1004" s="4" t="str">
        <f t="shared" si="1004"/>
        <v/>
      </c>
      <c r="H1004" s="4"/>
    </row>
    <row r="1005" ht="12.75" customHeight="1">
      <c r="D1005" s="4" t="str">
        <f t="shared" ref="D1005:F1005" si="1005">IF(ISBLANK(A1005), "", (A1005-6)/(17-6))</f>
        <v/>
      </c>
      <c r="E1005" s="4" t="str">
        <f t="shared" si="1005"/>
        <v/>
      </c>
      <c r="F1005" s="4" t="str">
        <f t="shared" si="1005"/>
        <v/>
      </c>
      <c r="H1005" s="4"/>
    </row>
    <row r="1006" ht="12.75" customHeight="1">
      <c r="D1006" s="4" t="str">
        <f t="shared" ref="D1006:F1006" si="1006">IF(ISBLANK(A1006), "", (A1006-6)/(17-6))</f>
        <v/>
      </c>
      <c r="E1006" s="4" t="str">
        <f t="shared" si="1006"/>
        <v/>
      </c>
      <c r="F1006" s="4" t="str">
        <f t="shared" si="1006"/>
        <v/>
      </c>
      <c r="H1006" s="4"/>
    </row>
    <row r="1007" ht="12.75" customHeight="1">
      <c r="D1007" s="4" t="str">
        <f t="shared" ref="D1007:F1007" si="1007">IF(ISBLANK(A1007), "", (A1007-6)/(17-6))</f>
        <v/>
      </c>
      <c r="E1007" s="4" t="str">
        <f t="shared" si="1007"/>
        <v/>
      </c>
      <c r="F1007" s="4" t="str">
        <f t="shared" si="1007"/>
        <v/>
      </c>
      <c r="H1007" s="4"/>
    </row>
    <row r="1008" ht="12.75" customHeight="1">
      <c r="D1008" s="4" t="str">
        <f t="shared" ref="D1008:F1008" si="1008">IF(ISBLANK(A1008), "", (A1008-6)/(17-6))</f>
        <v/>
      </c>
      <c r="E1008" s="4" t="str">
        <f t="shared" si="1008"/>
        <v/>
      </c>
      <c r="F1008" s="4" t="str">
        <f t="shared" si="1008"/>
        <v/>
      </c>
      <c r="H1008" s="4"/>
    </row>
    <row r="1009" ht="12.75" customHeight="1">
      <c r="D1009" s="4" t="str">
        <f t="shared" ref="D1009:F1009" si="1009">IF(ISBLANK(A1009), "", (A1009-6)/(17-6))</f>
        <v/>
      </c>
      <c r="E1009" s="4" t="str">
        <f t="shared" si="1009"/>
        <v/>
      </c>
      <c r="F1009" s="4" t="str">
        <f t="shared" si="1009"/>
        <v/>
      </c>
      <c r="H1009" s="4"/>
    </row>
    <row r="1010" ht="12.75" customHeight="1">
      <c r="D1010" s="4" t="str">
        <f t="shared" ref="D1010:F1010" si="1010">IF(ISBLANK(A1010), "", (A1010-6)/(17-6))</f>
        <v/>
      </c>
      <c r="E1010" s="4" t="str">
        <f t="shared" si="1010"/>
        <v/>
      </c>
      <c r="F1010" s="4" t="str">
        <f t="shared" si="1010"/>
        <v/>
      </c>
      <c r="H1010" s="4"/>
    </row>
    <row r="1011" ht="12.75" customHeight="1">
      <c r="D1011" s="4" t="str">
        <f t="shared" ref="D1011:F1011" si="1011">IF(ISBLANK(A1011), "", (A1011-6)/(17-6))</f>
        <v/>
      </c>
      <c r="E1011" s="4" t="str">
        <f t="shared" si="1011"/>
        <v/>
      </c>
      <c r="F1011" s="4" t="str">
        <f t="shared" si="1011"/>
        <v/>
      </c>
      <c r="H1011" s="4"/>
    </row>
    <row r="1012" ht="12.75" customHeight="1">
      <c r="D1012" s="4" t="str">
        <f t="shared" ref="D1012:F1012" si="1012">IF(ISBLANK(A1012), "", (A1012-6)/(17-6))</f>
        <v/>
      </c>
      <c r="E1012" s="4" t="str">
        <f t="shared" si="1012"/>
        <v/>
      </c>
      <c r="F1012" s="4" t="str">
        <f t="shared" si="1012"/>
        <v/>
      </c>
      <c r="H1012" s="4"/>
    </row>
    <row r="1013" ht="12.75" customHeight="1">
      <c r="D1013" s="4" t="str">
        <f t="shared" ref="D1013:F1013" si="1013">IF(ISBLANK(A1013), "", (A1013-6)/(17-6))</f>
        <v/>
      </c>
      <c r="E1013" s="4" t="str">
        <f t="shared" si="1013"/>
        <v/>
      </c>
      <c r="F1013" s="4" t="str">
        <f t="shared" si="1013"/>
        <v/>
      </c>
      <c r="H1013" s="4"/>
    </row>
    <row r="1014" ht="12.75" customHeight="1">
      <c r="D1014" s="4" t="str">
        <f t="shared" ref="D1014:F1014" si="1014">IF(ISBLANK(A1014), "", (A1014-6)/(17-6))</f>
        <v/>
      </c>
      <c r="E1014" s="4" t="str">
        <f t="shared" si="1014"/>
        <v/>
      </c>
      <c r="F1014" s="4" t="str">
        <f t="shared" si="1014"/>
        <v/>
      </c>
      <c r="H1014" s="4"/>
    </row>
    <row r="1015" ht="12.75" customHeight="1">
      <c r="D1015" s="4" t="str">
        <f t="shared" ref="D1015:F1015" si="1015">IF(ISBLANK(A1015), "", (A1015-6)/(17-6))</f>
        <v/>
      </c>
      <c r="E1015" s="4" t="str">
        <f t="shared" si="1015"/>
        <v/>
      </c>
      <c r="F1015" s="4" t="str">
        <f t="shared" si="1015"/>
        <v/>
      </c>
      <c r="H1015" s="4"/>
    </row>
    <row r="1016" ht="12.75" customHeight="1">
      <c r="D1016" s="4" t="str">
        <f t="shared" ref="D1016:F1016" si="1016">IF(ISBLANK(A1016), "", (A1016-6)/(17-6))</f>
        <v/>
      </c>
      <c r="E1016" s="4" t="str">
        <f t="shared" si="1016"/>
        <v/>
      </c>
      <c r="F1016" s="4" t="str">
        <f t="shared" si="1016"/>
        <v/>
      </c>
      <c r="H1016" s="4"/>
    </row>
    <row r="1017" ht="12.75" customHeight="1">
      <c r="D1017" s="4" t="str">
        <f t="shared" ref="D1017:F1017" si="1017">IF(ISBLANK(A1017), "", (A1017-6)/(17-6))</f>
        <v/>
      </c>
      <c r="E1017" s="4" t="str">
        <f t="shared" si="1017"/>
        <v/>
      </c>
      <c r="F1017" s="4" t="str">
        <f t="shared" si="1017"/>
        <v/>
      </c>
      <c r="H1017" s="4"/>
    </row>
    <row r="1018" ht="12.75" customHeight="1">
      <c r="D1018" s="4" t="str">
        <f t="shared" ref="D1018:F1018" si="1018">IF(ISBLANK(A1018), "", (A1018-6)/(17-6))</f>
        <v/>
      </c>
      <c r="E1018" s="4" t="str">
        <f t="shared" si="1018"/>
        <v/>
      </c>
      <c r="F1018" s="4" t="str">
        <f t="shared" si="1018"/>
        <v/>
      </c>
      <c r="H1018" s="4"/>
    </row>
    <row r="1019" ht="12.75" customHeight="1">
      <c r="D1019" s="4" t="str">
        <f t="shared" ref="D1019:F1019" si="1019">IF(ISBLANK(A1019), "", (A1019-6)/(17-6))</f>
        <v/>
      </c>
      <c r="E1019" s="4" t="str">
        <f t="shared" si="1019"/>
        <v/>
      </c>
      <c r="F1019" s="4" t="str">
        <f t="shared" si="1019"/>
        <v/>
      </c>
      <c r="H1019" s="4"/>
    </row>
    <row r="1020" ht="12.75" customHeight="1">
      <c r="D1020" s="4" t="str">
        <f t="shared" ref="D1020:F1020" si="1020">IF(ISBLANK(A1020), "", (A1020-6)/(17-6))</f>
        <v/>
      </c>
      <c r="E1020" s="4" t="str">
        <f t="shared" si="1020"/>
        <v/>
      </c>
      <c r="F1020" s="4" t="str">
        <f t="shared" si="1020"/>
        <v/>
      </c>
      <c r="H1020" s="4"/>
    </row>
    <row r="1021" ht="12.75" customHeight="1">
      <c r="D1021" s="4" t="str">
        <f t="shared" ref="D1021:F1021" si="1021">IF(ISBLANK(A1021), "", (A1021-6)/(17-6))</f>
        <v/>
      </c>
      <c r="E1021" s="4" t="str">
        <f t="shared" si="1021"/>
        <v/>
      </c>
      <c r="F1021" s="4" t="str">
        <f t="shared" si="1021"/>
        <v/>
      </c>
      <c r="H1021" s="4"/>
    </row>
    <row r="1022" ht="12.75" customHeight="1">
      <c r="D1022" s="4" t="str">
        <f t="shared" ref="D1022:F1022" si="1022">IF(ISBLANK(A1022), "", (A1022-6)/(17-6))</f>
        <v/>
      </c>
      <c r="E1022" s="4" t="str">
        <f t="shared" si="1022"/>
        <v/>
      </c>
      <c r="F1022" s="4" t="str">
        <f t="shared" si="1022"/>
        <v/>
      </c>
      <c r="H1022" s="4"/>
    </row>
    <row r="1023" ht="12.75" customHeight="1">
      <c r="D1023" s="4" t="str">
        <f t="shared" ref="D1023:F1023" si="1023">IF(ISBLANK(A1023), "", (A1023-6)/(17-6))</f>
        <v/>
      </c>
      <c r="E1023" s="4" t="str">
        <f t="shared" si="1023"/>
        <v/>
      </c>
      <c r="F1023" s="4" t="str">
        <f t="shared" si="1023"/>
        <v/>
      </c>
      <c r="H1023" s="4"/>
    </row>
    <row r="1024" ht="12.75" customHeight="1">
      <c r="D1024" s="4" t="str">
        <f t="shared" ref="D1024:F1024" si="1024">IF(ISBLANK(A1024), "", (A1024-6)/(17-6))</f>
        <v/>
      </c>
      <c r="E1024" s="4" t="str">
        <f t="shared" si="1024"/>
        <v/>
      </c>
      <c r="F1024" s="4" t="str">
        <f t="shared" si="1024"/>
        <v/>
      </c>
      <c r="H1024" s="4"/>
    </row>
    <row r="1025" ht="12.75" customHeight="1">
      <c r="D1025" s="4" t="str">
        <f t="shared" ref="D1025:F1025" si="1025">IF(ISBLANK(A1025), "", (A1025-6)/(17-6))</f>
        <v/>
      </c>
      <c r="E1025" s="4" t="str">
        <f t="shared" si="1025"/>
        <v/>
      </c>
      <c r="F1025" s="4" t="str">
        <f t="shared" si="1025"/>
        <v/>
      </c>
      <c r="H1025" s="4"/>
    </row>
    <row r="1026" ht="12.75" customHeight="1">
      <c r="D1026" s="4" t="str">
        <f t="shared" ref="D1026:F1026" si="1026">IF(ISBLANK(A1026), "", (A1026-6)/(17-6))</f>
        <v/>
      </c>
      <c r="E1026" s="4" t="str">
        <f t="shared" si="1026"/>
        <v/>
      </c>
      <c r="F1026" s="4" t="str">
        <f t="shared" si="1026"/>
        <v/>
      </c>
      <c r="H1026" s="4"/>
    </row>
    <row r="1027" ht="12.75" customHeight="1">
      <c r="D1027" s="4" t="str">
        <f t="shared" ref="D1027:F1027" si="1027">IF(ISBLANK(A1027), "", (A1027-6)/(17-6))</f>
        <v/>
      </c>
      <c r="E1027" s="4" t="str">
        <f t="shared" si="1027"/>
        <v/>
      </c>
      <c r="F1027" s="4" t="str">
        <f t="shared" si="1027"/>
        <v/>
      </c>
      <c r="H1027" s="4"/>
    </row>
    <row r="1028" ht="12.75" customHeight="1">
      <c r="D1028" s="4" t="str">
        <f t="shared" ref="D1028:F1028" si="1028">IF(ISBLANK(A1028), "", (A1028-6)/(17-6))</f>
        <v/>
      </c>
      <c r="E1028" s="4" t="str">
        <f t="shared" si="1028"/>
        <v/>
      </c>
      <c r="F1028" s="4" t="str">
        <f t="shared" si="1028"/>
        <v/>
      </c>
      <c r="H1028" s="4"/>
    </row>
    <row r="1029" ht="12.75" customHeight="1">
      <c r="D1029" s="4" t="str">
        <f t="shared" ref="D1029:F1029" si="1029">IF(ISBLANK(A1029), "", (A1029-6)/(17-6))</f>
        <v/>
      </c>
      <c r="E1029" s="4" t="str">
        <f t="shared" si="1029"/>
        <v/>
      </c>
      <c r="F1029" s="4" t="str">
        <f t="shared" si="1029"/>
        <v/>
      </c>
      <c r="H1029" s="4"/>
    </row>
    <row r="1030" ht="12.75" customHeight="1">
      <c r="D1030" s="4" t="str">
        <f t="shared" ref="D1030:F1030" si="1030">IF(ISBLANK(A1030), "", (A1030-6)/(17-6))</f>
        <v/>
      </c>
      <c r="E1030" s="4" t="str">
        <f t="shared" si="1030"/>
        <v/>
      </c>
      <c r="F1030" s="4" t="str">
        <f t="shared" si="1030"/>
        <v/>
      </c>
      <c r="H1030" s="4"/>
    </row>
    <row r="1031" ht="12.75" customHeight="1">
      <c r="D1031" s="4" t="str">
        <f t="shared" ref="D1031:F1031" si="1031">IF(ISBLANK(A1031), "", (A1031-6)/(17-6))</f>
        <v/>
      </c>
      <c r="E1031" s="4" t="str">
        <f t="shared" si="1031"/>
        <v/>
      </c>
      <c r="F1031" s="4" t="str">
        <f t="shared" si="1031"/>
        <v/>
      </c>
      <c r="H1031" s="4"/>
    </row>
    <row r="1032" ht="12.75" customHeight="1">
      <c r="D1032" s="4" t="str">
        <f t="shared" ref="D1032:F1032" si="1032">IF(ISBLANK(A1032), "", (A1032-6)/(17-6))</f>
        <v/>
      </c>
      <c r="E1032" s="4" t="str">
        <f t="shared" si="1032"/>
        <v/>
      </c>
      <c r="F1032" s="4" t="str">
        <f t="shared" si="1032"/>
        <v/>
      </c>
      <c r="H1032" s="4"/>
    </row>
    <row r="1033" ht="12.75" customHeight="1">
      <c r="D1033" s="4" t="str">
        <f t="shared" ref="D1033:F1033" si="1033">IF(ISBLANK(A1033), "", (A1033-6)/(17-6))</f>
        <v/>
      </c>
      <c r="E1033" s="4" t="str">
        <f t="shared" si="1033"/>
        <v/>
      </c>
      <c r="F1033" s="4" t="str">
        <f t="shared" si="1033"/>
        <v/>
      </c>
      <c r="H1033" s="4"/>
    </row>
    <row r="1034" ht="12.75" customHeight="1">
      <c r="D1034" s="4" t="str">
        <f t="shared" ref="D1034:F1034" si="1034">IF(ISBLANK(A1034), "", (A1034-6)/(17-6))</f>
        <v/>
      </c>
      <c r="E1034" s="4" t="str">
        <f t="shared" si="1034"/>
        <v/>
      </c>
      <c r="F1034" s="4" t="str">
        <f t="shared" si="1034"/>
        <v/>
      </c>
      <c r="H1034" s="4"/>
    </row>
    <row r="1035" ht="12.75" customHeight="1">
      <c r="D1035" s="4" t="str">
        <f t="shared" ref="D1035:F1035" si="1035">IF(ISBLANK(A1035), "", (A1035-6)/(17-6))</f>
        <v/>
      </c>
      <c r="E1035" s="4" t="str">
        <f t="shared" si="1035"/>
        <v/>
      </c>
      <c r="F1035" s="4" t="str">
        <f t="shared" si="1035"/>
        <v/>
      </c>
      <c r="H1035" s="4"/>
    </row>
    <row r="1036" ht="12.75" customHeight="1">
      <c r="D1036" s="4" t="str">
        <f t="shared" ref="D1036:F1036" si="1036">IF(ISBLANK(A1036), "", (A1036-6)/(17-6))</f>
        <v/>
      </c>
      <c r="E1036" s="4" t="str">
        <f t="shared" si="1036"/>
        <v/>
      </c>
      <c r="F1036" s="4" t="str">
        <f t="shared" si="1036"/>
        <v/>
      </c>
      <c r="H1036" s="4"/>
    </row>
    <row r="1037" ht="12.75" customHeight="1">
      <c r="D1037" s="4" t="str">
        <f t="shared" ref="D1037:F1037" si="1037">IF(ISBLANK(A1037), "", (A1037-6)/(17-6))</f>
        <v/>
      </c>
      <c r="E1037" s="4" t="str">
        <f t="shared" si="1037"/>
        <v/>
      </c>
      <c r="F1037" s="4" t="str">
        <f t="shared" si="1037"/>
        <v/>
      </c>
      <c r="H1037" s="4"/>
    </row>
    <row r="1038" ht="12.75" customHeight="1">
      <c r="D1038" s="4" t="str">
        <f t="shared" ref="D1038:F1038" si="1038">IF(ISBLANK(A1038), "", (A1038-6)/(17-6))</f>
        <v/>
      </c>
      <c r="E1038" s="4" t="str">
        <f t="shared" si="1038"/>
        <v/>
      </c>
      <c r="F1038" s="4" t="str">
        <f t="shared" si="1038"/>
        <v/>
      </c>
      <c r="H1038" s="4"/>
    </row>
    <row r="1039" ht="12.75" customHeight="1">
      <c r="D1039" s="4" t="str">
        <f t="shared" ref="D1039:F1039" si="1039">IF(ISBLANK(A1039), "", (A1039-6)/(17-6))</f>
        <v/>
      </c>
      <c r="E1039" s="4" t="str">
        <f t="shared" si="1039"/>
        <v/>
      </c>
      <c r="F1039" s="4" t="str">
        <f t="shared" si="1039"/>
        <v/>
      </c>
      <c r="H1039" s="4"/>
    </row>
    <row r="1040" ht="12.75" customHeight="1">
      <c r="D1040" s="4" t="str">
        <f t="shared" ref="D1040:F1040" si="1040">IF(ISBLANK(A1040), "", (A1040-6)/(17-6))</f>
        <v/>
      </c>
      <c r="E1040" s="4" t="str">
        <f t="shared" si="1040"/>
        <v/>
      </c>
      <c r="F1040" s="4" t="str">
        <f t="shared" si="1040"/>
        <v/>
      </c>
      <c r="H1040" s="4"/>
    </row>
    <row r="1041" ht="12.75" customHeight="1">
      <c r="D1041" s="4" t="str">
        <f t="shared" ref="D1041:F1041" si="1041">IF(ISBLANK(A1041), "", (A1041-6)/(17-6))</f>
        <v/>
      </c>
      <c r="E1041" s="4" t="str">
        <f t="shared" si="1041"/>
        <v/>
      </c>
      <c r="F1041" s="4" t="str">
        <f t="shared" si="1041"/>
        <v/>
      </c>
      <c r="H1041" s="4"/>
    </row>
    <row r="1042" ht="12.75" customHeight="1">
      <c r="D1042" s="4" t="str">
        <f t="shared" ref="D1042:F1042" si="1042">IF(ISBLANK(A1042), "", (A1042-6)/(17-6))</f>
        <v/>
      </c>
      <c r="E1042" s="4" t="str">
        <f t="shared" si="1042"/>
        <v/>
      </c>
      <c r="F1042" s="4" t="str">
        <f t="shared" si="1042"/>
        <v/>
      </c>
      <c r="H1042" s="4"/>
    </row>
    <row r="1043" ht="12.75" customHeight="1">
      <c r="D1043" s="4" t="str">
        <f t="shared" ref="D1043:F1043" si="1043">IF(ISBLANK(A1043), "", (A1043-6)/(17-6))</f>
        <v/>
      </c>
      <c r="E1043" s="4" t="str">
        <f t="shared" si="1043"/>
        <v/>
      </c>
      <c r="F1043" s="4" t="str">
        <f t="shared" si="1043"/>
        <v/>
      </c>
      <c r="H1043" s="4"/>
    </row>
    <row r="1044" ht="12.75" customHeight="1">
      <c r="D1044" s="4" t="str">
        <f t="shared" ref="D1044:F1044" si="1044">IF(ISBLANK(A1044), "", (A1044-6)/(17-6))</f>
        <v/>
      </c>
      <c r="E1044" s="4" t="str">
        <f t="shared" si="1044"/>
        <v/>
      </c>
      <c r="F1044" s="4" t="str">
        <f t="shared" si="1044"/>
        <v/>
      </c>
      <c r="H1044" s="4"/>
    </row>
    <row r="1045" ht="12.75" customHeight="1">
      <c r="D1045" s="4" t="str">
        <f t="shared" ref="D1045:F1045" si="1045">IF(ISBLANK(A1045), "", (A1045-6)/(17-6))</f>
        <v/>
      </c>
      <c r="E1045" s="4" t="str">
        <f t="shared" si="1045"/>
        <v/>
      </c>
      <c r="F1045" s="4" t="str">
        <f t="shared" si="1045"/>
        <v/>
      </c>
      <c r="H1045" s="4"/>
    </row>
    <row r="1046" ht="12.75" customHeight="1">
      <c r="D1046" s="4" t="str">
        <f t="shared" ref="D1046:F1046" si="1046">IF(ISBLANK(A1046), "", (A1046-6)/(17-6))</f>
        <v/>
      </c>
      <c r="E1046" s="4" t="str">
        <f t="shared" si="1046"/>
        <v/>
      </c>
      <c r="F1046" s="4" t="str">
        <f t="shared" si="1046"/>
        <v/>
      </c>
      <c r="H1046" s="4"/>
    </row>
    <row r="1047" ht="12.75" customHeight="1">
      <c r="D1047" s="4" t="str">
        <f t="shared" ref="D1047:F1047" si="1047">IF(ISBLANK(A1047), "", (A1047-6)/(17-6))</f>
        <v/>
      </c>
      <c r="E1047" s="4" t="str">
        <f t="shared" si="1047"/>
        <v/>
      </c>
      <c r="F1047" s="4" t="str">
        <f t="shared" si="1047"/>
        <v/>
      </c>
      <c r="H1047" s="4"/>
    </row>
    <row r="1048" ht="12.75" customHeight="1">
      <c r="D1048" s="4" t="str">
        <f t="shared" ref="D1048:F1048" si="1048">IF(ISBLANK(A1048), "", (A1048-6)/(17-6))</f>
        <v/>
      </c>
      <c r="E1048" s="4" t="str">
        <f t="shared" si="1048"/>
        <v/>
      </c>
      <c r="F1048" s="4" t="str">
        <f t="shared" si="1048"/>
        <v/>
      </c>
      <c r="H1048" s="4"/>
    </row>
    <row r="1049" ht="12.75" customHeight="1">
      <c r="D1049" s="4" t="str">
        <f t="shared" ref="D1049:F1049" si="1049">IF(ISBLANK(A1049), "", (A1049-6)/(17-6))</f>
        <v/>
      </c>
      <c r="E1049" s="4" t="str">
        <f t="shared" si="1049"/>
        <v/>
      </c>
      <c r="F1049" s="4" t="str">
        <f t="shared" si="1049"/>
        <v/>
      </c>
      <c r="H1049" s="4"/>
    </row>
    <row r="1050" ht="12.75" customHeight="1">
      <c r="D1050" s="4" t="str">
        <f t="shared" ref="D1050:F1050" si="1050">IF(ISBLANK(A1050), "", (A1050-6)/(17-6))</f>
        <v/>
      </c>
      <c r="E1050" s="4" t="str">
        <f t="shared" si="1050"/>
        <v/>
      </c>
      <c r="F1050" s="4" t="str">
        <f t="shared" si="1050"/>
        <v/>
      </c>
      <c r="H1050" s="4"/>
    </row>
    <row r="1051" ht="12.75" customHeight="1">
      <c r="D1051" s="4" t="str">
        <f t="shared" ref="D1051:F1051" si="1051">IF(ISBLANK(A1051), "", (A1051-6)/(17-6))</f>
        <v/>
      </c>
      <c r="E1051" s="4" t="str">
        <f t="shared" si="1051"/>
        <v/>
      </c>
      <c r="F1051" s="4" t="str">
        <f t="shared" si="1051"/>
        <v/>
      </c>
      <c r="H1051" s="4"/>
    </row>
    <row r="1052" ht="12.75" customHeight="1">
      <c r="D1052" s="4" t="str">
        <f t="shared" ref="D1052:F1052" si="1052">IF(ISBLANK(A1052), "", (A1052-6)/(17-6))</f>
        <v/>
      </c>
      <c r="E1052" s="4" t="str">
        <f t="shared" si="1052"/>
        <v/>
      </c>
      <c r="F1052" s="4" t="str">
        <f t="shared" si="1052"/>
        <v/>
      </c>
      <c r="H1052" s="4"/>
    </row>
    <row r="1053" ht="12.75" customHeight="1">
      <c r="D1053" s="4" t="str">
        <f t="shared" ref="D1053:F1053" si="1053">IF(ISBLANK(A1053), "", (A1053-6)/(17-6))</f>
        <v/>
      </c>
      <c r="E1053" s="4" t="str">
        <f t="shared" si="1053"/>
        <v/>
      </c>
      <c r="F1053" s="4" t="str">
        <f t="shared" si="1053"/>
        <v/>
      </c>
      <c r="H1053" s="4"/>
    </row>
    <row r="1054" ht="12.75" customHeight="1">
      <c r="D1054" s="4" t="str">
        <f t="shared" ref="D1054:F1054" si="1054">IF(ISBLANK(A1054), "", (A1054-6)/(17-6))</f>
        <v/>
      </c>
      <c r="E1054" s="4" t="str">
        <f t="shared" si="1054"/>
        <v/>
      </c>
      <c r="F1054" s="4" t="str">
        <f t="shared" si="1054"/>
        <v/>
      </c>
      <c r="H1054" s="4"/>
    </row>
    <row r="1055" ht="12.75" customHeight="1">
      <c r="D1055" s="4" t="str">
        <f t="shared" ref="D1055:F1055" si="1055">IF(ISBLANK(A1055), "", (A1055-6)/(17-6))</f>
        <v/>
      </c>
      <c r="E1055" s="4" t="str">
        <f t="shared" si="1055"/>
        <v/>
      </c>
      <c r="F1055" s="4" t="str">
        <f t="shared" si="1055"/>
        <v/>
      </c>
      <c r="H1055" s="4"/>
    </row>
    <row r="1056" ht="12.75" customHeight="1">
      <c r="D1056" s="4" t="str">
        <f t="shared" ref="D1056:F1056" si="1056">IF(ISBLANK(A1056), "", (A1056-6)/(17-6))</f>
        <v/>
      </c>
      <c r="E1056" s="4" t="str">
        <f t="shared" si="1056"/>
        <v/>
      </c>
      <c r="F1056" s="4" t="str">
        <f t="shared" si="1056"/>
        <v/>
      </c>
      <c r="H1056" s="4"/>
    </row>
    <row r="1057" ht="12.75" customHeight="1">
      <c r="D1057" s="4" t="str">
        <f t="shared" ref="D1057:F1057" si="1057">IF(ISBLANK(A1057), "", (A1057-6)/(17-6))</f>
        <v/>
      </c>
      <c r="E1057" s="4" t="str">
        <f t="shared" si="1057"/>
        <v/>
      </c>
      <c r="F1057" s="4" t="str">
        <f t="shared" si="1057"/>
        <v/>
      </c>
      <c r="H1057" s="4"/>
    </row>
    <row r="1058" ht="12.75" customHeight="1">
      <c r="D1058" s="4" t="str">
        <f t="shared" ref="D1058:F1058" si="1058">IF(ISBLANK(A1058), "", (A1058-6)/(17-6))</f>
        <v/>
      </c>
      <c r="E1058" s="4" t="str">
        <f t="shared" si="1058"/>
        <v/>
      </c>
      <c r="F1058" s="4" t="str">
        <f t="shared" si="1058"/>
        <v/>
      </c>
      <c r="H1058" s="4"/>
    </row>
    <row r="1059" ht="12.75" customHeight="1">
      <c r="D1059" s="4" t="str">
        <f t="shared" ref="D1059:F1059" si="1059">IF(ISBLANK(A1059), "", (A1059-6)/(17-6))</f>
        <v/>
      </c>
      <c r="E1059" s="4" t="str">
        <f t="shared" si="1059"/>
        <v/>
      </c>
      <c r="F1059" s="4" t="str">
        <f t="shared" si="1059"/>
        <v/>
      </c>
      <c r="H1059" s="4"/>
    </row>
    <row r="1060" ht="12.75" customHeight="1">
      <c r="D1060" s="4" t="str">
        <f t="shared" ref="D1060:F1060" si="1060">IF(ISBLANK(A1060), "", (A1060-6)/(17-6))</f>
        <v/>
      </c>
      <c r="E1060" s="4" t="str">
        <f t="shared" si="1060"/>
        <v/>
      </c>
      <c r="F1060" s="4" t="str">
        <f t="shared" si="1060"/>
        <v/>
      </c>
      <c r="H1060" s="4"/>
    </row>
    <row r="1061" ht="12.75" customHeight="1">
      <c r="D1061" s="4" t="str">
        <f t="shared" ref="D1061:F1061" si="1061">IF(ISBLANK(A1061), "", (A1061-6)/(17-6))</f>
        <v/>
      </c>
      <c r="E1061" s="4" t="str">
        <f t="shared" si="1061"/>
        <v/>
      </c>
      <c r="F1061" s="4" t="str">
        <f t="shared" si="1061"/>
        <v/>
      </c>
      <c r="H1061" s="4"/>
    </row>
    <row r="1062" ht="12.75" customHeight="1">
      <c r="D1062" s="4" t="str">
        <f t="shared" ref="D1062:F1062" si="1062">IF(ISBLANK(A1062), "", (A1062-6)/(17-6))</f>
        <v/>
      </c>
      <c r="E1062" s="4" t="str">
        <f t="shared" si="1062"/>
        <v/>
      </c>
      <c r="F1062" s="4" t="str">
        <f t="shared" si="1062"/>
        <v/>
      </c>
      <c r="H1062" s="4"/>
    </row>
    <row r="1063" ht="12.75" customHeight="1">
      <c r="D1063" s="4" t="str">
        <f t="shared" ref="D1063:F1063" si="1063">IF(ISBLANK(A1063), "", (A1063-6)/(17-6))</f>
        <v/>
      </c>
      <c r="E1063" s="4" t="str">
        <f t="shared" si="1063"/>
        <v/>
      </c>
      <c r="F1063" s="4" t="str">
        <f t="shared" si="1063"/>
        <v/>
      </c>
      <c r="H1063" s="4"/>
    </row>
    <row r="1064" ht="12.75" customHeight="1">
      <c r="D1064" s="4" t="str">
        <f t="shared" ref="D1064:F1064" si="1064">IF(ISBLANK(A1064), "", (A1064-6)/(17-6))</f>
        <v/>
      </c>
      <c r="E1064" s="4" t="str">
        <f t="shared" si="1064"/>
        <v/>
      </c>
      <c r="F1064" s="4" t="str">
        <f t="shared" si="1064"/>
        <v/>
      </c>
      <c r="H1064" s="4"/>
    </row>
    <row r="1065" ht="12.75" customHeight="1">
      <c r="D1065" s="4" t="str">
        <f t="shared" ref="D1065:F1065" si="1065">IF(ISBLANK(A1065), "", (A1065-6)/(17-6))</f>
        <v/>
      </c>
      <c r="E1065" s="4" t="str">
        <f t="shared" si="1065"/>
        <v/>
      </c>
      <c r="F1065" s="4" t="str">
        <f t="shared" si="1065"/>
        <v/>
      </c>
      <c r="H1065" s="4"/>
    </row>
    <row r="1066" ht="12.75" customHeight="1">
      <c r="D1066" s="4" t="str">
        <f t="shared" ref="D1066:F1066" si="1066">IF(ISBLANK(A1066), "", (A1066-6)/(17-6))</f>
        <v/>
      </c>
      <c r="E1066" s="4" t="str">
        <f t="shared" si="1066"/>
        <v/>
      </c>
      <c r="F1066" s="4" t="str">
        <f t="shared" si="1066"/>
        <v/>
      </c>
      <c r="H1066" s="4"/>
    </row>
    <row r="1067" ht="12.75" customHeight="1">
      <c r="D1067" s="4" t="str">
        <f t="shared" ref="D1067:F1067" si="1067">IF(ISBLANK(A1067), "", (A1067-6)/(17-6))</f>
        <v/>
      </c>
      <c r="E1067" s="4" t="str">
        <f t="shared" si="1067"/>
        <v/>
      </c>
      <c r="F1067" s="4" t="str">
        <f t="shared" si="1067"/>
        <v/>
      </c>
      <c r="H1067" s="4"/>
    </row>
    <row r="1068" ht="12.75" customHeight="1">
      <c r="D1068" s="4" t="str">
        <f t="shared" ref="D1068:F1068" si="1068">IF(ISBLANK(A1068), "", (A1068-6)/(17-6))</f>
        <v/>
      </c>
      <c r="E1068" s="4" t="str">
        <f t="shared" si="1068"/>
        <v/>
      </c>
      <c r="F1068" s="4" t="str">
        <f t="shared" si="1068"/>
        <v/>
      </c>
      <c r="H1068" s="4"/>
    </row>
    <row r="1069" ht="12.75" customHeight="1">
      <c r="D1069" s="4" t="str">
        <f t="shared" ref="D1069:F1069" si="1069">IF(ISBLANK(A1069), "", (A1069-6)/(17-6))</f>
        <v/>
      </c>
      <c r="E1069" s="4" t="str">
        <f t="shared" si="1069"/>
        <v/>
      </c>
      <c r="F1069" s="4" t="str">
        <f t="shared" si="1069"/>
        <v/>
      </c>
      <c r="H1069" s="4"/>
    </row>
    <row r="1070" ht="12.75" customHeight="1">
      <c r="D1070" s="4" t="str">
        <f t="shared" ref="D1070:F1070" si="1070">IF(ISBLANK(A1070), "", (A1070-6)/(17-6))</f>
        <v/>
      </c>
      <c r="E1070" s="4" t="str">
        <f t="shared" si="1070"/>
        <v/>
      </c>
      <c r="F1070" s="4" t="str">
        <f t="shared" si="1070"/>
        <v/>
      </c>
      <c r="H1070" s="4"/>
    </row>
    <row r="1071" ht="12.75" customHeight="1">
      <c r="D1071" s="4" t="str">
        <f t="shared" ref="D1071:F1071" si="1071">IF(ISBLANK(A1071), "", (A1071-6)/(17-6))</f>
        <v/>
      </c>
      <c r="E1071" s="4" t="str">
        <f t="shared" si="1071"/>
        <v/>
      </c>
      <c r="F1071" s="4" t="str">
        <f t="shared" si="1071"/>
        <v/>
      </c>
      <c r="H1071" s="4"/>
    </row>
    <row r="1072" ht="12.75" customHeight="1">
      <c r="D1072" s="4" t="str">
        <f t="shared" ref="D1072:F1072" si="1072">IF(ISBLANK(A1072), "", (A1072-6)/(17-6))</f>
        <v/>
      </c>
      <c r="E1072" s="4" t="str">
        <f t="shared" si="1072"/>
        <v/>
      </c>
      <c r="F1072" s="4" t="str">
        <f t="shared" si="1072"/>
        <v/>
      </c>
      <c r="H1072" s="4"/>
    </row>
    <row r="1073" ht="12.75" customHeight="1">
      <c r="D1073" s="4" t="str">
        <f t="shared" ref="D1073:F1073" si="1073">IF(ISBLANK(A1073), "", (A1073-6)/(17-6))</f>
        <v/>
      </c>
      <c r="E1073" s="4" t="str">
        <f t="shared" si="1073"/>
        <v/>
      </c>
      <c r="F1073" s="4" t="str">
        <f t="shared" si="1073"/>
        <v/>
      </c>
      <c r="H1073" s="4"/>
    </row>
    <row r="1074" ht="12.75" customHeight="1">
      <c r="D1074" s="4" t="str">
        <f t="shared" ref="D1074:F1074" si="1074">IF(ISBLANK(A1074), "", (A1074-6)/(17-6))</f>
        <v/>
      </c>
      <c r="E1074" s="4" t="str">
        <f t="shared" si="1074"/>
        <v/>
      </c>
      <c r="F1074" s="4" t="str">
        <f t="shared" si="1074"/>
        <v/>
      </c>
      <c r="H1074" s="4"/>
    </row>
    <row r="1075" ht="12.75" customHeight="1">
      <c r="D1075" s="4" t="str">
        <f t="shared" ref="D1075:F1075" si="1075">IF(ISBLANK(A1075), "", (A1075-6)/(17-6))</f>
        <v/>
      </c>
      <c r="E1075" s="4" t="str">
        <f t="shared" si="1075"/>
        <v/>
      </c>
      <c r="F1075" s="4" t="str">
        <f t="shared" si="1075"/>
        <v/>
      </c>
      <c r="H1075" s="4"/>
    </row>
    <row r="1076" ht="12.75" customHeight="1">
      <c r="D1076" s="4" t="str">
        <f t="shared" ref="D1076:F1076" si="1076">IF(ISBLANK(A1076), "", (A1076-6)/(17-6))</f>
        <v/>
      </c>
      <c r="E1076" s="4" t="str">
        <f t="shared" si="1076"/>
        <v/>
      </c>
      <c r="F1076" s="4" t="str">
        <f t="shared" si="1076"/>
        <v/>
      </c>
      <c r="H1076" s="4"/>
    </row>
    <row r="1077" ht="12.75" customHeight="1">
      <c r="D1077" s="4" t="str">
        <f t="shared" ref="D1077:F1077" si="1077">IF(ISBLANK(A1077), "", (A1077-6)/(17-6))</f>
        <v/>
      </c>
      <c r="E1077" s="4" t="str">
        <f t="shared" si="1077"/>
        <v/>
      </c>
      <c r="F1077" s="4" t="str">
        <f t="shared" si="1077"/>
        <v/>
      </c>
      <c r="H1077" s="4"/>
    </row>
    <row r="1078" ht="12.75" customHeight="1">
      <c r="D1078" s="4" t="str">
        <f t="shared" ref="D1078:F1078" si="1078">IF(ISBLANK(A1078), "", (A1078-6)/(17-6))</f>
        <v/>
      </c>
      <c r="E1078" s="4" t="str">
        <f t="shared" si="1078"/>
        <v/>
      </c>
      <c r="F1078" s="4" t="str">
        <f t="shared" si="1078"/>
        <v/>
      </c>
      <c r="H1078" s="4"/>
    </row>
    <row r="1079" ht="12.75" customHeight="1">
      <c r="D1079" s="4" t="str">
        <f t="shared" ref="D1079:F1079" si="1079">IF(ISBLANK(A1079), "", (A1079-6)/(17-6))</f>
        <v/>
      </c>
      <c r="E1079" s="4" t="str">
        <f t="shared" si="1079"/>
        <v/>
      </c>
      <c r="F1079" s="4" t="str">
        <f t="shared" si="1079"/>
        <v/>
      </c>
      <c r="H1079" s="4"/>
    </row>
    <row r="1080" ht="12.75" customHeight="1">
      <c r="D1080" s="4" t="str">
        <f t="shared" ref="D1080:F1080" si="1080">IF(ISBLANK(A1080), "", (A1080-6)/(17-6))</f>
        <v/>
      </c>
      <c r="E1080" s="4" t="str">
        <f t="shared" si="1080"/>
        <v/>
      </c>
      <c r="F1080" s="4" t="str">
        <f t="shared" si="1080"/>
        <v/>
      </c>
      <c r="H1080" s="4"/>
    </row>
    <row r="1081" ht="12.75" customHeight="1">
      <c r="D1081" s="4" t="str">
        <f t="shared" ref="D1081:F1081" si="1081">IF(ISBLANK(A1081), "", (A1081-6)/(17-6))</f>
        <v/>
      </c>
      <c r="E1081" s="4" t="str">
        <f t="shared" si="1081"/>
        <v/>
      </c>
      <c r="F1081" s="4" t="str">
        <f t="shared" si="1081"/>
        <v/>
      </c>
      <c r="H1081" s="4"/>
    </row>
    <row r="1082" ht="12.75" customHeight="1">
      <c r="D1082" s="4" t="str">
        <f t="shared" ref="D1082:F1082" si="1082">IF(ISBLANK(A1082), "", (A1082-6)/(17-6))</f>
        <v/>
      </c>
      <c r="E1082" s="4" t="str">
        <f t="shared" si="1082"/>
        <v/>
      </c>
      <c r="F1082" s="4" t="str">
        <f t="shared" si="1082"/>
        <v/>
      </c>
      <c r="H1082" s="4"/>
    </row>
    <row r="1083" ht="12.75" customHeight="1">
      <c r="D1083" s="4" t="str">
        <f t="shared" ref="D1083:F1083" si="1083">IF(ISBLANK(A1083), "", (A1083-6)/(17-6))</f>
        <v/>
      </c>
      <c r="E1083" s="4" t="str">
        <f t="shared" si="1083"/>
        <v/>
      </c>
      <c r="F1083" s="4" t="str">
        <f t="shared" si="1083"/>
        <v/>
      </c>
      <c r="H1083" s="4"/>
    </row>
    <row r="1084" ht="12.75" customHeight="1">
      <c r="D1084" s="4" t="str">
        <f t="shared" ref="D1084:F1084" si="1084">IF(ISBLANK(A1084), "", (A1084-6)/(17-6))</f>
        <v/>
      </c>
      <c r="E1084" s="4" t="str">
        <f t="shared" si="1084"/>
        <v/>
      </c>
      <c r="F1084" s="4" t="str">
        <f t="shared" si="1084"/>
        <v/>
      </c>
      <c r="H1084" s="4"/>
    </row>
    <row r="1085" ht="12.75" customHeight="1">
      <c r="D1085" s="4" t="str">
        <f t="shared" ref="D1085:F1085" si="1085">IF(ISBLANK(A1085), "", (A1085-6)/(17-6))</f>
        <v/>
      </c>
      <c r="E1085" s="4" t="str">
        <f t="shared" si="1085"/>
        <v/>
      </c>
      <c r="F1085" s="4" t="str">
        <f t="shared" si="1085"/>
        <v/>
      </c>
      <c r="H1085" s="4"/>
    </row>
    <row r="1086" ht="12.75" customHeight="1">
      <c r="D1086" s="4" t="str">
        <f t="shared" ref="D1086:F1086" si="1086">IF(ISBLANK(A1086), "", (A1086-6)/(17-6))</f>
        <v/>
      </c>
      <c r="E1086" s="4" t="str">
        <f t="shared" si="1086"/>
        <v/>
      </c>
      <c r="F1086" s="4" t="str">
        <f t="shared" si="1086"/>
        <v/>
      </c>
      <c r="H1086" s="4"/>
    </row>
    <row r="1087" ht="12.75" customHeight="1">
      <c r="D1087" s="4" t="str">
        <f t="shared" ref="D1087:F1087" si="1087">IF(ISBLANK(A1087), "", (A1087-6)/(17-6))</f>
        <v/>
      </c>
      <c r="E1087" s="4" t="str">
        <f t="shared" si="1087"/>
        <v/>
      </c>
      <c r="F1087" s="4" t="str">
        <f t="shared" si="1087"/>
        <v/>
      </c>
      <c r="H1087" s="4"/>
    </row>
    <row r="1088" ht="12.75" customHeight="1">
      <c r="D1088" s="4" t="str">
        <f t="shared" ref="D1088:F1088" si="1088">IF(ISBLANK(A1088), "", (A1088-6)/(17-6))</f>
        <v/>
      </c>
      <c r="E1088" s="4" t="str">
        <f t="shared" si="1088"/>
        <v/>
      </c>
      <c r="F1088" s="4" t="str">
        <f t="shared" si="1088"/>
        <v/>
      </c>
      <c r="H1088" s="4"/>
    </row>
    <row r="1089" ht="12.75" customHeight="1">
      <c r="D1089" s="4" t="str">
        <f t="shared" ref="D1089:F1089" si="1089">IF(ISBLANK(A1089), "", (A1089-6)/(17-6))</f>
        <v/>
      </c>
      <c r="E1089" s="4" t="str">
        <f t="shared" si="1089"/>
        <v/>
      </c>
      <c r="F1089" s="4" t="str">
        <f t="shared" si="1089"/>
        <v/>
      </c>
      <c r="H1089" s="4"/>
    </row>
    <row r="1090" ht="12.75" customHeight="1">
      <c r="D1090" s="4" t="str">
        <f t="shared" ref="D1090:F1090" si="1090">IF(ISBLANK(A1090), "", (A1090-6)/(17-6))</f>
        <v/>
      </c>
      <c r="E1090" s="4" t="str">
        <f t="shared" si="1090"/>
        <v/>
      </c>
      <c r="F1090" s="4" t="str">
        <f t="shared" si="1090"/>
        <v/>
      </c>
      <c r="H1090" s="4"/>
    </row>
    <row r="1091" ht="12.75" customHeight="1">
      <c r="D1091" s="4" t="str">
        <f t="shared" ref="D1091:F1091" si="1091">IF(ISBLANK(A1091), "", (A1091-6)/(17-6))</f>
        <v/>
      </c>
      <c r="E1091" s="4" t="str">
        <f t="shared" si="1091"/>
        <v/>
      </c>
      <c r="F1091" s="4" t="str">
        <f t="shared" si="1091"/>
        <v/>
      </c>
      <c r="H1091" s="4"/>
    </row>
    <row r="1092" ht="12.75" customHeight="1">
      <c r="D1092" s="4" t="str">
        <f t="shared" ref="D1092:F1092" si="1092">IF(ISBLANK(A1092), "", (A1092-6)/(17-6))</f>
        <v/>
      </c>
      <c r="E1092" s="4" t="str">
        <f t="shared" si="1092"/>
        <v/>
      </c>
      <c r="F1092" s="4" t="str">
        <f t="shared" si="1092"/>
        <v/>
      </c>
      <c r="H1092" s="4"/>
    </row>
    <row r="1093" ht="12.75" customHeight="1">
      <c r="D1093" s="4" t="str">
        <f t="shared" ref="D1093:F1093" si="1093">IF(ISBLANK(A1093), "", (A1093-6)/(17-6))</f>
        <v/>
      </c>
      <c r="E1093" s="4" t="str">
        <f t="shared" si="1093"/>
        <v/>
      </c>
      <c r="F1093" s="4" t="str">
        <f t="shared" si="1093"/>
        <v/>
      </c>
      <c r="H1093" s="4"/>
    </row>
    <row r="1094" ht="12.75" customHeight="1">
      <c r="D1094" s="4" t="str">
        <f t="shared" ref="D1094:F1094" si="1094">IF(ISBLANK(A1094), "", (A1094-6)/(17-6))</f>
        <v/>
      </c>
      <c r="E1094" s="4" t="str">
        <f t="shared" si="1094"/>
        <v/>
      </c>
      <c r="F1094" s="4" t="str">
        <f t="shared" si="1094"/>
        <v/>
      </c>
      <c r="H1094" s="4"/>
    </row>
    <row r="1095" ht="12.75" customHeight="1">
      <c r="D1095" s="4" t="str">
        <f t="shared" ref="D1095:F1095" si="1095">IF(ISBLANK(A1095), "", (A1095-6)/(17-6))</f>
        <v/>
      </c>
      <c r="E1095" s="4" t="str">
        <f t="shared" si="1095"/>
        <v/>
      </c>
      <c r="F1095" s="4" t="str">
        <f t="shared" si="1095"/>
        <v/>
      </c>
      <c r="H1095" s="4"/>
    </row>
    <row r="1096" ht="12.75" customHeight="1">
      <c r="D1096" s="4" t="str">
        <f t="shared" ref="D1096:F1096" si="1096">IF(ISBLANK(A1096), "", (A1096-6)/(17-6))</f>
        <v/>
      </c>
      <c r="E1096" s="4" t="str">
        <f t="shared" si="1096"/>
        <v/>
      </c>
      <c r="F1096" s="4" t="str">
        <f t="shared" si="1096"/>
        <v/>
      </c>
      <c r="H1096" s="4"/>
    </row>
    <row r="1097" ht="12.75" customHeight="1">
      <c r="D1097" s="4" t="str">
        <f t="shared" ref="D1097:F1097" si="1097">IF(ISBLANK(A1097), "", (A1097-6)/(17-6))</f>
        <v/>
      </c>
      <c r="E1097" s="4" t="str">
        <f t="shared" si="1097"/>
        <v/>
      </c>
      <c r="F1097" s="4" t="str">
        <f t="shared" si="1097"/>
        <v/>
      </c>
      <c r="H1097" s="4"/>
    </row>
    <row r="1098" ht="12.75" customHeight="1">
      <c r="D1098" s="4" t="str">
        <f t="shared" ref="D1098:F1098" si="1098">IF(ISBLANK(A1098), "", (A1098-6)/(17-6))</f>
        <v/>
      </c>
      <c r="E1098" s="4" t="str">
        <f t="shared" si="1098"/>
        <v/>
      </c>
      <c r="F1098" s="4" t="str">
        <f t="shared" si="1098"/>
        <v/>
      </c>
      <c r="H1098" s="4"/>
    </row>
    <row r="1099" ht="12.75" customHeight="1">
      <c r="D1099" s="4" t="str">
        <f t="shared" ref="D1099:F1099" si="1099">IF(ISBLANK(A1099), "", (A1099-6)/(17-6))</f>
        <v/>
      </c>
      <c r="E1099" s="4" t="str">
        <f t="shared" si="1099"/>
        <v/>
      </c>
      <c r="F1099" s="4" t="str">
        <f t="shared" si="1099"/>
        <v/>
      </c>
      <c r="H1099" s="4"/>
    </row>
    <row r="1100" ht="12.75" customHeight="1">
      <c r="D1100" s="4" t="str">
        <f t="shared" ref="D1100:F1100" si="1100">IF(ISBLANK(A1100), "", (A1100-6)/(17-6))</f>
        <v/>
      </c>
      <c r="E1100" s="4" t="str">
        <f t="shared" si="1100"/>
        <v/>
      </c>
      <c r="F1100" s="4" t="str">
        <f t="shared" si="1100"/>
        <v/>
      </c>
      <c r="H1100" s="4"/>
    </row>
    <row r="1101" ht="12.75" customHeight="1">
      <c r="D1101" s="4" t="str">
        <f t="shared" ref="D1101:F1101" si="1101">IF(ISBLANK(A1101), "", (A1101-6)/(17-6))</f>
        <v/>
      </c>
      <c r="E1101" s="4" t="str">
        <f t="shared" si="1101"/>
        <v/>
      </c>
      <c r="F1101" s="4" t="str">
        <f t="shared" si="1101"/>
        <v/>
      </c>
      <c r="H1101" s="4"/>
    </row>
    <row r="1102" ht="12.75" customHeight="1">
      <c r="D1102" s="4" t="str">
        <f t="shared" ref="D1102:F1102" si="1102">IF(ISBLANK(A1102), "", (A1102-6)/(17-6))</f>
        <v/>
      </c>
      <c r="E1102" s="4" t="str">
        <f t="shared" si="1102"/>
        <v/>
      </c>
      <c r="F1102" s="4" t="str">
        <f t="shared" si="1102"/>
        <v/>
      </c>
      <c r="H1102" s="4"/>
    </row>
    <row r="1103" ht="12.75" customHeight="1">
      <c r="D1103" s="4" t="str">
        <f t="shared" ref="D1103:F1103" si="1103">IF(ISBLANK(A1103), "", (A1103-6)/(17-6))</f>
        <v/>
      </c>
      <c r="E1103" s="4" t="str">
        <f t="shared" si="1103"/>
        <v/>
      </c>
      <c r="F1103" s="4" t="str">
        <f t="shared" si="1103"/>
        <v/>
      </c>
      <c r="H1103" s="4"/>
    </row>
    <row r="1104" ht="12.75" customHeight="1">
      <c r="D1104" s="4" t="str">
        <f t="shared" ref="D1104:F1104" si="1104">IF(ISBLANK(A1104), "", (A1104-6)/(17-6))</f>
        <v/>
      </c>
      <c r="E1104" s="4" t="str">
        <f t="shared" si="1104"/>
        <v/>
      </c>
      <c r="F1104" s="4" t="str">
        <f t="shared" si="1104"/>
        <v/>
      </c>
      <c r="H1104" s="4"/>
    </row>
    <row r="1105" ht="12.75" customHeight="1">
      <c r="D1105" s="4" t="str">
        <f t="shared" ref="D1105:F1105" si="1105">IF(ISBLANK(A1105), "", (A1105-6)/(17-6))</f>
        <v/>
      </c>
      <c r="E1105" s="4" t="str">
        <f t="shared" si="1105"/>
        <v/>
      </c>
      <c r="F1105" s="4" t="str">
        <f t="shared" si="1105"/>
        <v/>
      </c>
      <c r="H1105" s="4"/>
    </row>
    <row r="1106" ht="12.75" customHeight="1">
      <c r="D1106" s="4" t="str">
        <f t="shared" ref="D1106:F1106" si="1106">IF(ISBLANK(A1106), "", (A1106-6)/(17-6))</f>
        <v/>
      </c>
      <c r="E1106" s="4" t="str">
        <f t="shared" si="1106"/>
        <v/>
      </c>
      <c r="F1106" s="4" t="str">
        <f t="shared" si="1106"/>
        <v/>
      </c>
      <c r="H1106" s="4"/>
    </row>
    <row r="1107" ht="12.75" customHeight="1">
      <c r="D1107" s="4" t="str">
        <f t="shared" ref="D1107:F1107" si="1107">IF(ISBLANK(A1107), "", (A1107-6)/(17-6))</f>
        <v/>
      </c>
      <c r="E1107" s="4" t="str">
        <f t="shared" si="1107"/>
        <v/>
      </c>
      <c r="F1107" s="4" t="str">
        <f t="shared" si="1107"/>
        <v/>
      </c>
      <c r="H1107" s="4"/>
    </row>
    <row r="1108" ht="12.75" customHeight="1">
      <c r="D1108" s="4" t="str">
        <f t="shared" ref="D1108:F1108" si="1108">IF(ISBLANK(A1108), "", (A1108-6)/(17-6))</f>
        <v/>
      </c>
      <c r="E1108" s="4" t="str">
        <f t="shared" si="1108"/>
        <v/>
      </c>
      <c r="F1108" s="4" t="str">
        <f t="shared" si="1108"/>
        <v/>
      </c>
      <c r="H1108" s="4"/>
    </row>
    <row r="1109" ht="12.75" customHeight="1">
      <c r="D1109" s="4" t="str">
        <f t="shared" ref="D1109:F1109" si="1109">IF(ISBLANK(A1109), "", (A1109-6)/(17-6))</f>
        <v/>
      </c>
      <c r="E1109" s="4" t="str">
        <f t="shared" si="1109"/>
        <v/>
      </c>
      <c r="F1109" s="4" t="str">
        <f t="shared" si="1109"/>
        <v/>
      </c>
      <c r="H1109" s="4"/>
    </row>
    <row r="1110" ht="12.75" customHeight="1">
      <c r="D1110" s="4" t="str">
        <f t="shared" ref="D1110:F1110" si="1110">IF(ISBLANK(A1110), "", (A1110-6)/(17-6))</f>
        <v/>
      </c>
      <c r="E1110" s="4" t="str">
        <f t="shared" si="1110"/>
        <v/>
      </c>
      <c r="F1110" s="4" t="str">
        <f t="shared" si="1110"/>
        <v/>
      </c>
      <c r="H1110" s="4"/>
    </row>
    <row r="1111" ht="12.75" customHeight="1">
      <c r="D1111" s="4" t="str">
        <f t="shared" ref="D1111:F1111" si="1111">IF(ISBLANK(A1111), "", (A1111-6)/(17-6))</f>
        <v/>
      </c>
      <c r="E1111" s="4" t="str">
        <f t="shared" si="1111"/>
        <v/>
      </c>
      <c r="F1111" s="4" t="str">
        <f t="shared" si="1111"/>
        <v/>
      </c>
      <c r="H1111" s="4"/>
    </row>
    <row r="1112" ht="12.75" customHeight="1">
      <c r="D1112" s="4" t="str">
        <f t="shared" ref="D1112:F1112" si="1112">IF(ISBLANK(A1112), "", (A1112-6)/(17-6))</f>
        <v/>
      </c>
      <c r="E1112" s="4" t="str">
        <f t="shared" si="1112"/>
        <v/>
      </c>
      <c r="F1112" s="4" t="str">
        <f t="shared" si="1112"/>
        <v/>
      </c>
      <c r="H1112" s="4"/>
    </row>
    <row r="1113" ht="12.75" customHeight="1">
      <c r="D1113" s="4" t="str">
        <f t="shared" ref="D1113:F1113" si="1113">IF(ISBLANK(A1113), "", (A1113-6)/(17-6))</f>
        <v/>
      </c>
      <c r="E1113" s="4" t="str">
        <f t="shared" si="1113"/>
        <v/>
      </c>
      <c r="F1113" s="4" t="str">
        <f t="shared" si="1113"/>
        <v/>
      </c>
      <c r="H1113" s="4"/>
    </row>
    <row r="1114" ht="12.75" customHeight="1">
      <c r="D1114" s="4" t="str">
        <f t="shared" ref="D1114:F1114" si="1114">IF(ISBLANK(A1114), "", (A1114-6)/(17-6))</f>
        <v/>
      </c>
      <c r="E1114" s="4" t="str">
        <f t="shared" si="1114"/>
        <v/>
      </c>
      <c r="F1114" s="4" t="str">
        <f t="shared" si="1114"/>
        <v/>
      </c>
      <c r="H1114" s="4"/>
    </row>
    <row r="1115" ht="12.75" customHeight="1">
      <c r="D1115" s="4" t="str">
        <f t="shared" ref="D1115:F1115" si="1115">IF(ISBLANK(A1115), "", (A1115-6)/(17-6))</f>
        <v/>
      </c>
      <c r="E1115" s="4" t="str">
        <f t="shared" si="1115"/>
        <v/>
      </c>
      <c r="F1115" s="4" t="str">
        <f t="shared" si="1115"/>
        <v/>
      </c>
      <c r="H1115" s="4"/>
    </row>
    <row r="1116" ht="12.75" customHeight="1">
      <c r="D1116" s="4" t="str">
        <f t="shared" ref="D1116:F1116" si="1116">IF(ISBLANK(A1116), "", (A1116-6)/(17-6))</f>
        <v/>
      </c>
      <c r="E1116" s="4" t="str">
        <f t="shared" si="1116"/>
        <v/>
      </c>
      <c r="F1116" s="4" t="str">
        <f t="shared" si="1116"/>
        <v/>
      </c>
      <c r="H1116" s="4"/>
    </row>
    <row r="1117" ht="12.75" customHeight="1">
      <c r="D1117" s="4" t="str">
        <f t="shared" ref="D1117:F1117" si="1117">IF(ISBLANK(A1117), "", (A1117-6)/(17-6))</f>
        <v/>
      </c>
      <c r="E1117" s="4" t="str">
        <f t="shared" si="1117"/>
        <v/>
      </c>
      <c r="F1117" s="4" t="str">
        <f t="shared" si="1117"/>
        <v/>
      </c>
      <c r="H1117" s="4"/>
    </row>
    <row r="1118" ht="12.75" customHeight="1">
      <c r="D1118" s="4" t="str">
        <f t="shared" ref="D1118:F1118" si="1118">IF(ISBLANK(A1118), "", (A1118-6)/(17-6))</f>
        <v/>
      </c>
      <c r="E1118" s="4" t="str">
        <f t="shared" si="1118"/>
        <v/>
      </c>
      <c r="F1118" s="4" t="str">
        <f t="shared" si="1118"/>
        <v/>
      </c>
      <c r="H1118" s="4"/>
    </row>
    <row r="1119" ht="12.75" customHeight="1">
      <c r="D1119" s="4" t="str">
        <f t="shared" ref="D1119:F1119" si="1119">IF(ISBLANK(A1119), "", (A1119-6)/(17-6))</f>
        <v/>
      </c>
      <c r="E1119" s="4" t="str">
        <f t="shared" si="1119"/>
        <v/>
      </c>
      <c r="F1119" s="4" t="str">
        <f t="shared" si="1119"/>
        <v/>
      </c>
      <c r="H1119" s="4"/>
    </row>
    <row r="1120" ht="12.75" customHeight="1">
      <c r="D1120" s="4" t="str">
        <f t="shared" ref="D1120:F1120" si="1120">IF(ISBLANK(A1120), "", (A1120-6)/(17-6))</f>
        <v/>
      </c>
      <c r="E1120" s="4" t="str">
        <f t="shared" si="1120"/>
        <v/>
      </c>
      <c r="F1120" s="4" t="str">
        <f t="shared" si="1120"/>
        <v/>
      </c>
      <c r="H1120" s="4"/>
    </row>
    <row r="1121" ht="12.75" customHeight="1">
      <c r="D1121" s="4" t="str">
        <f t="shared" ref="D1121:F1121" si="1121">IF(ISBLANK(A1121), "", (A1121-6)/(17-6))</f>
        <v/>
      </c>
      <c r="E1121" s="4" t="str">
        <f t="shared" si="1121"/>
        <v/>
      </c>
      <c r="F1121" s="4" t="str">
        <f t="shared" si="1121"/>
        <v/>
      </c>
      <c r="H1121" s="4"/>
    </row>
    <row r="1122" ht="12.75" customHeight="1">
      <c r="D1122" s="4" t="str">
        <f t="shared" ref="D1122:F1122" si="1122">IF(ISBLANK(A1122), "", (A1122-6)/(17-6))</f>
        <v/>
      </c>
      <c r="E1122" s="4" t="str">
        <f t="shared" si="1122"/>
        <v/>
      </c>
      <c r="F1122" s="4" t="str">
        <f t="shared" si="1122"/>
        <v/>
      </c>
      <c r="H1122" s="4"/>
    </row>
    <row r="1123" ht="12.75" customHeight="1">
      <c r="D1123" s="4" t="str">
        <f t="shared" ref="D1123:F1123" si="1123">IF(ISBLANK(A1123), "", (A1123-6)/(17-6))</f>
        <v/>
      </c>
      <c r="E1123" s="4" t="str">
        <f t="shared" si="1123"/>
        <v/>
      </c>
      <c r="F1123" s="4" t="str">
        <f t="shared" si="1123"/>
        <v/>
      </c>
      <c r="H1123" s="4"/>
    </row>
    <row r="1124" ht="12.75" customHeight="1">
      <c r="D1124" s="4" t="str">
        <f t="shared" ref="D1124:F1124" si="1124">IF(ISBLANK(A1124), "", (A1124-6)/(17-6))</f>
        <v/>
      </c>
      <c r="E1124" s="4" t="str">
        <f t="shared" si="1124"/>
        <v/>
      </c>
      <c r="F1124" s="4" t="str">
        <f t="shared" si="1124"/>
        <v/>
      </c>
      <c r="H1124" s="4"/>
    </row>
    <row r="1125" ht="12.75" customHeight="1">
      <c r="D1125" s="4" t="str">
        <f t="shared" ref="D1125:F1125" si="1125">IF(ISBLANK(A1125), "", (A1125-6)/(17-6))</f>
        <v/>
      </c>
      <c r="E1125" s="4" t="str">
        <f t="shared" si="1125"/>
        <v/>
      </c>
      <c r="F1125" s="4" t="str">
        <f t="shared" si="1125"/>
        <v/>
      </c>
      <c r="H1125" s="4"/>
    </row>
    <row r="1126" ht="12.75" customHeight="1">
      <c r="D1126" s="4" t="str">
        <f t="shared" ref="D1126:F1126" si="1126">IF(ISBLANK(A1126), "", (A1126-6)/(17-6))</f>
        <v/>
      </c>
      <c r="E1126" s="4" t="str">
        <f t="shared" si="1126"/>
        <v/>
      </c>
      <c r="F1126" s="4" t="str">
        <f t="shared" si="1126"/>
        <v/>
      </c>
      <c r="H1126" s="4"/>
    </row>
    <row r="1127" ht="12.75" customHeight="1">
      <c r="D1127" s="4" t="str">
        <f t="shared" ref="D1127:F1127" si="1127">IF(ISBLANK(A1127), "", (A1127-6)/(17-6))</f>
        <v/>
      </c>
      <c r="E1127" s="4" t="str">
        <f t="shared" si="1127"/>
        <v/>
      </c>
      <c r="F1127" s="4" t="str">
        <f t="shared" si="1127"/>
        <v/>
      </c>
      <c r="H1127" s="4"/>
    </row>
    <row r="1128" ht="12.75" customHeight="1">
      <c r="D1128" s="4" t="str">
        <f t="shared" ref="D1128:F1128" si="1128">IF(ISBLANK(A1128), "", (A1128-6)/(17-6))</f>
        <v/>
      </c>
      <c r="E1128" s="4" t="str">
        <f t="shared" si="1128"/>
        <v/>
      </c>
      <c r="F1128" s="4" t="str">
        <f t="shared" si="1128"/>
        <v/>
      </c>
      <c r="H1128" s="4"/>
    </row>
    <row r="1129" ht="12.75" customHeight="1">
      <c r="D1129" s="4" t="str">
        <f t="shared" ref="D1129:F1129" si="1129">IF(ISBLANK(A1129), "", (A1129-6)/(17-6))</f>
        <v/>
      </c>
      <c r="E1129" s="4" t="str">
        <f t="shared" si="1129"/>
        <v/>
      </c>
      <c r="F1129" s="4" t="str">
        <f t="shared" si="1129"/>
        <v/>
      </c>
      <c r="H1129" s="4"/>
    </row>
    <row r="1130" ht="12.75" customHeight="1">
      <c r="D1130" s="4" t="str">
        <f t="shared" ref="D1130:F1130" si="1130">IF(ISBLANK(A1130), "", (A1130-6)/(17-6))</f>
        <v/>
      </c>
      <c r="E1130" s="4" t="str">
        <f t="shared" si="1130"/>
        <v/>
      </c>
      <c r="F1130" s="4" t="str">
        <f t="shared" si="1130"/>
        <v/>
      </c>
      <c r="H1130" s="4"/>
    </row>
    <row r="1131" ht="12.75" customHeight="1">
      <c r="D1131" s="4" t="str">
        <f t="shared" ref="D1131:F1131" si="1131">IF(ISBLANK(A1131), "", (A1131-6)/(17-6))</f>
        <v/>
      </c>
      <c r="E1131" s="4" t="str">
        <f t="shared" si="1131"/>
        <v/>
      </c>
      <c r="F1131" s="4" t="str">
        <f t="shared" si="1131"/>
        <v/>
      </c>
      <c r="H1131" s="4"/>
    </row>
    <row r="1132" ht="12.75" customHeight="1">
      <c r="D1132" s="4" t="str">
        <f t="shared" ref="D1132:F1132" si="1132">IF(ISBLANK(A1132), "", (A1132-6)/(17-6))</f>
        <v/>
      </c>
      <c r="E1132" s="4" t="str">
        <f t="shared" si="1132"/>
        <v/>
      </c>
      <c r="F1132" s="4" t="str">
        <f t="shared" si="1132"/>
        <v/>
      </c>
      <c r="H1132" s="4"/>
    </row>
    <row r="1133" ht="12.75" customHeight="1">
      <c r="D1133" s="4" t="str">
        <f t="shared" ref="D1133:F1133" si="1133">IF(ISBLANK(A1133), "", (A1133-6)/(17-6))</f>
        <v/>
      </c>
      <c r="E1133" s="4" t="str">
        <f t="shared" si="1133"/>
        <v/>
      </c>
      <c r="F1133" s="4" t="str">
        <f t="shared" si="1133"/>
        <v/>
      </c>
      <c r="H1133" s="4"/>
    </row>
    <row r="1134" ht="12.75" customHeight="1">
      <c r="D1134" s="4" t="str">
        <f t="shared" ref="D1134:F1134" si="1134">IF(ISBLANK(A1134), "", (A1134-6)/(17-6))</f>
        <v/>
      </c>
      <c r="E1134" s="4" t="str">
        <f t="shared" si="1134"/>
        <v/>
      </c>
      <c r="F1134" s="4" t="str">
        <f t="shared" si="1134"/>
        <v/>
      </c>
      <c r="H1134" s="4"/>
    </row>
    <row r="1135" ht="12.75" customHeight="1">
      <c r="D1135" s="4" t="str">
        <f t="shared" ref="D1135:F1135" si="1135">IF(ISBLANK(A1135), "", (A1135-6)/(17-6))</f>
        <v/>
      </c>
      <c r="E1135" s="4" t="str">
        <f t="shared" si="1135"/>
        <v/>
      </c>
      <c r="F1135" s="4" t="str">
        <f t="shared" si="1135"/>
        <v/>
      </c>
      <c r="H1135" s="4"/>
    </row>
    <row r="1136" ht="12.75" customHeight="1">
      <c r="D1136" s="4" t="str">
        <f t="shared" ref="D1136:F1136" si="1136">IF(ISBLANK(A1136), "", (A1136-6)/(17-6))</f>
        <v/>
      </c>
      <c r="E1136" s="4" t="str">
        <f t="shared" si="1136"/>
        <v/>
      </c>
      <c r="F1136" s="4" t="str">
        <f t="shared" si="1136"/>
        <v/>
      </c>
      <c r="H1136" s="4"/>
    </row>
    <row r="1137" ht="12.75" customHeight="1">
      <c r="D1137" s="4" t="str">
        <f t="shared" ref="D1137:F1137" si="1137">IF(ISBLANK(A1137), "", (A1137-6)/(17-6))</f>
        <v/>
      </c>
      <c r="E1137" s="4" t="str">
        <f t="shared" si="1137"/>
        <v/>
      </c>
      <c r="F1137" s="4" t="str">
        <f t="shared" si="1137"/>
        <v/>
      </c>
      <c r="H1137" s="4"/>
    </row>
    <row r="1138" ht="12.75" customHeight="1">
      <c r="D1138" s="4" t="str">
        <f t="shared" ref="D1138:F1138" si="1138">IF(ISBLANK(A1138), "", (A1138-6)/(17-6))</f>
        <v/>
      </c>
      <c r="E1138" s="4" t="str">
        <f t="shared" si="1138"/>
        <v/>
      </c>
      <c r="F1138" s="4" t="str">
        <f t="shared" si="1138"/>
        <v/>
      </c>
      <c r="H1138" s="4"/>
    </row>
    <row r="1139" ht="12.75" customHeight="1">
      <c r="D1139" s="4" t="str">
        <f t="shared" ref="D1139:F1139" si="1139">IF(ISBLANK(A1139), "", (A1139-6)/(17-6))</f>
        <v/>
      </c>
      <c r="E1139" s="4" t="str">
        <f t="shared" si="1139"/>
        <v/>
      </c>
      <c r="F1139" s="4" t="str">
        <f t="shared" si="1139"/>
        <v/>
      </c>
      <c r="H1139" s="4"/>
    </row>
    <row r="1140" ht="12.75" customHeight="1">
      <c r="D1140" s="4" t="str">
        <f t="shared" ref="D1140:F1140" si="1140">IF(ISBLANK(A1140), "", (A1140-6)/(17-6))</f>
        <v/>
      </c>
      <c r="E1140" s="4" t="str">
        <f t="shared" si="1140"/>
        <v/>
      </c>
      <c r="F1140" s="4" t="str">
        <f t="shared" si="1140"/>
        <v/>
      </c>
      <c r="H1140" s="4"/>
    </row>
    <row r="1141" ht="12.75" customHeight="1">
      <c r="D1141" s="4" t="str">
        <f t="shared" ref="D1141:F1141" si="1141">IF(ISBLANK(A1141), "", (A1141-6)/(17-6))</f>
        <v/>
      </c>
      <c r="E1141" s="4" t="str">
        <f t="shared" si="1141"/>
        <v/>
      </c>
      <c r="F1141" s="4" t="str">
        <f t="shared" si="1141"/>
        <v/>
      </c>
      <c r="H1141" s="4"/>
    </row>
    <row r="1142" ht="12.75" customHeight="1">
      <c r="D1142" s="4" t="str">
        <f t="shared" ref="D1142:F1142" si="1142">IF(ISBLANK(A1142), "", (A1142-6)/(17-6))</f>
        <v/>
      </c>
      <c r="E1142" s="4" t="str">
        <f t="shared" si="1142"/>
        <v/>
      </c>
      <c r="F1142" s="4" t="str">
        <f t="shared" si="1142"/>
        <v/>
      </c>
      <c r="H1142" s="4"/>
    </row>
    <row r="1143" ht="12.75" customHeight="1">
      <c r="D1143" s="4" t="str">
        <f t="shared" ref="D1143:F1143" si="1143">IF(ISBLANK(A1143), "", (A1143-6)/(17-6))</f>
        <v/>
      </c>
      <c r="E1143" s="4" t="str">
        <f t="shared" si="1143"/>
        <v/>
      </c>
      <c r="F1143" s="4" t="str">
        <f t="shared" si="1143"/>
        <v/>
      </c>
      <c r="H1143" s="4"/>
    </row>
    <row r="1144" ht="12.75" customHeight="1">
      <c r="D1144" s="4" t="str">
        <f t="shared" ref="D1144:F1144" si="1144">IF(ISBLANK(A1144), "", (A1144-6)/(17-6))</f>
        <v/>
      </c>
      <c r="E1144" s="4" t="str">
        <f t="shared" si="1144"/>
        <v/>
      </c>
      <c r="F1144" s="4" t="str">
        <f t="shared" si="1144"/>
        <v/>
      </c>
      <c r="H1144" s="4"/>
    </row>
    <row r="1145" ht="12.75" customHeight="1">
      <c r="D1145" s="4" t="str">
        <f t="shared" ref="D1145:F1145" si="1145">IF(ISBLANK(A1145), "", (A1145-6)/(17-6))</f>
        <v/>
      </c>
      <c r="E1145" s="4" t="str">
        <f t="shared" si="1145"/>
        <v/>
      </c>
      <c r="F1145" s="4" t="str">
        <f t="shared" si="1145"/>
        <v/>
      </c>
      <c r="H1145" s="4"/>
    </row>
    <row r="1146" ht="12.75" customHeight="1">
      <c r="D1146" s="4" t="str">
        <f t="shared" ref="D1146:F1146" si="1146">IF(ISBLANK(A1146), "", (A1146-6)/(17-6))</f>
        <v/>
      </c>
      <c r="E1146" s="4" t="str">
        <f t="shared" si="1146"/>
        <v/>
      </c>
      <c r="F1146" s="4" t="str">
        <f t="shared" si="1146"/>
        <v/>
      </c>
      <c r="H1146" s="4"/>
    </row>
    <row r="1147" ht="12.75" customHeight="1">
      <c r="D1147" s="4" t="str">
        <f t="shared" ref="D1147:F1147" si="1147">IF(ISBLANK(A1147), "", (A1147-6)/(17-6))</f>
        <v/>
      </c>
      <c r="E1147" s="4" t="str">
        <f t="shared" si="1147"/>
        <v/>
      </c>
      <c r="F1147" s="4" t="str">
        <f t="shared" si="1147"/>
        <v/>
      </c>
      <c r="H1147" s="4"/>
    </row>
    <row r="1148" ht="12.75" customHeight="1">
      <c r="D1148" s="4" t="str">
        <f t="shared" ref="D1148:F1148" si="1148">IF(ISBLANK(A1148), "", (A1148-6)/(17-6))</f>
        <v/>
      </c>
      <c r="E1148" s="4" t="str">
        <f t="shared" si="1148"/>
        <v/>
      </c>
      <c r="F1148" s="4" t="str">
        <f t="shared" si="1148"/>
        <v/>
      </c>
      <c r="H1148" s="4"/>
    </row>
    <row r="1149" ht="12.75" customHeight="1">
      <c r="D1149" s="4" t="str">
        <f t="shared" ref="D1149:F1149" si="1149">IF(ISBLANK(A1149), "", (A1149-6)/(17-6))</f>
        <v/>
      </c>
      <c r="E1149" s="4" t="str">
        <f t="shared" si="1149"/>
        <v/>
      </c>
      <c r="F1149" s="4" t="str">
        <f t="shared" si="1149"/>
        <v/>
      </c>
      <c r="H1149" s="4"/>
    </row>
    <row r="1150" ht="12.75" customHeight="1">
      <c r="D1150" s="4" t="str">
        <f t="shared" ref="D1150:F1150" si="1150">IF(ISBLANK(A1150), "", (A1150-6)/(17-6))</f>
        <v/>
      </c>
      <c r="E1150" s="4" t="str">
        <f t="shared" si="1150"/>
        <v/>
      </c>
      <c r="F1150" s="4" t="str">
        <f t="shared" si="1150"/>
        <v/>
      </c>
      <c r="H1150" s="4"/>
    </row>
    <row r="1151" ht="12.75" customHeight="1">
      <c r="D1151" s="4" t="str">
        <f t="shared" ref="D1151:F1151" si="1151">IF(ISBLANK(A1151), "", (A1151-6)/(17-6))</f>
        <v/>
      </c>
      <c r="E1151" s="4" t="str">
        <f t="shared" si="1151"/>
        <v/>
      </c>
      <c r="F1151" s="4" t="str">
        <f t="shared" si="1151"/>
        <v/>
      </c>
      <c r="H1151" s="4"/>
    </row>
    <row r="1152" ht="12.75" customHeight="1">
      <c r="D1152" s="4" t="str">
        <f t="shared" ref="D1152:F1152" si="1152">IF(ISBLANK(A1152), "", (A1152-6)/(17-6))</f>
        <v/>
      </c>
      <c r="E1152" s="4" t="str">
        <f t="shared" si="1152"/>
        <v/>
      </c>
      <c r="F1152" s="4" t="str">
        <f t="shared" si="1152"/>
        <v/>
      </c>
      <c r="H1152" s="4"/>
    </row>
    <row r="1153" ht="12.75" customHeight="1">
      <c r="D1153" s="4" t="str">
        <f t="shared" ref="D1153:F1153" si="1153">IF(ISBLANK(A1153), "", (A1153-6)/(17-6))</f>
        <v/>
      </c>
      <c r="E1153" s="4" t="str">
        <f t="shared" si="1153"/>
        <v/>
      </c>
      <c r="F1153" s="4" t="str">
        <f t="shared" si="1153"/>
        <v/>
      </c>
      <c r="H1153" s="4"/>
    </row>
    <row r="1154" ht="12.75" customHeight="1">
      <c r="D1154" s="4" t="str">
        <f t="shared" ref="D1154:F1154" si="1154">IF(ISBLANK(A1154), "", (A1154-6)/(17-6))</f>
        <v/>
      </c>
      <c r="E1154" s="4" t="str">
        <f t="shared" si="1154"/>
        <v/>
      </c>
      <c r="F1154" s="4" t="str">
        <f t="shared" si="1154"/>
        <v/>
      </c>
      <c r="H1154" s="4"/>
    </row>
    <row r="1155" ht="12.75" customHeight="1">
      <c r="D1155" s="4" t="str">
        <f t="shared" ref="D1155:F1155" si="1155">IF(ISBLANK(A1155), "", (A1155-6)/(17-6))</f>
        <v/>
      </c>
      <c r="E1155" s="4" t="str">
        <f t="shared" si="1155"/>
        <v/>
      </c>
      <c r="F1155" s="4" t="str">
        <f t="shared" si="1155"/>
        <v/>
      </c>
      <c r="H1155" s="4"/>
    </row>
    <row r="1156" ht="12.75" customHeight="1">
      <c r="D1156" s="4" t="str">
        <f t="shared" ref="D1156:F1156" si="1156">IF(ISBLANK(A1156), "", (A1156-6)/(17-6))</f>
        <v/>
      </c>
      <c r="E1156" s="4" t="str">
        <f t="shared" si="1156"/>
        <v/>
      </c>
      <c r="F1156" s="4" t="str">
        <f t="shared" si="1156"/>
        <v/>
      </c>
      <c r="H1156" s="4"/>
    </row>
    <row r="1157" ht="12.75" customHeight="1">
      <c r="D1157" s="4" t="str">
        <f t="shared" ref="D1157:F1157" si="1157">IF(ISBLANK(A1157), "", (A1157-6)/(17-6))</f>
        <v/>
      </c>
      <c r="E1157" s="4" t="str">
        <f t="shared" si="1157"/>
        <v/>
      </c>
      <c r="F1157" s="4" t="str">
        <f t="shared" si="1157"/>
        <v/>
      </c>
      <c r="H1157" s="4"/>
    </row>
    <row r="1158" ht="12.75" customHeight="1">
      <c r="D1158" s="4" t="str">
        <f t="shared" ref="D1158:F1158" si="1158">IF(ISBLANK(A1158), "", (A1158-6)/(17-6))</f>
        <v/>
      </c>
      <c r="E1158" s="4" t="str">
        <f t="shared" si="1158"/>
        <v/>
      </c>
      <c r="F1158" s="4" t="str">
        <f t="shared" si="1158"/>
        <v/>
      </c>
      <c r="H1158" s="4"/>
    </row>
    <row r="1159" ht="12.75" customHeight="1">
      <c r="D1159" s="4" t="str">
        <f t="shared" ref="D1159:F1159" si="1159">IF(ISBLANK(A1159), "", (A1159-6)/(17-6))</f>
        <v/>
      </c>
      <c r="E1159" s="4" t="str">
        <f t="shared" si="1159"/>
        <v/>
      </c>
      <c r="F1159" s="4" t="str">
        <f t="shared" si="1159"/>
        <v/>
      </c>
      <c r="H1159" s="4"/>
    </row>
    <row r="1160" ht="12.75" customHeight="1">
      <c r="D1160" s="4" t="str">
        <f t="shared" ref="D1160:F1160" si="1160">IF(ISBLANK(A1160), "", (A1160-6)/(17-6))</f>
        <v/>
      </c>
      <c r="E1160" s="4" t="str">
        <f t="shared" si="1160"/>
        <v/>
      </c>
      <c r="F1160" s="4" t="str">
        <f t="shared" si="1160"/>
        <v/>
      </c>
      <c r="H1160" s="4"/>
    </row>
    <row r="1161" ht="12.75" customHeight="1">
      <c r="D1161" s="4" t="str">
        <f t="shared" ref="D1161:F1161" si="1161">IF(ISBLANK(A1161), "", (A1161-6)/(17-6))</f>
        <v/>
      </c>
      <c r="E1161" s="4" t="str">
        <f t="shared" si="1161"/>
        <v/>
      </c>
      <c r="F1161" s="4" t="str">
        <f t="shared" si="1161"/>
        <v/>
      </c>
      <c r="H1161" s="4"/>
    </row>
    <row r="1162" ht="12.75" customHeight="1">
      <c r="D1162" s="4" t="str">
        <f t="shared" ref="D1162:F1162" si="1162">IF(ISBLANK(A1162), "", (A1162-6)/(17-6))</f>
        <v/>
      </c>
      <c r="E1162" s="4" t="str">
        <f t="shared" si="1162"/>
        <v/>
      </c>
      <c r="F1162" s="4" t="str">
        <f t="shared" si="1162"/>
        <v/>
      </c>
      <c r="H1162" s="4"/>
    </row>
    <row r="1163" ht="12.75" customHeight="1">
      <c r="D1163" s="4" t="str">
        <f t="shared" ref="D1163:F1163" si="1163">IF(ISBLANK(A1163), "", (A1163-6)/(17-6))</f>
        <v/>
      </c>
      <c r="E1163" s="4" t="str">
        <f t="shared" si="1163"/>
        <v/>
      </c>
      <c r="F1163" s="4" t="str">
        <f t="shared" si="1163"/>
        <v/>
      </c>
      <c r="H1163" s="4"/>
    </row>
    <row r="1164" ht="12.75" customHeight="1">
      <c r="D1164" s="4" t="str">
        <f t="shared" ref="D1164:F1164" si="1164">IF(ISBLANK(A1164), "", (A1164-6)/(17-6))</f>
        <v/>
      </c>
      <c r="E1164" s="4" t="str">
        <f t="shared" si="1164"/>
        <v/>
      </c>
      <c r="F1164" s="4" t="str">
        <f t="shared" si="1164"/>
        <v/>
      </c>
      <c r="H1164" s="4"/>
    </row>
    <row r="1165" ht="12.75" customHeight="1">
      <c r="D1165" s="4" t="str">
        <f t="shared" ref="D1165:F1165" si="1165">IF(ISBLANK(A1165), "", (A1165-6)/(17-6))</f>
        <v/>
      </c>
      <c r="E1165" s="4" t="str">
        <f t="shared" si="1165"/>
        <v/>
      </c>
      <c r="F1165" s="4" t="str">
        <f t="shared" si="1165"/>
        <v/>
      </c>
      <c r="H1165" s="4"/>
    </row>
    <row r="1166" ht="12.75" customHeight="1">
      <c r="D1166" s="4" t="str">
        <f t="shared" ref="D1166:F1166" si="1166">IF(ISBLANK(A1166), "", (A1166-6)/(17-6))</f>
        <v/>
      </c>
      <c r="E1166" s="4" t="str">
        <f t="shared" si="1166"/>
        <v/>
      </c>
      <c r="F1166" s="4" t="str">
        <f t="shared" si="1166"/>
        <v/>
      </c>
      <c r="H1166" s="4"/>
    </row>
    <row r="1167" ht="12.75" customHeight="1">
      <c r="D1167" s="4" t="str">
        <f t="shared" ref="D1167:F1167" si="1167">IF(ISBLANK(A1167), "", (A1167-6)/(17-6))</f>
        <v/>
      </c>
      <c r="E1167" s="4" t="str">
        <f t="shared" si="1167"/>
        <v/>
      </c>
      <c r="F1167" s="4" t="str">
        <f t="shared" si="1167"/>
        <v/>
      </c>
      <c r="H1167" s="4"/>
    </row>
    <row r="1168" ht="12.75" customHeight="1">
      <c r="D1168" s="4" t="str">
        <f t="shared" ref="D1168:F1168" si="1168">IF(ISBLANK(A1168), "", (A1168-6)/(17-6))</f>
        <v/>
      </c>
      <c r="E1168" s="4" t="str">
        <f t="shared" si="1168"/>
        <v/>
      </c>
      <c r="F1168" s="4" t="str">
        <f t="shared" si="1168"/>
        <v/>
      </c>
      <c r="H1168" s="4"/>
    </row>
    <row r="1169" ht="12.75" customHeight="1">
      <c r="D1169" s="4" t="str">
        <f t="shared" ref="D1169:F1169" si="1169">IF(ISBLANK(A1169), "", (A1169-6)/(17-6))</f>
        <v/>
      </c>
      <c r="E1169" s="4" t="str">
        <f t="shared" si="1169"/>
        <v/>
      </c>
      <c r="F1169" s="4" t="str">
        <f t="shared" si="1169"/>
        <v/>
      </c>
      <c r="H1169" s="4"/>
    </row>
    <row r="1170" ht="12.75" customHeight="1">
      <c r="D1170" s="4" t="str">
        <f t="shared" ref="D1170:F1170" si="1170">IF(ISBLANK(A1170), "", (A1170-6)/(17-6))</f>
        <v/>
      </c>
      <c r="E1170" s="4" t="str">
        <f t="shared" si="1170"/>
        <v/>
      </c>
      <c r="F1170" s="4" t="str">
        <f t="shared" si="1170"/>
        <v/>
      </c>
      <c r="H1170" s="4"/>
    </row>
    <row r="1171" ht="12.75" customHeight="1">
      <c r="D1171" s="4" t="str">
        <f t="shared" ref="D1171:F1171" si="1171">IF(ISBLANK(A1171), "", (A1171-6)/(17-6))</f>
        <v/>
      </c>
      <c r="E1171" s="4" t="str">
        <f t="shared" si="1171"/>
        <v/>
      </c>
      <c r="F1171" s="4" t="str">
        <f t="shared" si="1171"/>
        <v/>
      </c>
      <c r="H1171" s="4"/>
    </row>
    <row r="1172" ht="12.75" customHeight="1">
      <c r="D1172" s="4" t="str">
        <f t="shared" ref="D1172:F1172" si="1172">IF(ISBLANK(A1172), "", (A1172-6)/(17-6))</f>
        <v/>
      </c>
      <c r="E1172" s="4" t="str">
        <f t="shared" si="1172"/>
        <v/>
      </c>
      <c r="F1172" s="4" t="str">
        <f t="shared" si="1172"/>
        <v/>
      </c>
      <c r="H1172" s="4"/>
    </row>
    <row r="1173" ht="12.75" customHeight="1">
      <c r="D1173" s="4" t="str">
        <f t="shared" ref="D1173:F1173" si="1173">IF(ISBLANK(A1173), "", (A1173-6)/(17-6))</f>
        <v/>
      </c>
      <c r="E1173" s="4" t="str">
        <f t="shared" si="1173"/>
        <v/>
      </c>
      <c r="F1173" s="4" t="str">
        <f t="shared" si="1173"/>
        <v/>
      </c>
      <c r="H1173" s="4"/>
    </row>
    <row r="1174" ht="12.75" customHeight="1">
      <c r="D1174" s="4" t="str">
        <f t="shared" ref="D1174:F1174" si="1174">IF(ISBLANK(A1174), "", (A1174-6)/(17-6))</f>
        <v/>
      </c>
      <c r="E1174" s="4" t="str">
        <f t="shared" si="1174"/>
        <v/>
      </c>
      <c r="F1174" s="4" t="str">
        <f t="shared" si="1174"/>
        <v/>
      </c>
      <c r="H1174" s="4"/>
    </row>
    <row r="1175" ht="12.75" customHeight="1">
      <c r="D1175" s="4" t="str">
        <f t="shared" ref="D1175:F1175" si="1175">IF(ISBLANK(A1175), "", (A1175-6)/(17-6))</f>
        <v/>
      </c>
      <c r="E1175" s="4" t="str">
        <f t="shared" si="1175"/>
        <v/>
      </c>
      <c r="F1175" s="4" t="str">
        <f t="shared" si="1175"/>
        <v/>
      </c>
      <c r="H1175" s="4"/>
    </row>
    <row r="1176" ht="12.75" customHeight="1">
      <c r="D1176" s="4" t="str">
        <f t="shared" ref="D1176:F1176" si="1176">IF(ISBLANK(A1176), "", (A1176-6)/(17-6))</f>
        <v/>
      </c>
      <c r="E1176" s="4" t="str">
        <f t="shared" si="1176"/>
        <v/>
      </c>
      <c r="F1176" s="4" t="str">
        <f t="shared" si="1176"/>
        <v/>
      </c>
      <c r="H1176" s="4"/>
    </row>
    <row r="1177" ht="12.75" customHeight="1">
      <c r="D1177" s="4" t="str">
        <f t="shared" ref="D1177:F1177" si="1177">IF(ISBLANK(A1177), "", (A1177-6)/(17-6))</f>
        <v/>
      </c>
      <c r="E1177" s="4" t="str">
        <f t="shared" si="1177"/>
        <v/>
      </c>
      <c r="F1177" s="4" t="str">
        <f t="shared" si="1177"/>
        <v/>
      </c>
      <c r="H1177" s="4"/>
    </row>
    <row r="1178" ht="12.75" customHeight="1">
      <c r="D1178" s="4" t="str">
        <f t="shared" ref="D1178:F1178" si="1178">IF(ISBLANK(A1178), "", (A1178-6)/(17-6))</f>
        <v/>
      </c>
      <c r="E1178" s="4" t="str">
        <f t="shared" si="1178"/>
        <v/>
      </c>
      <c r="F1178" s="4" t="str">
        <f t="shared" si="1178"/>
        <v/>
      </c>
      <c r="H1178" s="4"/>
    </row>
    <row r="1179" ht="12.75" customHeight="1">
      <c r="D1179" s="4" t="str">
        <f t="shared" ref="D1179:F1179" si="1179">IF(ISBLANK(A1179), "", (A1179-6)/(17-6))</f>
        <v/>
      </c>
      <c r="E1179" s="4" t="str">
        <f t="shared" si="1179"/>
        <v/>
      </c>
      <c r="F1179" s="4" t="str">
        <f t="shared" si="1179"/>
        <v/>
      </c>
      <c r="H1179" s="4"/>
    </row>
    <row r="1180" ht="12.75" customHeight="1">
      <c r="D1180" s="4" t="str">
        <f t="shared" ref="D1180:F1180" si="1180">IF(ISBLANK(A1180), "", (A1180-6)/(17-6))</f>
        <v/>
      </c>
      <c r="E1180" s="4" t="str">
        <f t="shared" si="1180"/>
        <v/>
      </c>
      <c r="F1180" s="4" t="str">
        <f t="shared" si="1180"/>
        <v/>
      </c>
      <c r="H1180" s="4"/>
    </row>
    <row r="1181" ht="12.75" customHeight="1">
      <c r="D1181" s="4" t="str">
        <f t="shared" ref="D1181:F1181" si="1181">IF(ISBLANK(A1181), "", (A1181-6)/(17-6))</f>
        <v/>
      </c>
      <c r="E1181" s="4" t="str">
        <f t="shared" si="1181"/>
        <v/>
      </c>
      <c r="F1181" s="4" t="str">
        <f t="shared" si="1181"/>
        <v/>
      </c>
      <c r="H1181" s="4"/>
    </row>
    <row r="1182" ht="12.75" customHeight="1">
      <c r="D1182" s="4" t="str">
        <f t="shared" ref="D1182:F1182" si="1182">IF(ISBLANK(A1182), "", (A1182-6)/(17-6))</f>
        <v/>
      </c>
      <c r="E1182" s="4" t="str">
        <f t="shared" si="1182"/>
        <v/>
      </c>
      <c r="F1182" s="4" t="str">
        <f t="shared" si="1182"/>
        <v/>
      </c>
      <c r="H1182" s="4"/>
    </row>
    <row r="1183" ht="12.75" customHeight="1">
      <c r="D1183" s="4" t="str">
        <f t="shared" ref="D1183:F1183" si="1183">IF(ISBLANK(A1183), "", (A1183-6)/(17-6))</f>
        <v/>
      </c>
      <c r="E1183" s="4" t="str">
        <f t="shared" si="1183"/>
        <v/>
      </c>
      <c r="F1183" s="4" t="str">
        <f t="shared" si="1183"/>
        <v/>
      </c>
      <c r="H1183" s="4"/>
    </row>
    <row r="1184" ht="12.75" customHeight="1">
      <c r="D1184" s="4" t="str">
        <f t="shared" ref="D1184:F1184" si="1184">IF(ISBLANK(A1184), "", (A1184-6)/(17-6))</f>
        <v/>
      </c>
      <c r="E1184" s="4" t="str">
        <f t="shared" si="1184"/>
        <v/>
      </c>
      <c r="F1184" s="4" t="str">
        <f t="shared" si="1184"/>
        <v/>
      </c>
      <c r="H1184" s="4"/>
    </row>
    <row r="1185" ht="12.75" customHeight="1">
      <c r="D1185" s="4" t="str">
        <f t="shared" ref="D1185:F1185" si="1185">IF(ISBLANK(A1185), "", (A1185-6)/(17-6))</f>
        <v/>
      </c>
      <c r="E1185" s="4" t="str">
        <f t="shared" si="1185"/>
        <v/>
      </c>
      <c r="F1185" s="4" t="str">
        <f t="shared" si="1185"/>
        <v/>
      </c>
      <c r="H1185" s="4"/>
    </row>
    <row r="1186" ht="12.75" customHeight="1">
      <c r="D1186" s="4" t="str">
        <f t="shared" ref="D1186:F1186" si="1186">IF(ISBLANK(A1186), "", (A1186-6)/(17-6))</f>
        <v/>
      </c>
      <c r="E1186" s="4" t="str">
        <f t="shared" si="1186"/>
        <v/>
      </c>
      <c r="F1186" s="4" t="str">
        <f t="shared" si="1186"/>
        <v/>
      </c>
      <c r="H1186" s="4"/>
    </row>
    <row r="1187" ht="12.75" customHeight="1">
      <c r="D1187" s="4" t="str">
        <f t="shared" ref="D1187:F1187" si="1187">IF(ISBLANK(A1187), "", (A1187-6)/(17-6))</f>
        <v/>
      </c>
      <c r="E1187" s="4" t="str">
        <f t="shared" si="1187"/>
        <v/>
      </c>
      <c r="F1187" s="4" t="str">
        <f t="shared" si="1187"/>
        <v/>
      </c>
      <c r="H1187" s="4"/>
    </row>
    <row r="1188" ht="12.75" customHeight="1">
      <c r="D1188" s="4" t="str">
        <f t="shared" ref="D1188:F1188" si="1188">IF(ISBLANK(A1188), "", (A1188-6)/(17-6))</f>
        <v/>
      </c>
      <c r="E1188" s="4" t="str">
        <f t="shared" si="1188"/>
        <v/>
      </c>
      <c r="F1188" s="4" t="str">
        <f t="shared" si="1188"/>
        <v/>
      </c>
      <c r="H1188" s="4"/>
    </row>
    <row r="1189" ht="12.75" customHeight="1">
      <c r="D1189" s="4" t="str">
        <f t="shared" ref="D1189:F1189" si="1189">IF(ISBLANK(A1189), "", (A1189-6)/(17-6))</f>
        <v/>
      </c>
      <c r="E1189" s="4" t="str">
        <f t="shared" si="1189"/>
        <v/>
      </c>
      <c r="F1189" s="4" t="str">
        <f t="shared" si="1189"/>
        <v/>
      </c>
      <c r="H1189" s="4"/>
    </row>
    <row r="1190" ht="12.75" customHeight="1">
      <c r="D1190" s="4" t="str">
        <f t="shared" ref="D1190:F1190" si="1190">IF(ISBLANK(A1190), "", (A1190-6)/(17-6))</f>
        <v/>
      </c>
      <c r="E1190" s="4" t="str">
        <f t="shared" si="1190"/>
        <v/>
      </c>
      <c r="F1190" s="4" t="str">
        <f t="shared" si="1190"/>
        <v/>
      </c>
      <c r="H1190" s="4"/>
    </row>
    <row r="1191" ht="12.75" customHeight="1">
      <c r="D1191" s="4" t="str">
        <f t="shared" ref="D1191:F1191" si="1191">IF(ISBLANK(A1191), "", (A1191-6)/(17-6))</f>
        <v/>
      </c>
      <c r="E1191" s="4" t="str">
        <f t="shared" si="1191"/>
        <v/>
      </c>
      <c r="F1191" s="4" t="str">
        <f t="shared" si="1191"/>
        <v/>
      </c>
      <c r="H1191" s="4"/>
    </row>
    <row r="1192" ht="12.75" customHeight="1">
      <c r="D1192" s="4" t="str">
        <f t="shared" ref="D1192:F1192" si="1192">IF(ISBLANK(A1192), "", (A1192-6)/(17-6))</f>
        <v/>
      </c>
      <c r="E1192" s="4" t="str">
        <f t="shared" si="1192"/>
        <v/>
      </c>
      <c r="F1192" s="4" t="str">
        <f t="shared" si="1192"/>
        <v/>
      </c>
      <c r="H1192" s="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2021-04-21T22:38:34Z</dcterms:created>
  <dc:creator>WilliamKDT</dc:creator>
</cp:coreProperties>
</file>