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files" sheetId="2" r:id="rId5"/>
  </sheets>
  <definedNames/>
  <calcPr/>
</workbook>
</file>

<file path=xl/sharedStrings.xml><?xml version="1.0" encoding="utf-8"?>
<sst xmlns="http://schemas.openxmlformats.org/spreadsheetml/2006/main" count="16" uniqueCount="13">
  <si>
    <t>FN A</t>
  </si>
  <si>
    <t>FN B</t>
  </si>
  <si>
    <t>FN C</t>
  </si>
  <si>
    <t>Norm FN A</t>
  </si>
  <si>
    <t>Norm FN B</t>
  </si>
  <si>
    <t>Norm FN C</t>
  </si>
  <si>
    <t>ED</t>
  </si>
  <si>
    <t>Min/max de A</t>
  </si>
  <si>
    <t>Min/max de B</t>
  </si>
  <si>
    <t>Min/max de C</t>
  </si>
  <si>
    <t>Best ED All</t>
  </si>
  <si>
    <t>Average ED All</t>
  </si>
  <si>
    <t>Median ED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</si>
</sst>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name val="Arial"/>
    </font>
    <font>
      <sz val="11.0"/>
      <color rgb="FF000000"/>
      <name val="Arial"/>
    </font>
    <font>
      <color rgb="FF000000"/>
      <name val="Arial"/>
    </font>
    <font>
      <color theme="1"/>
      <name val="Calibri"/>
    </font>
    <font>
      <color theme="1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/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9</v>
      </c>
    </row>
    <row r="2">
      <c r="A2" s="3">
        <v>6.0</v>
      </c>
      <c r="B2" s="3">
        <v>6.0</v>
      </c>
      <c r="C2" s="3">
        <v>236.0</v>
      </c>
      <c r="D2" s="4">
        <f t="shared" ref="D2:F2" si="1">IF(ISBLANK(A2), "", (A2-MIN(A2:A1001))/(MAX(A2:A1001)-MIN(A2:A1001)))</f>
        <v>0.1428571429</v>
      </c>
      <c r="E2" s="4">
        <f t="shared" si="1"/>
        <v>0.4285714286</v>
      </c>
      <c r="F2" s="4">
        <f t="shared" si="1"/>
        <v>0.03440094899</v>
      </c>
      <c r="G2" s="5">
        <f>IF(ISBLANK(A2), "",SQRT((A2-I2)^2+(B2-J2)^2+(C2-K2)))</f>
        <v>6.480740698</v>
      </c>
      <c r="H2" s="6" t="str">
        <f t="shared" ref="H2:H291" si="4">IF(AND(F2 = "", F1 &lt;&gt; ""),"&lt;- New exp", "")</f>
        <v/>
      </c>
      <c r="I2" s="4">
        <f t="shared" ref="I2:N2" si="2">MIN(A2:A950)</f>
        <v>4</v>
      </c>
      <c r="J2" s="4">
        <f t="shared" si="2"/>
        <v>3</v>
      </c>
      <c r="K2" s="4">
        <f t="shared" si="2"/>
        <v>207</v>
      </c>
      <c r="L2" s="4">
        <f t="shared" si="2"/>
        <v>0</v>
      </c>
      <c r="M2" s="4">
        <f t="shared" si="2"/>
        <v>0</v>
      </c>
      <c r="N2" s="4">
        <f t="shared" si="2"/>
        <v>0</v>
      </c>
    </row>
    <row r="3">
      <c r="A3" s="3">
        <v>6.0</v>
      </c>
      <c r="B3" s="3">
        <v>4.0</v>
      </c>
      <c r="C3" s="3">
        <v>336.0</v>
      </c>
      <c r="D3" s="4">
        <f t="shared" ref="D3:F3" si="3">IF(ISBLANK(A3), "", (A3-MIN(A2:A1001))/(MAX(A2:A1001)-MIN(A2:A1001)))</f>
        <v>0.1428571429</v>
      </c>
      <c r="E3" s="4">
        <f t="shared" si="3"/>
        <v>0.1428571429</v>
      </c>
      <c r="F3" s="4">
        <f t="shared" si="3"/>
        <v>0.153024911</v>
      </c>
      <c r="G3" s="5">
        <f>IF(ISBLANK(A3), "",SQRT((A3-I2)^2+(B3-J2)^2+(C3-K2)))</f>
        <v>11.5758369</v>
      </c>
      <c r="H3" s="6" t="str">
        <f t="shared" si="4"/>
        <v/>
      </c>
      <c r="I3" s="4">
        <f t="shared" ref="I3:N3" si="5">MAX(A2:A950)</f>
        <v>18</v>
      </c>
      <c r="J3" s="4">
        <f t="shared" si="5"/>
        <v>10</v>
      </c>
      <c r="K3" s="4">
        <f t="shared" si="5"/>
        <v>1050</v>
      </c>
      <c r="L3" s="4">
        <f t="shared" si="5"/>
        <v>1</v>
      </c>
      <c r="M3" s="4">
        <f t="shared" si="5"/>
        <v>1</v>
      </c>
      <c r="N3" s="4">
        <f t="shared" si="5"/>
        <v>1</v>
      </c>
    </row>
    <row r="4">
      <c r="A4" s="3">
        <v>6.0</v>
      </c>
      <c r="B4" s="3">
        <v>9.0</v>
      </c>
      <c r="C4" s="3">
        <v>216.0</v>
      </c>
      <c r="D4" s="4">
        <f t="shared" ref="D4:F4" si="6">IF(ISBLANK(A4), "", (A4-MIN(A2:A1001))/(MAX(A2:A1001)-MIN(A2:A1001)))</f>
        <v>0.1428571429</v>
      </c>
      <c r="E4" s="4">
        <f t="shared" si="6"/>
        <v>0.8571428571</v>
      </c>
      <c r="F4" s="4">
        <f t="shared" si="6"/>
        <v>0.01067615658</v>
      </c>
      <c r="G4" s="5">
        <f>IF(ISBLANK(A4), "",SQRT((A4-I2)^2+(B4-J2)^2+(C4-K2)))</f>
        <v>7</v>
      </c>
      <c r="H4" s="6" t="str">
        <f t="shared" si="4"/>
        <v/>
      </c>
      <c r="I4" s="6"/>
      <c r="J4" s="6"/>
      <c r="K4" s="6"/>
      <c r="L4" s="6"/>
      <c r="M4" s="6"/>
      <c r="N4" s="6"/>
    </row>
    <row r="5">
      <c r="A5" s="3">
        <v>10.0</v>
      </c>
      <c r="B5" s="3">
        <v>6.0</v>
      </c>
      <c r="C5" s="3">
        <v>232.0</v>
      </c>
      <c r="D5" s="4">
        <f t="shared" ref="D5:F5" si="7">IF(ISBLANK(A5), "", (A5-MIN(A2:A1001))/(MAX(A2:A1001)-MIN(A2:A1001)))</f>
        <v>0.4285714286</v>
      </c>
      <c r="E5" s="4">
        <f t="shared" si="7"/>
        <v>0.4285714286</v>
      </c>
      <c r="F5" s="4">
        <f t="shared" si="7"/>
        <v>0.02965599051</v>
      </c>
      <c r="G5" s="5">
        <f>IF(ISBLANK(A5), "",SQRT((A5-I2)^2+(B5-J2)^2+(C5-K2)))</f>
        <v>8.366600265</v>
      </c>
      <c r="H5" s="6" t="str">
        <f t="shared" si="4"/>
        <v/>
      </c>
      <c r="I5" s="1" t="s">
        <v>10</v>
      </c>
      <c r="J5" s="1" t="s">
        <v>11</v>
      </c>
      <c r="K5" s="1" t="s">
        <v>12</v>
      </c>
      <c r="L5" s="6"/>
      <c r="M5" s="6"/>
      <c r="N5" s="6"/>
    </row>
    <row r="6">
      <c r="A6" s="3">
        <v>7.0</v>
      </c>
      <c r="B6" s="3">
        <v>5.0</v>
      </c>
      <c r="C6" s="3">
        <v>267.0</v>
      </c>
      <c r="D6" s="6">
        <f t="shared" ref="D6:F6" si="8">IF(ISBLANK(A6), "", (A6-MIN(A2:A1001))/(MAX(A2:A1001)-MIN(A2:A1001)))</f>
        <v>0.2142857143</v>
      </c>
      <c r="E6" s="6">
        <f t="shared" si="8"/>
        <v>0.2857142857</v>
      </c>
      <c r="F6" s="6">
        <f t="shared" si="8"/>
        <v>0.07117437722</v>
      </c>
      <c r="G6" s="6">
        <f>IF(ISBLANK(A6), "",SQRT((A6-I2)^2+(B6-J2)^2+(C6-K2)))</f>
        <v>8.544003745</v>
      </c>
      <c r="H6" s="6" t="str">
        <f t="shared" si="4"/>
        <v/>
      </c>
      <c r="I6" s="7">
        <f>MIN(G2:G1000)</f>
        <v>4.795831523</v>
      </c>
      <c r="J6" s="5">
        <f>AVERAGE(G2:G1000)</f>
        <v>8.103334855</v>
      </c>
      <c r="K6" s="5">
        <f>MEDIAN(G2:G1000)</f>
        <v>7.874007874</v>
      </c>
      <c r="L6" s="6"/>
      <c r="M6" s="6"/>
      <c r="N6" s="6"/>
    </row>
    <row r="7">
      <c r="A7" s="3">
        <v>6.0</v>
      </c>
      <c r="B7" s="3">
        <v>5.0</v>
      </c>
      <c r="C7" s="3">
        <v>279.0</v>
      </c>
      <c r="D7" s="4">
        <f t="shared" ref="D7:F7" si="9">IF(ISBLANK(A7), "", (A7-MIN(A2:A1001))/(MAX(A2:A1001)-MIN(A2:A1001)))</f>
        <v>0.1428571429</v>
      </c>
      <c r="E7" s="4">
        <f t="shared" si="9"/>
        <v>0.2857142857</v>
      </c>
      <c r="F7" s="4">
        <f t="shared" si="9"/>
        <v>0.08540925267</v>
      </c>
      <c r="G7" s="5">
        <f>IF(ISBLANK(A7), "",SQRT((A7-I2)^2+(B7-J2)^2+(C7-K2)))</f>
        <v>8.94427191</v>
      </c>
      <c r="H7" s="6" t="str">
        <f t="shared" si="4"/>
        <v/>
      </c>
      <c r="I7" s="6"/>
      <c r="J7" s="6"/>
      <c r="K7" s="6"/>
      <c r="L7" s="6"/>
      <c r="M7" s="6"/>
      <c r="N7" s="6"/>
    </row>
    <row r="8">
      <c r="A8" s="8">
        <v>10.0</v>
      </c>
      <c r="B8" s="8">
        <v>5.0</v>
      </c>
      <c r="C8" s="8">
        <v>244.0</v>
      </c>
      <c r="D8" s="4">
        <f t="shared" ref="D8:F8" si="10">IF(ISBLANK(A8), "", (A8-MIN(A2:A1001))/(MAX(A2:A1001)-MIN(A2:A1001)))</f>
        <v>0.4285714286</v>
      </c>
      <c r="E8" s="4">
        <f t="shared" si="10"/>
        <v>0.2857142857</v>
      </c>
      <c r="F8" s="4">
        <f t="shared" si="10"/>
        <v>0.04389086595</v>
      </c>
      <c r="G8" s="5">
        <f>IF(ISBLANK(A8), "",SQRT((A8-I2)^2+(B8-J2)^2+(C8-K2)))</f>
        <v>8.774964387</v>
      </c>
      <c r="H8" s="6" t="str">
        <f t="shared" si="4"/>
        <v/>
      </c>
      <c r="I8" s="6"/>
      <c r="J8" s="6"/>
      <c r="K8" s="6"/>
      <c r="L8" s="6"/>
      <c r="M8" s="6"/>
      <c r="N8" s="6"/>
    </row>
    <row r="9">
      <c r="A9" s="3">
        <v>6.0</v>
      </c>
      <c r="B9" s="3">
        <v>7.0</v>
      </c>
      <c r="C9" s="3">
        <v>224.0</v>
      </c>
      <c r="D9" s="4">
        <f t="shared" ref="D9:F9" si="11">IF(ISBLANK(A9), "", (A9-MIN(A2:A1001))/(MAX(A2:A1001)-MIN(A2:A1001)))</f>
        <v>0.1428571429</v>
      </c>
      <c r="E9" s="4">
        <f t="shared" si="11"/>
        <v>0.5714285714</v>
      </c>
      <c r="F9" s="4">
        <f t="shared" si="11"/>
        <v>0.02016607355</v>
      </c>
      <c r="G9" s="5">
        <f>IF(ISBLANK(A9), "",SQRT((A9-I2)^2+(B9-J2)^2+(C9-K2)))</f>
        <v>6.08276253</v>
      </c>
      <c r="H9" s="6" t="str">
        <f t="shared" si="4"/>
        <v/>
      </c>
      <c r="I9" s="6"/>
      <c r="J9" s="6"/>
      <c r="K9" s="6"/>
      <c r="L9" s="6"/>
      <c r="M9" s="6"/>
      <c r="N9" s="6"/>
    </row>
    <row r="10">
      <c r="A10" s="3">
        <v>10.0</v>
      </c>
      <c r="B10" s="3">
        <v>4.0</v>
      </c>
      <c r="C10" s="3">
        <v>260.0</v>
      </c>
      <c r="D10" s="4">
        <f t="shared" ref="D10:F10" si="12">IF(ISBLANK(A10), "", (A10-MIN(A2:A1001))/(MAX(A2:A1001)-MIN(A2:A1001)))</f>
        <v>0.4285714286</v>
      </c>
      <c r="E10" s="4">
        <f t="shared" si="12"/>
        <v>0.1428571429</v>
      </c>
      <c r="F10" s="4">
        <f t="shared" si="12"/>
        <v>0.06287069988</v>
      </c>
      <c r="G10" s="5">
        <f>IF(ISBLANK(A10), "",SQRT((A10-I2)^2+(B10-J2)^2+(C10-K2)))</f>
        <v>9.486832981</v>
      </c>
      <c r="H10" s="6" t="str">
        <f t="shared" si="4"/>
        <v/>
      </c>
      <c r="I10" s="6"/>
      <c r="J10" s="6"/>
      <c r="K10" s="6"/>
      <c r="L10" s="6"/>
      <c r="M10" s="6"/>
      <c r="N10" s="6"/>
    </row>
    <row r="11">
      <c r="A11" s="3">
        <v>6.0</v>
      </c>
      <c r="B11" s="3">
        <v>8.0</v>
      </c>
      <c r="C11" s="3">
        <v>218.0</v>
      </c>
      <c r="D11" s="4">
        <f t="shared" ref="D11:F11" si="13">IF(ISBLANK(A11), "", (A11-MIN(A2:A1001))/(MAX(A2:A1001)-MIN(A2:A1001)))</f>
        <v>0.1428571429</v>
      </c>
      <c r="E11" s="4">
        <f t="shared" si="13"/>
        <v>0.7142857143</v>
      </c>
      <c r="F11" s="4">
        <f t="shared" si="13"/>
        <v>0.01304863582</v>
      </c>
      <c r="G11" s="5">
        <f>IF(ISBLANK(A11), "",SQRT((A11-I2)^2+(B11-J2)^2+(C11-K2)))</f>
        <v>6.32455532</v>
      </c>
      <c r="H11" s="6" t="str">
        <f t="shared" si="4"/>
        <v/>
      </c>
      <c r="I11" s="6"/>
      <c r="J11" s="6"/>
      <c r="K11" s="6"/>
      <c r="L11" s="6"/>
      <c r="M11" s="6"/>
      <c r="N11" s="6"/>
    </row>
    <row r="12">
      <c r="A12" s="9"/>
      <c r="B12" s="9"/>
      <c r="C12" s="9"/>
      <c r="D12" s="4" t="str">
        <f t="shared" ref="D12:F12" si="14">IF(ISBLANK(A12), "", (A12-MIN(A2:A1001))/(MAX(A2:A1001)-MIN(A2:A1001)))</f>
        <v/>
      </c>
      <c r="E12" s="4" t="str">
        <f t="shared" si="14"/>
        <v/>
      </c>
      <c r="F12" s="4" t="str">
        <f t="shared" si="14"/>
        <v/>
      </c>
      <c r="G12" s="5" t="str">
        <f>IF(ISBLANK(A12), "",SQRT((A12-I2)^2+(B12-J2)^2+(C12-K2)))</f>
        <v/>
      </c>
      <c r="H12" s="6" t="str">
        <f t="shared" si="4"/>
        <v>&lt;- New exp</v>
      </c>
      <c r="I12" s="6"/>
      <c r="J12" s="6"/>
      <c r="K12" s="6"/>
      <c r="L12" s="6"/>
      <c r="M12" s="6"/>
      <c r="N12" s="6"/>
    </row>
    <row r="13">
      <c r="A13" s="3">
        <v>6.0</v>
      </c>
      <c r="B13" s="3">
        <v>6.0</v>
      </c>
      <c r="C13" s="3">
        <v>232.0</v>
      </c>
      <c r="D13" s="4">
        <f t="shared" ref="D13:F13" si="15">IF(ISBLANK(A13), "", (A13-MIN(A2:A1001))/(MAX(A2:A1001)-MIN(A2:A1001)))</f>
        <v>0.1428571429</v>
      </c>
      <c r="E13" s="4">
        <f t="shared" si="15"/>
        <v>0.4285714286</v>
      </c>
      <c r="F13" s="4">
        <f t="shared" si="15"/>
        <v>0.02965599051</v>
      </c>
      <c r="G13" s="5">
        <f>IF(ISBLANK(A13), "",SQRT((A13-I2)^2+(B13-J2)^2+(C13-K2)))</f>
        <v>6.164414003</v>
      </c>
      <c r="H13" s="6" t="str">
        <f t="shared" si="4"/>
        <v/>
      </c>
      <c r="I13" s="6"/>
      <c r="J13" s="6"/>
      <c r="K13" s="6"/>
      <c r="L13" s="6"/>
      <c r="M13" s="6"/>
      <c r="N13" s="6"/>
    </row>
    <row r="14">
      <c r="A14" s="3">
        <v>6.0</v>
      </c>
      <c r="B14" s="3">
        <v>4.0</v>
      </c>
      <c r="C14" s="3">
        <v>296.0</v>
      </c>
      <c r="D14" s="4">
        <f t="shared" ref="D14:F14" si="16">IF(ISBLANK(A14), "", (A14-MIN(A2:A1001))/(MAX(A2:A1001)-MIN(A2:A1001)))</f>
        <v>0.1428571429</v>
      </c>
      <c r="E14" s="4">
        <f t="shared" si="16"/>
        <v>0.1428571429</v>
      </c>
      <c r="F14" s="4">
        <f t="shared" si="16"/>
        <v>0.1055753262</v>
      </c>
      <c r="G14" s="5">
        <f>IF(ISBLANK(A14), "",SQRT((A14-I2)^2+(B14-J2)^2+(C14-K2)))</f>
        <v>9.695359715</v>
      </c>
      <c r="H14" s="6" t="str">
        <f t="shared" si="4"/>
        <v/>
      </c>
      <c r="I14" s="6"/>
      <c r="J14" s="6"/>
      <c r="K14" s="6"/>
      <c r="L14" s="6"/>
      <c r="M14" s="6"/>
      <c r="N14" s="6"/>
    </row>
    <row r="15">
      <c r="A15" s="3">
        <v>9.0</v>
      </c>
      <c r="B15" s="3">
        <v>8.0</v>
      </c>
      <c r="C15" s="3">
        <v>215.0</v>
      </c>
      <c r="D15" s="6">
        <f t="shared" ref="D15:F15" si="17">IF(ISBLANK(A15), "", (A15-MIN(A2:A1001))/(MAX(A2:A1001)-MIN(A2:A1001)))</f>
        <v>0.3571428571</v>
      </c>
      <c r="E15" s="6">
        <f t="shared" si="17"/>
        <v>0.7142857143</v>
      </c>
      <c r="F15" s="6">
        <f t="shared" si="17"/>
        <v>0.009489916963</v>
      </c>
      <c r="G15" s="6">
        <f>IF(ISBLANK(A15), "",SQRT((A15-I2)^2+(B15-J2)^2+(C15-K2)))</f>
        <v>7.615773106</v>
      </c>
      <c r="H15" s="6" t="str">
        <f t="shared" si="4"/>
        <v/>
      </c>
      <c r="I15" s="6"/>
      <c r="J15" s="6"/>
      <c r="K15" s="6"/>
      <c r="L15" s="6"/>
      <c r="M15" s="6"/>
      <c r="N15" s="6"/>
    </row>
    <row r="16">
      <c r="A16" s="3">
        <v>9.0</v>
      </c>
      <c r="B16" s="3">
        <v>4.0</v>
      </c>
      <c r="C16" s="3">
        <v>257.0</v>
      </c>
      <c r="D16" s="4">
        <f t="shared" ref="D16:F16" si="18">IF(ISBLANK(A16), "", (A16-MIN(A2:A1001))/(MAX(A2:A1001)-MIN(A2:A1001)))</f>
        <v>0.3571428571</v>
      </c>
      <c r="E16" s="4">
        <f t="shared" si="18"/>
        <v>0.1428571429</v>
      </c>
      <c r="F16" s="4">
        <f t="shared" si="18"/>
        <v>0.05931198102</v>
      </c>
      <c r="G16" s="5">
        <f>IF(ISBLANK(A16), "",SQRT((A16-I2)^2+(B16-J2)^2+(C16-K2)))</f>
        <v>8.717797887</v>
      </c>
      <c r="H16" s="6" t="str">
        <f t="shared" si="4"/>
        <v/>
      </c>
      <c r="I16" s="6"/>
      <c r="J16" s="6"/>
      <c r="K16" s="6"/>
      <c r="L16" s="6"/>
      <c r="M16" s="6"/>
      <c r="N16" s="6"/>
    </row>
    <row r="17">
      <c r="A17" s="3">
        <v>6.0</v>
      </c>
      <c r="B17" s="3">
        <v>8.0</v>
      </c>
      <c r="C17" s="3">
        <v>218.0</v>
      </c>
      <c r="D17" s="4">
        <f t="shared" ref="D17:F17" si="19">IF(ISBLANK(A17), "", (A17-MIN(A2:A1001))/(MAX(A2:A1001)-MIN(A2:A1001)))</f>
        <v>0.1428571429</v>
      </c>
      <c r="E17" s="4">
        <f t="shared" si="19"/>
        <v>0.7142857143</v>
      </c>
      <c r="F17" s="4">
        <f t="shared" si="19"/>
        <v>0.01304863582</v>
      </c>
      <c r="G17" s="5">
        <f>IF(ISBLANK(A17), "",SQRT((A17-I2)^2+(B17-J2)^2+(C17-K2)))</f>
        <v>6.32455532</v>
      </c>
      <c r="H17" s="6" t="str">
        <f t="shared" si="4"/>
        <v/>
      </c>
      <c r="I17" s="6"/>
      <c r="J17" s="6"/>
      <c r="K17" s="6"/>
      <c r="L17" s="6"/>
      <c r="M17" s="6"/>
      <c r="N17" s="6"/>
    </row>
    <row r="18">
      <c r="A18" s="3">
        <v>6.0</v>
      </c>
      <c r="B18" s="3">
        <v>5.0</v>
      </c>
      <c r="C18" s="3">
        <v>244.0</v>
      </c>
      <c r="D18" s="4">
        <f t="shared" ref="D18:F18" si="20">IF(ISBLANK(A18), "", (A18-MIN(A2:A1001))/(MAX(A2:A1001)-MIN(A2:A1001)))</f>
        <v>0.1428571429</v>
      </c>
      <c r="E18" s="4">
        <f t="shared" si="20"/>
        <v>0.2857142857</v>
      </c>
      <c r="F18" s="4">
        <f t="shared" si="20"/>
        <v>0.04389086595</v>
      </c>
      <c r="G18" s="5">
        <f>IF(ISBLANK(A18), "",SQRT((A18-I2)^2+(B18-J2)^2+(C18-K2)))</f>
        <v>6.708203932</v>
      </c>
      <c r="H18" s="6" t="str">
        <f t="shared" si="4"/>
        <v/>
      </c>
      <c r="I18" s="6"/>
      <c r="J18" s="6"/>
      <c r="K18" s="6"/>
      <c r="L18" s="6"/>
      <c r="M18" s="6"/>
      <c r="N18" s="6"/>
    </row>
    <row r="19">
      <c r="A19" s="3">
        <v>6.0</v>
      </c>
      <c r="B19" s="3">
        <v>7.0</v>
      </c>
      <c r="C19" s="3">
        <v>224.0</v>
      </c>
      <c r="D19" s="4">
        <f t="shared" ref="D19:F19" si="21">IF(ISBLANK(A19), "", (A19-MIN(A2:A1001))/(MAX(A2:A1001)-MIN(A2:A1001)))</f>
        <v>0.1428571429</v>
      </c>
      <c r="E19" s="4">
        <f t="shared" si="21"/>
        <v>0.5714285714</v>
      </c>
      <c r="F19" s="4">
        <f t="shared" si="21"/>
        <v>0.02016607355</v>
      </c>
      <c r="G19" s="5">
        <f>IF(ISBLANK(A19), "",SQRT((A19-I2)^2+(B19-J2)^2+(C19-K2)))</f>
        <v>6.08276253</v>
      </c>
      <c r="H19" s="6" t="str">
        <f t="shared" si="4"/>
        <v/>
      </c>
      <c r="I19" s="6"/>
      <c r="J19" s="6"/>
      <c r="K19" s="6"/>
      <c r="L19" s="6"/>
      <c r="M19" s="6"/>
      <c r="N19" s="6"/>
    </row>
    <row r="20">
      <c r="A20" s="8">
        <v>9.0</v>
      </c>
      <c r="B20" s="8">
        <v>6.0</v>
      </c>
      <c r="C20" s="8">
        <v>229.0</v>
      </c>
      <c r="D20" s="4">
        <f t="shared" ref="D20:F20" si="22">IF(ISBLANK(A20), "", (A20-MIN(A2:A1001))/(MAX(A2:A1001)-MIN(A2:A1001)))</f>
        <v>0.3571428571</v>
      </c>
      <c r="E20" s="4">
        <f t="shared" si="22"/>
        <v>0.4285714286</v>
      </c>
      <c r="F20" s="4">
        <f t="shared" si="22"/>
        <v>0.02609727165</v>
      </c>
      <c r="G20" s="5">
        <f>IF(ISBLANK(A20), "",SQRT((A20-I2)^2+(B20-J2)^2+(C20-K2)))</f>
        <v>7.483314774</v>
      </c>
      <c r="H20" s="6" t="str">
        <f t="shared" si="4"/>
        <v/>
      </c>
      <c r="I20" s="6"/>
      <c r="J20" s="6"/>
      <c r="K20" s="6"/>
      <c r="L20" s="6"/>
      <c r="M20" s="6"/>
      <c r="N20" s="6"/>
    </row>
    <row r="21">
      <c r="A21" s="3">
        <v>9.0</v>
      </c>
      <c r="B21" s="3">
        <v>5.0</v>
      </c>
      <c r="C21" s="3">
        <v>241.0</v>
      </c>
      <c r="D21" s="4">
        <f t="shared" ref="D21:F21" si="23">IF(ISBLANK(A21), "", (A21-MIN(A2:A1001))/(MAX(A2:A1001)-MIN(A2:A1001)))</f>
        <v>0.3571428571</v>
      </c>
      <c r="E21" s="4">
        <f t="shared" si="23"/>
        <v>0.2857142857</v>
      </c>
      <c r="F21" s="4">
        <f t="shared" si="23"/>
        <v>0.04033214709</v>
      </c>
      <c r="G21" s="5">
        <f>IF(ISBLANK(A21), "",SQRT((A21-I2)^2+(B21-J2)^2+(C21-K2)))</f>
        <v>7.937253933</v>
      </c>
      <c r="H21" s="6" t="str">
        <f t="shared" si="4"/>
        <v/>
      </c>
      <c r="I21" s="6"/>
      <c r="J21" s="6"/>
      <c r="K21" s="6"/>
      <c r="L21" s="6"/>
      <c r="M21" s="6"/>
      <c r="N21" s="6"/>
    </row>
    <row r="22">
      <c r="A22" s="3">
        <v>9.0</v>
      </c>
      <c r="B22" s="3">
        <v>7.0</v>
      </c>
      <c r="C22" s="3">
        <v>221.0</v>
      </c>
      <c r="D22" s="4">
        <f t="shared" ref="D22:F22" si="24">IF(ISBLANK(A22), "", (A22-MIN(A2:A1001))/(MAX(A2:A1001)-MIN(A2:A1001)))</f>
        <v>0.3571428571</v>
      </c>
      <c r="E22" s="4">
        <f t="shared" si="24"/>
        <v>0.5714285714</v>
      </c>
      <c r="F22" s="4">
        <f t="shared" si="24"/>
        <v>0.01660735469</v>
      </c>
      <c r="G22" s="5">
        <f>IF(ISBLANK(A22), "",SQRT((A22-I2)^2+(B22-J2)^2+(C22-K2)))</f>
        <v>7.416198487</v>
      </c>
      <c r="H22" s="6" t="str">
        <f t="shared" si="4"/>
        <v/>
      </c>
      <c r="I22" s="6"/>
      <c r="J22" s="6"/>
      <c r="K22" s="6"/>
      <c r="L22" s="6"/>
      <c r="M22" s="6"/>
      <c r="N22" s="6"/>
    </row>
    <row r="23">
      <c r="A23" s="9"/>
      <c r="B23" s="9"/>
      <c r="C23" s="9"/>
      <c r="D23" s="4" t="str">
        <f t="shared" ref="D23:F23" si="25">IF(ISBLANK(A23), "", (A23-MIN(A2:A1001))/(MAX(A2:A1001)-MIN(A2:A1001)))</f>
        <v/>
      </c>
      <c r="E23" s="4" t="str">
        <f t="shared" si="25"/>
        <v/>
      </c>
      <c r="F23" s="4" t="str">
        <f t="shared" si="25"/>
        <v/>
      </c>
      <c r="G23" s="5" t="str">
        <f>IF(ISBLANK(A23), "",SQRT((A23-I2)^2+(B23-J2)^2+(C23-K2)))</f>
        <v/>
      </c>
      <c r="H23" s="6" t="str">
        <f t="shared" si="4"/>
        <v>&lt;- New exp</v>
      </c>
      <c r="I23" s="6"/>
      <c r="J23" s="6"/>
      <c r="K23" s="6"/>
      <c r="L23" s="6"/>
      <c r="M23" s="6"/>
      <c r="N23" s="6"/>
    </row>
    <row r="24">
      <c r="A24" s="3">
        <v>5.0</v>
      </c>
      <c r="B24" s="3">
        <v>8.0</v>
      </c>
      <c r="C24" s="3">
        <v>207.0</v>
      </c>
      <c r="D24" s="4">
        <f t="shared" ref="D24:F24" si="26">IF(ISBLANK(A24), "", (A24-MIN(A2:A1001))/(MAX(A2:A1001)-MIN(A2:A1001)))</f>
        <v>0.07142857143</v>
      </c>
      <c r="E24" s="4">
        <f t="shared" si="26"/>
        <v>0.7142857143</v>
      </c>
      <c r="F24" s="4">
        <f t="shared" si="26"/>
        <v>0</v>
      </c>
      <c r="G24" s="5">
        <f>IF(ISBLANK(A24), "",SQRT((A24-I2)^2+(B24-J2)^2+(C24-K2)))</f>
        <v>5.099019514</v>
      </c>
      <c r="H24" s="6" t="str">
        <f t="shared" si="4"/>
        <v/>
      </c>
      <c r="I24" s="6"/>
      <c r="J24" s="6"/>
      <c r="K24" s="6"/>
      <c r="L24" s="6"/>
      <c r="M24" s="6"/>
      <c r="N24" s="6"/>
    </row>
    <row r="25">
      <c r="A25" s="3">
        <v>5.0</v>
      </c>
      <c r="B25" s="3">
        <v>3.0</v>
      </c>
      <c r="C25" s="3">
        <v>294.0</v>
      </c>
      <c r="D25" s="6">
        <f t="shared" ref="D25:F25" si="27">IF(ISBLANK(A25), "", (A25-MIN(A2:A1001))/(MAX(A2:A1001)-MIN(A2:A1001)))</f>
        <v>0.07142857143</v>
      </c>
      <c r="E25" s="6">
        <f t="shared" si="27"/>
        <v>0</v>
      </c>
      <c r="F25" s="6">
        <f t="shared" si="27"/>
        <v>0.103202847</v>
      </c>
      <c r="G25" s="6">
        <f>IF(ISBLANK(A25), "",SQRT((A25-I2)^2+(B25-J2)^2+(C25-K2)))</f>
        <v>9.38083152</v>
      </c>
      <c r="H25" s="6" t="str">
        <f t="shared" si="4"/>
        <v/>
      </c>
      <c r="I25" s="6"/>
      <c r="J25" s="6"/>
      <c r="K25" s="6"/>
      <c r="L25" s="6"/>
      <c r="M25" s="6"/>
      <c r="N25" s="6"/>
    </row>
    <row r="26">
      <c r="A26" s="3">
        <v>9.0</v>
      </c>
      <c r="B26" s="3">
        <v>5.0</v>
      </c>
      <c r="C26" s="3">
        <v>240.0</v>
      </c>
      <c r="D26" s="4">
        <f t="shared" ref="D26:F26" si="28">IF(ISBLANK(A26), "", (A26-MIN(A2:A1001))/(MAX(A2:A1001)-MIN(A2:A1001)))</f>
        <v>0.3571428571</v>
      </c>
      <c r="E26" s="4">
        <f t="shared" si="28"/>
        <v>0.2857142857</v>
      </c>
      <c r="F26" s="4">
        <f t="shared" si="28"/>
        <v>0.03914590747</v>
      </c>
      <c r="G26" s="5">
        <f>IF(ISBLANK(A26), "",SQRT((A26-I2)^2+(B26-J2)^2+(C26-K2)))</f>
        <v>7.874007874</v>
      </c>
      <c r="H26" s="6" t="str">
        <f t="shared" si="4"/>
        <v/>
      </c>
      <c r="I26" s="6"/>
      <c r="J26" s="6"/>
      <c r="K26" s="6"/>
      <c r="L26" s="6"/>
      <c r="M26" s="6"/>
      <c r="N26" s="6"/>
    </row>
    <row r="27">
      <c r="A27" s="8">
        <v>6.0</v>
      </c>
      <c r="B27" s="8">
        <v>4.0</v>
      </c>
      <c r="C27" s="8">
        <v>271.0</v>
      </c>
      <c r="D27" s="4">
        <f t="shared" ref="D27:F27" si="29">IF(ISBLANK(A27), "", (A27-MIN(A2:A1001))/(MAX(A2:A1001)-MIN(A2:A1001)))</f>
        <v>0.1428571429</v>
      </c>
      <c r="E27" s="4">
        <f t="shared" si="29"/>
        <v>0.1428571429</v>
      </c>
      <c r="F27" s="4">
        <f t="shared" si="29"/>
        <v>0.07591933571</v>
      </c>
      <c r="G27" s="5">
        <f>IF(ISBLANK(A27), "",SQRT((A27-I2)^2+(B27-J2)^2+(C27-K2)))</f>
        <v>8.306623863</v>
      </c>
      <c r="H27" s="6" t="str">
        <f t="shared" si="4"/>
        <v/>
      </c>
      <c r="I27" s="6"/>
      <c r="J27" s="6"/>
      <c r="K27" s="6"/>
      <c r="L27" s="6"/>
      <c r="M27" s="6"/>
      <c r="N27" s="6"/>
    </row>
    <row r="28">
      <c r="A28" s="3">
        <v>8.0</v>
      </c>
      <c r="B28" s="3">
        <v>5.0</v>
      </c>
      <c r="C28" s="3">
        <v>244.0</v>
      </c>
      <c r="D28" s="4">
        <f t="shared" ref="D28:F28" si="30">IF(ISBLANK(A28), "", (A28-MIN(A2:A1001))/(MAX(A2:A1001)-MIN(A2:A1001)))</f>
        <v>0.2857142857</v>
      </c>
      <c r="E28" s="4">
        <f t="shared" si="30"/>
        <v>0.2857142857</v>
      </c>
      <c r="F28" s="4">
        <f t="shared" si="30"/>
        <v>0.04389086595</v>
      </c>
      <c r="G28" s="5">
        <f>IF(ISBLANK(A28), "",SQRT((A28-I2)^2+(B28-J2)^2+(C28-K2)))</f>
        <v>7.549834435</v>
      </c>
      <c r="H28" s="6" t="str">
        <f t="shared" si="4"/>
        <v/>
      </c>
      <c r="I28" s="6"/>
      <c r="J28" s="6"/>
      <c r="K28" s="6"/>
      <c r="L28" s="6"/>
      <c r="M28" s="6"/>
      <c r="N28" s="6"/>
    </row>
    <row r="29">
      <c r="A29" s="3">
        <v>5.0</v>
      </c>
      <c r="B29" s="3">
        <v>6.0</v>
      </c>
      <c r="C29" s="3">
        <v>223.0</v>
      </c>
      <c r="D29" s="4">
        <f t="shared" ref="D29:F29" si="31">IF(ISBLANK(A29), "", (A29-MIN(A2:A1001))/(MAX(A2:A1001)-MIN(A2:A1001)))</f>
        <v>0.07142857143</v>
      </c>
      <c r="E29" s="4">
        <f t="shared" si="31"/>
        <v>0.4285714286</v>
      </c>
      <c r="F29" s="4">
        <f t="shared" si="31"/>
        <v>0.01897983393</v>
      </c>
      <c r="G29" s="5">
        <f>IF(ISBLANK(A29), "",SQRT((A29-I2)^2+(B29-J2)^2+(C29-K2)))</f>
        <v>5.099019514</v>
      </c>
      <c r="H29" s="6" t="str">
        <f t="shared" si="4"/>
        <v/>
      </c>
      <c r="I29" s="6"/>
      <c r="J29" s="6"/>
      <c r="K29" s="6"/>
      <c r="L29" s="6"/>
      <c r="M29" s="6"/>
      <c r="N29" s="6"/>
    </row>
    <row r="30">
      <c r="A30" s="3">
        <v>6.0</v>
      </c>
      <c r="B30" s="3">
        <v>5.0</v>
      </c>
      <c r="C30" s="3">
        <v>255.0</v>
      </c>
      <c r="D30" s="4">
        <f t="shared" ref="D30:F30" si="32">IF(ISBLANK(A30), "", (A30-MIN(A2:A1001))/(MAX(A2:A1001)-MIN(A2:A1001)))</f>
        <v>0.1428571429</v>
      </c>
      <c r="E30" s="4">
        <f t="shared" si="32"/>
        <v>0.2857142857</v>
      </c>
      <c r="F30" s="4">
        <f t="shared" si="32"/>
        <v>0.05693950178</v>
      </c>
      <c r="G30" s="5">
        <f>IF(ISBLANK(A30), "",SQRT((A30-I2)^2+(B30-J2)^2+(C30-K2)))</f>
        <v>7.483314774</v>
      </c>
      <c r="H30" s="6" t="str">
        <f t="shared" si="4"/>
        <v/>
      </c>
      <c r="I30" s="6"/>
      <c r="J30" s="6"/>
      <c r="K30" s="6"/>
      <c r="L30" s="6"/>
      <c r="M30" s="6"/>
      <c r="N30" s="6"/>
    </row>
    <row r="31">
      <c r="A31" s="3">
        <v>5.0</v>
      </c>
      <c r="B31" s="3">
        <v>5.0</v>
      </c>
      <c r="C31" s="3">
        <v>266.0</v>
      </c>
      <c r="D31" s="4">
        <f t="shared" ref="D31:F31" si="33">IF(ISBLANK(A31), "", (A31-MIN(A2:A1001))/(MAX(A2:A1001)-MIN(A2:A1001)))</f>
        <v>0.07142857143</v>
      </c>
      <c r="E31" s="4">
        <f t="shared" si="33"/>
        <v>0.2857142857</v>
      </c>
      <c r="F31" s="4">
        <f t="shared" si="33"/>
        <v>0.0699881376</v>
      </c>
      <c r="G31" s="7">
        <f>IF(ISBLANK(A31), "",SQRT((A31-I2)^2+(B31-J2)^2+(C31-K2)))</f>
        <v>8</v>
      </c>
      <c r="H31" s="6" t="str">
        <f t="shared" si="4"/>
        <v/>
      </c>
      <c r="I31" s="6"/>
      <c r="J31" s="6"/>
      <c r="K31" s="6"/>
      <c r="L31" s="6"/>
      <c r="M31" s="6"/>
      <c r="N31" s="6"/>
    </row>
    <row r="32">
      <c r="A32" s="3">
        <v>5.0</v>
      </c>
      <c r="B32" s="3">
        <v>7.0</v>
      </c>
      <c r="C32" s="3">
        <v>213.0</v>
      </c>
      <c r="D32" s="4">
        <f t="shared" ref="D32:F32" si="34">IF(ISBLANK(A32), "", (A32-MIN(A2:A1001))/(MAX(A2:A1001)-MIN(A2:A1001)))</f>
        <v>0.07142857143</v>
      </c>
      <c r="E32" s="4">
        <f t="shared" si="34"/>
        <v>0.5714285714</v>
      </c>
      <c r="F32" s="4">
        <f t="shared" si="34"/>
        <v>0.007117437722</v>
      </c>
      <c r="G32" s="7">
        <f>IF(ISBLANK(A32), "",SQRT((A32-I2)^2+(B32-J2)^2+(C32-K2)))</f>
        <v>4.795831523</v>
      </c>
      <c r="H32" s="6" t="str">
        <f t="shared" si="4"/>
        <v/>
      </c>
      <c r="I32" s="6"/>
      <c r="J32" s="6"/>
      <c r="K32" s="6"/>
      <c r="L32" s="6"/>
      <c r="M32" s="6"/>
      <c r="N32" s="6"/>
    </row>
    <row r="33">
      <c r="A33" s="3">
        <v>5.0</v>
      </c>
      <c r="B33" s="3">
        <v>4.0</v>
      </c>
      <c r="C33" s="3">
        <v>278.0</v>
      </c>
      <c r="D33" s="4">
        <f t="shared" ref="D33:F33" si="35">IF(ISBLANK(A33), "", (A33-MIN(A2:A1001))/(MAX(A2:A1001)-MIN(A2:A1001)))</f>
        <v>0.07142857143</v>
      </c>
      <c r="E33" s="4">
        <f t="shared" si="35"/>
        <v>0.1428571429</v>
      </c>
      <c r="F33" s="4">
        <f t="shared" si="35"/>
        <v>0.08422301305</v>
      </c>
      <c r="G33" s="7">
        <f>IF(ISBLANK(A33), "",SQRT((A33-I2)^2+(B33-J2)^2+(C33-K2)))</f>
        <v>8.544003745</v>
      </c>
      <c r="H33" s="6" t="str">
        <f t="shared" si="4"/>
        <v/>
      </c>
      <c r="I33" s="6"/>
      <c r="J33" s="6"/>
      <c r="K33" s="6"/>
      <c r="L33" s="6"/>
      <c r="M33" s="6"/>
      <c r="N33" s="6"/>
    </row>
    <row r="34">
      <c r="A34" s="10"/>
      <c r="B34" s="10"/>
      <c r="C34" s="10"/>
      <c r="D34" s="4" t="str">
        <f t="shared" ref="D34:F34" si="36">IF(ISBLANK(A34), "", (A34-MIN(A2:A1001))/(MAX(A2:A1001)-MIN(A2:A1001)))</f>
        <v/>
      </c>
      <c r="E34" s="4" t="str">
        <f t="shared" si="36"/>
        <v/>
      </c>
      <c r="F34" s="4" t="str">
        <f t="shared" si="36"/>
        <v/>
      </c>
      <c r="G34" s="7" t="str">
        <f>IF(ISBLANK(A34), "",SQRT((A34-I2)^2+(B34-J2)^2+(C34-K2)))</f>
        <v/>
      </c>
      <c r="H34" s="6" t="str">
        <f t="shared" si="4"/>
        <v>&lt;- New exp</v>
      </c>
      <c r="I34" s="6"/>
      <c r="J34" s="6"/>
      <c r="K34" s="6"/>
      <c r="L34" s="6"/>
      <c r="M34" s="6"/>
      <c r="N34" s="6"/>
    </row>
    <row r="35">
      <c r="A35" s="3">
        <v>6.0</v>
      </c>
      <c r="B35" s="3">
        <v>5.0</v>
      </c>
      <c r="C35" s="3">
        <v>251.0</v>
      </c>
      <c r="D35" s="4">
        <f t="shared" ref="D35:F35" si="37">IF(ISBLANK(A35), "", (A35-MIN(A2:A1001))/(MAX(A2:A1001)-MIN(A2:A1001)))</f>
        <v>0.1428571429</v>
      </c>
      <c r="E35" s="4">
        <f t="shared" si="37"/>
        <v>0.2857142857</v>
      </c>
      <c r="F35" s="4">
        <f t="shared" si="37"/>
        <v>0.0521945433</v>
      </c>
      <c r="G35" s="7">
        <f>IF(ISBLANK(A35), "",SQRT((A35-I2)^2+(B35-J2)^2+(C35-K2)))</f>
        <v>7.211102551</v>
      </c>
      <c r="H35" s="6" t="str">
        <f t="shared" si="4"/>
        <v/>
      </c>
      <c r="I35" s="6"/>
      <c r="J35" s="6"/>
      <c r="K35" s="6"/>
      <c r="L35" s="6"/>
      <c r="M35" s="6"/>
      <c r="N35" s="6"/>
    </row>
    <row r="36">
      <c r="A36" s="3">
        <v>6.0</v>
      </c>
      <c r="B36" s="3">
        <v>4.0</v>
      </c>
      <c r="C36" s="3">
        <v>267.0</v>
      </c>
      <c r="D36" s="4">
        <f t="shared" ref="D36:F36" si="38">IF(ISBLANK(A36), "", (A36-MIN(A2:A1001))/(MAX(A2:A1001)-MIN(A2:A1001)))</f>
        <v>0.1428571429</v>
      </c>
      <c r="E36" s="4">
        <f t="shared" si="38"/>
        <v>0.1428571429</v>
      </c>
      <c r="F36" s="4">
        <f t="shared" si="38"/>
        <v>0.07117437722</v>
      </c>
      <c r="G36" s="7">
        <f>IF(ISBLANK(A36), "",SQRT((A36-I2)^2+(B36-J2)^2+(C36-K2)))</f>
        <v>8.062257748</v>
      </c>
      <c r="H36" s="6" t="str">
        <f t="shared" si="4"/>
        <v/>
      </c>
      <c r="I36" s="6"/>
      <c r="J36" s="6"/>
      <c r="K36" s="6"/>
      <c r="L36" s="6"/>
      <c r="M36" s="6"/>
      <c r="N36" s="6"/>
    </row>
    <row r="37">
      <c r="A37" s="3">
        <v>9.0</v>
      </c>
      <c r="B37" s="3">
        <v>8.0</v>
      </c>
      <c r="C37" s="3">
        <v>223.0</v>
      </c>
      <c r="D37" s="6">
        <f t="shared" ref="D37:F37" si="39">IF(ISBLANK(A37), "", (A37-MIN(A2:A1001))/(MAX(A2:A1001)-MIN(A2:A1001)))</f>
        <v>0.3571428571</v>
      </c>
      <c r="E37" s="6">
        <f t="shared" si="39"/>
        <v>0.7142857143</v>
      </c>
      <c r="F37" s="6">
        <f t="shared" si="39"/>
        <v>0.01897983393</v>
      </c>
      <c r="G37" s="6">
        <f>IF(ISBLANK(A37), "",SQRT((A37-I2)^2+(B37-J2)^2+(C37-K2)))</f>
        <v>8.124038405</v>
      </c>
      <c r="H37" s="6" t="str">
        <f t="shared" si="4"/>
        <v/>
      </c>
      <c r="I37" s="6"/>
      <c r="J37" s="6"/>
      <c r="K37" s="6"/>
      <c r="L37" s="6"/>
      <c r="M37" s="6"/>
      <c r="N37" s="6"/>
    </row>
    <row r="38">
      <c r="A38" s="3">
        <v>6.0</v>
      </c>
      <c r="B38" s="3">
        <v>6.0</v>
      </c>
      <c r="C38" s="3">
        <v>239.0</v>
      </c>
      <c r="D38" s="4">
        <f t="shared" ref="D38:F38" si="40">IF(ISBLANK(A38), "", (A38-MIN(A2:A1001))/(MAX(A2:A1001)-MIN(A2:A1001)))</f>
        <v>0.1428571429</v>
      </c>
      <c r="E38" s="4">
        <f t="shared" si="40"/>
        <v>0.4285714286</v>
      </c>
      <c r="F38" s="4">
        <f t="shared" si="40"/>
        <v>0.03795966785</v>
      </c>
      <c r="G38" s="7">
        <f>IF(ISBLANK(A38), "",SQRT((A38-I2)^2+(B38-J2)^2+(C38-K2)))</f>
        <v>6.708203932</v>
      </c>
      <c r="H38" s="6" t="str">
        <f t="shared" si="4"/>
        <v/>
      </c>
      <c r="I38" s="6"/>
      <c r="J38" s="6"/>
      <c r="K38" s="6" t="str">
        <f>IF(P2&gt;=31, "Exp 31", "")</f>
        <v/>
      </c>
      <c r="L38" s="6"/>
      <c r="M38" s="6"/>
      <c r="N38" s="6"/>
    </row>
    <row r="39">
      <c r="A39" s="3">
        <v>6.0</v>
      </c>
      <c r="B39" s="3">
        <v>8.0</v>
      </c>
      <c r="C39" s="3">
        <v>225.0</v>
      </c>
      <c r="D39" s="4">
        <f t="shared" ref="D39:F39" si="41">IF(ISBLANK(A39), "", (A39-MIN(A2:A1001))/(MAX(A2:A1001)-MIN(A2:A1001)))</f>
        <v>0.1428571429</v>
      </c>
      <c r="E39" s="4">
        <f t="shared" si="41"/>
        <v>0.7142857143</v>
      </c>
      <c r="F39" s="4">
        <f t="shared" si="41"/>
        <v>0.02135231317</v>
      </c>
      <c r="G39" s="7">
        <f>IF(ISBLANK(A39), "",SQRT((A39-I2)^2+(B39-J2)^2+(C39-K2)))</f>
        <v>6.8556546</v>
      </c>
      <c r="H39" s="6" t="str">
        <f t="shared" si="4"/>
        <v/>
      </c>
      <c r="I39" s="6"/>
      <c r="J39" s="6"/>
      <c r="K39" s="6" t="str">
        <f>IF(P2&gt;=32, "Exp 32", "")</f>
        <v/>
      </c>
      <c r="L39" s="6"/>
      <c r="M39" s="6"/>
      <c r="N39" s="6"/>
    </row>
    <row r="40">
      <c r="A40" s="3">
        <v>6.0</v>
      </c>
      <c r="B40" s="3">
        <v>7.0</v>
      </c>
      <c r="C40" s="3">
        <v>231.0</v>
      </c>
      <c r="D40" s="4">
        <f t="shared" ref="D40:F40" si="42">IF(ISBLANK(A40), "", (A40-MIN(A2:A1001))/(MAX(A2:A1001)-MIN(A2:A1001)))</f>
        <v>0.1428571429</v>
      </c>
      <c r="E40" s="4">
        <f t="shared" si="42"/>
        <v>0.5714285714</v>
      </c>
      <c r="F40" s="4">
        <f t="shared" si="42"/>
        <v>0.02846975089</v>
      </c>
      <c r="G40" s="7">
        <f>IF(ISBLANK(A40), "",SQRT((A40-I2)^2+(B40-J2)^2+(C40-K2)))</f>
        <v>6.633249581</v>
      </c>
      <c r="H40" s="6" t="str">
        <f t="shared" si="4"/>
        <v/>
      </c>
      <c r="I40" s="6"/>
      <c r="J40" s="6"/>
      <c r="K40" s="6" t="str">
        <f>IF(P2&gt;=33, "Exp 33", "")</f>
        <v/>
      </c>
      <c r="L40" s="6"/>
      <c r="M40" s="6"/>
      <c r="N40" s="6"/>
    </row>
    <row r="41">
      <c r="A41" s="3">
        <v>9.0</v>
      </c>
      <c r="B41" s="3">
        <v>7.0</v>
      </c>
      <c r="C41" s="3">
        <v>229.0</v>
      </c>
      <c r="D41" s="4">
        <f t="shared" ref="D41:F41" si="43">IF(ISBLANK(A41), "", (A41-MIN(A2:A1001))/(MAX(A2:A1001)-MIN(A2:A1001)))</f>
        <v>0.3571428571</v>
      </c>
      <c r="E41" s="4">
        <f t="shared" si="43"/>
        <v>0.5714285714</v>
      </c>
      <c r="F41" s="4">
        <f t="shared" si="43"/>
        <v>0.02609727165</v>
      </c>
      <c r="G41" s="7">
        <f>IF(ISBLANK(A41), "",SQRT((A41-I2)^2+(B41-J2)^2+(C41-K2)))</f>
        <v>7.937253933</v>
      </c>
      <c r="H41" s="6" t="str">
        <f t="shared" si="4"/>
        <v/>
      </c>
      <c r="I41" s="6"/>
      <c r="J41" s="6"/>
      <c r="K41" s="6" t="str">
        <f>IF(P2&gt;=34, "Exp 34", "")</f>
        <v/>
      </c>
      <c r="L41" s="6"/>
      <c r="M41" s="6"/>
      <c r="N41" s="6"/>
    </row>
    <row r="42">
      <c r="A42" s="8">
        <v>9.0</v>
      </c>
      <c r="B42" s="8">
        <v>6.0</v>
      </c>
      <c r="C42" s="8">
        <v>237.0</v>
      </c>
      <c r="D42" s="4">
        <f t="shared" ref="D42:F42" si="44">IF(ISBLANK(A42), "", (A42-MIN(A2:A1001))/(MAX(A2:A1001)-MIN(A2:A1001)))</f>
        <v>0.3571428571</v>
      </c>
      <c r="E42" s="4">
        <f t="shared" si="44"/>
        <v>0.4285714286</v>
      </c>
      <c r="F42" s="4">
        <f t="shared" si="44"/>
        <v>0.03558718861</v>
      </c>
      <c r="G42" s="7">
        <f>IF(ISBLANK(A42), "",SQRT((A42-I2)^2+(B42-J2)^2+(C42-K2)))</f>
        <v>8</v>
      </c>
      <c r="H42" s="6" t="str">
        <f t="shared" si="4"/>
        <v/>
      </c>
      <c r="I42" s="6"/>
      <c r="J42" s="6"/>
      <c r="K42" s="6" t="str">
        <f>IF(P2&gt;=35, "Exp 35", "")</f>
        <v/>
      </c>
      <c r="L42" s="6"/>
      <c r="M42" s="6"/>
      <c r="N42" s="6"/>
    </row>
    <row r="43">
      <c r="A43" s="9"/>
      <c r="B43" s="9"/>
      <c r="C43" s="9"/>
      <c r="D43" s="4" t="str">
        <f t="shared" ref="D43:F43" si="45">IF(ISBLANK(A43), "", (A43-MIN(A2:A1001))/(MAX(A2:A1001)-MIN(A2:A1001)))</f>
        <v/>
      </c>
      <c r="E43" s="4" t="str">
        <f t="shared" si="45"/>
        <v/>
      </c>
      <c r="F43" s="4" t="str">
        <f t="shared" si="45"/>
        <v/>
      </c>
      <c r="G43" s="7" t="str">
        <f>IF(ISBLANK(A43), "",SQRT((A43-I2)^2+(B43-J2)^2+(C43-K2)))</f>
        <v/>
      </c>
      <c r="H43" s="6" t="str">
        <f t="shared" si="4"/>
        <v>&lt;- New exp</v>
      </c>
      <c r="I43" s="6"/>
      <c r="J43" s="6"/>
      <c r="K43" s="6" t="str">
        <f>IF(P2&gt;=36, "Exp 36", "")</f>
        <v/>
      </c>
      <c r="L43" s="6"/>
      <c r="M43" s="6"/>
      <c r="N43" s="6"/>
    </row>
    <row r="44">
      <c r="A44" s="3">
        <v>10.0</v>
      </c>
      <c r="B44" s="3">
        <v>8.0</v>
      </c>
      <c r="C44" s="3">
        <v>218.0</v>
      </c>
      <c r="D44" s="4">
        <f t="shared" ref="D44:F44" si="46">IF(ISBLANK(A44), "", (A44-MIN(A2:A1001))/(MAX(A2:A1001)-MIN(A2:A1001)))</f>
        <v>0.4285714286</v>
      </c>
      <c r="E44" s="4">
        <f t="shared" si="46"/>
        <v>0.7142857143</v>
      </c>
      <c r="F44" s="4">
        <f t="shared" si="46"/>
        <v>0.01304863582</v>
      </c>
      <c r="G44" s="7">
        <f>IF(ISBLANK(A44), "",SQRT((A44-I2)^2+(B44-J2)^2+(C44-K2)))</f>
        <v>8.485281374</v>
      </c>
      <c r="H44" s="6" t="str">
        <f t="shared" si="4"/>
        <v/>
      </c>
      <c r="I44" s="6"/>
      <c r="J44" s="6"/>
      <c r="K44" s="6" t="str">
        <f>IF(P2&gt;=37, "Exp 37", "")</f>
        <v/>
      </c>
      <c r="L44" s="6"/>
      <c r="M44" s="6"/>
      <c r="N44" s="6"/>
    </row>
    <row r="45">
      <c r="A45" s="3">
        <v>8.0</v>
      </c>
      <c r="B45" s="3">
        <v>3.0</v>
      </c>
      <c r="C45" s="3">
        <v>297.0</v>
      </c>
      <c r="D45" s="4">
        <f t="shared" ref="D45:F45" si="47">IF(ISBLANK(A45), "", (A45-MIN(A2:A1001))/(MAX(A2:A1001)-MIN(A2:A1001)))</f>
        <v>0.2857142857</v>
      </c>
      <c r="E45" s="4">
        <f t="shared" si="47"/>
        <v>0</v>
      </c>
      <c r="F45" s="4">
        <f t="shared" si="47"/>
        <v>0.1067615658</v>
      </c>
      <c r="G45" s="7">
        <f>IF(ISBLANK(A45), "",SQRT((A45-I2)^2+(B45-J2)^2+(C45-K2)))</f>
        <v>10.29563014</v>
      </c>
      <c r="H45" s="6" t="str">
        <f t="shared" si="4"/>
        <v/>
      </c>
      <c r="I45" s="6"/>
      <c r="J45" s="6"/>
      <c r="K45" s="6" t="str">
        <f>IF(P2&gt;=38, "Exp 38", "")</f>
        <v/>
      </c>
      <c r="L45" s="6"/>
      <c r="M45" s="6"/>
      <c r="N45" s="6"/>
    </row>
    <row r="46">
      <c r="A46" s="3">
        <v>10.0</v>
      </c>
      <c r="B46" s="3">
        <v>4.0</v>
      </c>
      <c r="C46" s="3">
        <v>260.0</v>
      </c>
      <c r="D46" s="6">
        <f t="shared" ref="D46:F46" si="48">IF(ISBLANK(A46), "", (A46-MIN(A2:A1001))/(MAX(A2:A1001)-MIN(A2:A1001)))</f>
        <v>0.4285714286</v>
      </c>
      <c r="E46" s="6">
        <f t="shared" si="48"/>
        <v>0.1428571429</v>
      </c>
      <c r="F46" s="6">
        <f t="shared" si="48"/>
        <v>0.06287069988</v>
      </c>
      <c r="G46" s="6">
        <f>IF(ISBLANK(A46), "",SQRT((A46-I2)^2+(B46-J2)^2+(C46-K2)))</f>
        <v>9.486832981</v>
      </c>
      <c r="H46" s="6" t="str">
        <f t="shared" si="4"/>
        <v/>
      </c>
      <c r="I46" s="6"/>
      <c r="J46" s="6"/>
      <c r="K46" s="6" t="str">
        <f>IF(P2&gt;=39, "Exp 39", "")</f>
        <v/>
      </c>
      <c r="L46" s="6"/>
      <c r="M46" s="6"/>
      <c r="N46" s="6"/>
    </row>
    <row r="47">
      <c r="A47" s="3">
        <v>8.0</v>
      </c>
      <c r="B47" s="3">
        <v>4.0</v>
      </c>
      <c r="C47" s="3">
        <v>281.0</v>
      </c>
      <c r="D47" s="4">
        <f t="shared" ref="D47:F47" si="49">IF(ISBLANK(A47), "", (A47-MIN(A2:A1001))/(MAX(A2:A1001)-MIN(A2:A1001)))</f>
        <v>0.2857142857</v>
      </c>
      <c r="E47" s="4">
        <f t="shared" si="49"/>
        <v>0.1428571429</v>
      </c>
      <c r="F47" s="4">
        <f t="shared" si="49"/>
        <v>0.08778173191</v>
      </c>
      <c r="G47" s="7">
        <f>IF(ISBLANK(A47), "",SQRT((A47-I2)^2+(B47-J2)^2+(C47-K2)))</f>
        <v>9.539392014</v>
      </c>
      <c r="H47" s="6" t="str">
        <f t="shared" si="4"/>
        <v/>
      </c>
      <c r="I47" s="6"/>
      <c r="J47" s="6"/>
      <c r="K47" s="6" t="str">
        <f>IF(P2&gt;=40, "Exp 40", "")</f>
        <v/>
      </c>
      <c r="L47" s="6"/>
      <c r="M47" s="6"/>
      <c r="N47" s="6"/>
    </row>
    <row r="48">
      <c r="A48" s="3">
        <v>9.0</v>
      </c>
      <c r="B48" s="3">
        <v>7.0</v>
      </c>
      <c r="C48" s="3">
        <v>227.0</v>
      </c>
      <c r="D48" s="4">
        <f t="shared" ref="D48:F48" si="50">IF(ISBLANK(A48), "", (A48-MIN(A2:A1001))/(MAX(A2:A1001)-MIN(A2:A1001)))</f>
        <v>0.3571428571</v>
      </c>
      <c r="E48" s="4">
        <f t="shared" si="50"/>
        <v>0.5714285714</v>
      </c>
      <c r="F48" s="4">
        <f t="shared" si="50"/>
        <v>0.02372479241</v>
      </c>
      <c r="G48" s="7">
        <f>IF(ISBLANK(A48), "",SQRT((A48-I2)^2+(B48-J2)^2+(C48-K2)))</f>
        <v>7.810249676</v>
      </c>
      <c r="H48" s="6" t="str">
        <f t="shared" si="4"/>
        <v/>
      </c>
      <c r="I48" s="6"/>
      <c r="J48" s="6"/>
      <c r="K48" s="6" t="str">
        <f>IF(P2&gt;=41, "Exp 41", "")</f>
        <v/>
      </c>
      <c r="L48" s="6"/>
      <c r="M48" s="6"/>
      <c r="N48" s="6"/>
    </row>
    <row r="49">
      <c r="A49" s="3">
        <v>9.0</v>
      </c>
      <c r="B49" s="3">
        <v>5.0</v>
      </c>
      <c r="C49" s="3">
        <v>247.0</v>
      </c>
      <c r="D49" s="4">
        <f t="shared" ref="D49:F49" si="51">IF(ISBLANK(A49), "", (A49-MIN(A2:A1001))/(MAX(A2:A1001)-MIN(A2:A1001)))</f>
        <v>0.3571428571</v>
      </c>
      <c r="E49" s="4">
        <f t="shared" si="51"/>
        <v>0.2857142857</v>
      </c>
      <c r="F49" s="4">
        <f t="shared" si="51"/>
        <v>0.04744958482</v>
      </c>
      <c r="G49" s="7">
        <f>IF(ISBLANK(A49), "",SQRT((A49-I2)^2+(B49-J2)^2+(C49-K2)))</f>
        <v>8.306623863</v>
      </c>
      <c r="H49" s="6" t="str">
        <f t="shared" si="4"/>
        <v/>
      </c>
      <c r="I49" s="6"/>
      <c r="J49" s="6"/>
      <c r="K49" s="6" t="str">
        <f>IF(P2&gt;=42, "Exp 42", "")</f>
        <v/>
      </c>
      <c r="L49" s="6"/>
      <c r="M49" s="6"/>
      <c r="N49" s="6"/>
    </row>
    <row r="50">
      <c r="A50" s="3">
        <v>8.0</v>
      </c>
      <c r="B50" s="3">
        <v>7.0</v>
      </c>
      <c r="C50" s="3">
        <v>230.0</v>
      </c>
      <c r="D50" s="4">
        <f t="shared" ref="D50:F50" si="52">IF(ISBLANK(A50), "", (A50-MIN(A2:A1001))/(MAX(A2:A1001)-MIN(A2:A1001)))</f>
        <v>0.2857142857</v>
      </c>
      <c r="E50" s="4">
        <f t="shared" si="52"/>
        <v>0.5714285714</v>
      </c>
      <c r="F50" s="4">
        <f t="shared" si="52"/>
        <v>0.02728351127</v>
      </c>
      <c r="G50" s="7">
        <f>IF(ISBLANK(A50), "",SQRT((A50-I2)^2+(B50-J2)^2+(C50-K2)))</f>
        <v>7.416198487</v>
      </c>
      <c r="H50" s="6" t="str">
        <f t="shared" si="4"/>
        <v/>
      </c>
      <c r="I50" s="6"/>
      <c r="J50" s="6"/>
      <c r="K50" s="6" t="str">
        <f>IF(P2&gt;=43, "Exp 43", "")</f>
        <v/>
      </c>
      <c r="L50" s="6"/>
      <c r="M50" s="6"/>
      <c r="N50" s="6"/>
    </row>
    <row r="51">
      <c r="A51" s="8">
        <v>8.0</v>
      </c>
      <c r="B51" s="8">
        <v>6.0</v>
      </c>
      <c r="C51" s="8">
        <v>238.0</v>
      </c>
      <c r="D51" s="4">
        <f t="shared" ref="D51:F51" si="53">IF(ISBLANK(A51), "", (A51-MIN(A2:A1001))/(MAX(A2:A1001)-MIN(A2:A1001)))</f>
        <v>0.2857142857</v>
      </c>
      <c r="E51" s="4">
        <f t="shared" si="53"/>
        <v>0.4285714286</v>
      </c>
      <c r="F51" s="4">
        <f t="shared" si="53"/>
        <v>0.03677342823</v>
      </c>
      <c r="G51" s="7">
        <f>IF(ISBLANK(A51), "",SQRT((A51-I2)^2+(B51-J2)^2+(C51-K2)))</f>
        <v>7.483314774</v>
      </c>
      <c r="H51" s="6" t="str">
        <f t="shared" si="4"/>
        <v/>
      </c>
      <c r="I51" s="6"/>
      <c r="J51" s="6"/>
      <c r="K51" s="6" t="str">
        <f>IF(P2&gt;=44, "Exp 44", "")</f>
        <v/>
      </c>
      <c r="L51" s="6"/>
      <c r="M51" s="6"/>
      <c r="N51" s="6"/>
    </row>
    <row r="52">
      <c r="A52" s="3">
        <v>9.0</v>
      </c>
      <c r="B52" s="3">
        <v>8.0</v>
      </c>
      <c r="C52" s="3">
        <v>221.0</v>
      </c>
      <c r="D52" s="4">
        <f t="shared" ref="D52:F52" si="54">IF(ISBLANK(A52), "", (A52-MIN(A2:A1001))/(MAX(A2:A1001)-MIN(A2:A1001)))</f>
        <v>0.3571428571</v>
      </c>
      <c r="E52" s="4">
        <f t="shared" si="54"/>
        <v>0.7142857143</v>
      </c>
      <c r="F52" s="4">
        <f t="shared" si="54"/>
        <v>0.01660735469</v>
      </c>
      <c r="G52" s="7">
        <f>IF(ISBLANK(A52), "",SQRT((A52-I2)^2+(B52-J2)^2+(C52-K2)))</f>
        <v>8</v>
      </c>
      <c r="H52" s="6" t="str">
        <f t="shared" si="4"/>
        <v/>
      </c>
      <c r="I52" s="6"/>
      <c r="J52" s="6"/>
      <c r="K52" s="6" t="str">
        <f>IF(P2&gt;=45, "Exp 45", "")</f>
        <v/>
      </c>
      <c r="L52" s="6"/>
      <c r="M52" s="6"/>
      <c r="N52" s="6"/>
    </row>
    <row r="53">
      <c r="A53" s="3">
        <v>10.0</v>
      </c>
      <c r="B53" s="3">
        <v>7.0</v>
      </c>
      <c r="C53" s="3">
        <v>224.0</v>
      </c>
      <c r="D53" s="4">
        <f t="shared" ref="D53:F53" si="55">IF(ISBLANK(A53), "", (A53-MIN(A2:A1001))/(MAX(A2:A1001)-MIN(A2:A1001)))</f>
        <v>0.4285714286</v>
      </c>
      <c r="E53" s="4">
        <f t="shared" si="55"/>
        <v>0.5714285714</v>
      </c>
      <c r="F53" s="4">
        <f t="shared" si="55"/>
        <v>0.02016607355</v>
      </c>
      <c r="G53" s="7">
        <f>IF(ISBLANK(A53), "",SQRT((A53-I2)^2+(B53-J2)^2+(C53-K2)))</f>
        <v>8.306623863</v>
      </c>
      <c r="H53" s="6" t="str">
        <f t="shared" si="4"/>
        <v/>
      </c>
      <c r="I53" s="6"/>
      <c r="J53" s="6"/>
      <c r="K53" s="6" t="str">
        <f>IF(P2&gt;=46, "Exp 46", "")</f>
        <v/>
      </c>
      <c r="L53" s="6"/>
      <c r="M53" s="6"/>
      <c r="N53" s="6"/>
    </row>
    <row r="54">
      <c r="A54" s="3">
        <v>10.0</v>
      </c>
      <c r="B54" s="3">
        <v>5.0</v>
      </c>
      <c r="C54" s="3">
        <v>244.0</v>
      </c>
      <c r="D54" s="4">
        <f t="shared" ref="D54:F54" si="56">IF(ISBLANK(A54), "", (A54-MIN(A2:A1001))/(MAX(A2:A1001)-MIN(A2:A1001)))</f>
        <v>0.4285714286</v>
      </c>
      <c r="E54" s="4">
        <f t="shared" si="56"/>
        <v>0.2857142857</v>
      </c>
      <c r="F54" s="4">
        <f t="shared" si="56"/>
        <v>0.04389086595</v>
      </c>
      <c r="G54" s="7">
        <f>IF(ISBLANK(A54), "",SQRT((A54-I2)^2+(B54-J2)^2+(C54-K2)))</f>
        <v>8.774964387</v>
      </c>
      <c r="H54" s="6" t="str">
        <f t="shared" si="4"/>
        <v/>
      </c>
      <c r="I54" s="6"/>
      <c r="J54" s="6"/>
      <c r="K54" s="6" t="str">
        <f>IF(P2&gt;=47, "Exp 47", "")</f>
        <v/>
      </c>
      <c r="L54" s="6"/>
      <c r="M54" s="6"/>
      <c r="N54" s="6"/>
    </row>
    <row r="55">
      <c r="A55" s="3">
        <v>10.0</v>
      </c>
      <c r="B55" s="3">
        <v>6.0</v>
      </c>
      <c r="C55" s="3">
        <v>232.0</v>
      </c>
      <c r="D55" s="4">
        <f t="shared" ref="D55:F55" si="57">IF(ISBLANK(A55), "", (A55-MIN(A2:A1001))/(MAX(A2:A1001)-MIN(A2:A1001)))</f>
        <v>0.4285714286</v>
      </c>
      <c r="E55" s="4">
        <f t="shared" si="57"/>
        <v>0.4285714286</v>
      </c>
      <c r="F55" s="4">
        <f t="shared" si="57"/>
        <v>0.02965599051</v>
      </c>
      <c r="G55" s="7">
        <f>IF(ISBLANK(A55), "",SQRT((A55-I2)^2+(B55-J2)^2+(C55-K2)))</f>
        <v>8.366600265</v>
      </c>
      <c r="H55" s="6" t="str">
        <f t="shared" si="4"/>
        <v/>
      </c>
      <c r="I55" s="6"/>
      <c r="J55" s="6"/>
      <c r="K55" s="6" t="str">
        <f>IF(P2&gt;=48, "Exp 48", "")</f>
        <v/>
      </c>
      <c r="L55" s="6"/>
      <c r="M55" s="6"/>
      <c r="N55" s="6"/>
    </row>
    <row r="56">
      <c r="A56" s="3">
        <v>9.0</v>
      </c>
      <c r="B56" s="3">
        <v>4.0</v>
      </c>
      <c r="C56" s="3">
        <v>263.0</v>
      </c>
      <c r="D56" s="6">
        <f t="shared" ref="D56:F56" si="58">IF(ISBLANK(A56), "", (A56-MIN(A2:A1001))/(MAX(A2:A1001)-MIN(A2:A1001)))</f>
        <v>0.3571428571</v>
      </c>
      <c r="E56" s="6">
        <f t="shared" si="58"/>
        <v>0.1428571429</v>
      </c>
      <c r="F56" s="6">
        <f t="shared" si="58"/>
        <v>0.06642941874</v>
      </c>
      <c r="G56" s="6">
        <f>IF(ISBLANK(A56), "",SQRT((A56-I2)^2+(B56-J2)^2+(C56-K2)))</f>
        <v>9.055385138</v>
      </c>
      <c r="H56" s="6" t="str">
        <f t="shared" si="4"/>
        <v/>
      </c>
      <c r="I56" s="6"/>
      <c r="J56" s="6"/>
      <c r="K56" s="6" t="str">
        <f>IF(P2&gt;=49, "Exp 49", "")</f>
        <v/>
      </c>
      <c r="L56" s="6"/>
      <c r="M56" s="6"/>
      <c r="N56" s="6"/>
    </row>
    <row r="57">
      <c r="A57" s="8">
        <v>8.0</v>
      </c>
      <c r="B57" s="8">
        <v>5.0</v>
      </c>
      <c r="C57" s="8">
        <v>248.0</v>
      </c>
      <c r="D57" s="4">
        <f t="shared" ref="D57:F57" si="59">IF(ISBLANK(A57), "", (A57-MIN(A2:A1001))/(MAX(A2:A1001)-MIN(A2:A1001)))</f>
        <v>0.2857142857</v>
      </c>
      <c r="E57" s="4">
        <f t="shared" si="59"/>
        <v>0.2857142857</v>
      </c>
      <c r="F57" s="4">
        <f t="shared" si="59"/>
        <v>0.04863582444</v>
      </c>
      <c r="G57" s="7">
        <f>IF(ISBLANK(A57), "",SQRT((A57-I2)^2+(B57-J2)^2+(C57-K2)))</f>
        <v>7.810249676</v>
      </c>
      <c r="H57" s="6" t="str">
        <f t="shared" si="4"/>
        <v/>
      </c>
      <c r="I57" s="6"/>
      <c r="J57" s="6"/>
      <c r="K57" s="6" t="str">
        <f>IF(P2&gt;=50, "Exp 50", "")</f>
        <v/>
      </c>
      <c r="L57" s="6"/>
      <c r="M57" s="6"/>
      <c r="N57" s="6"/>
    </row>
    <row r="58">
      <c r="A58" s="3">
        <v>9.0</v>
      </c>
      <c r="B58" s="3">
        <v>6.0</v>
      </c>
      <c r="C58" s="3">
        <v>235.0</v>
      </c>
      <c r="D58" s="4">
        <f t="shared" ref="D58:F58" si="60">IF(ISBLANK(A58), "", (A58-MIN(A2:A1001))/(MAX(A2:A1001)-MIN(A2:A1001)))</f>
        <v>0.3571428571</v>
      </c>
      <c r="E58" s="4">
        <f t="shared" si="60"/>
        <v>0.4285714286</v>
      </c>
      <c r="F58" s="4">
        <f t="shared" si="60"/>
        <v>0.03321470937</v>
      </c>
      <c r="G58" s="7">
        <f>IF(ISBLANK(A58), "",SQRT((A58-I2)^2+(B58-J2)^2+(C58-K2)))</f>
        <v>7.874007874</v>
      </c>
      <c r="H58" s="6" t="str">
        <f t="shared" si="4"/>
        <v/>
      </c>
      <c r="I58" s="6"/>
      <c r="J58" s="6"/>
      <c r="K58" s="6"/>
      <c r="L58" s="6"/>
      <c r="M58" s="6"/>
      <c r="N58" s="6"/>
    </row>
    <row r="59">
      <c r="A59" s="9"/>
      <c r="B59" s="9"/>
      <c r="C59" s="9"/>
      <c r="D59" s="4" t="str">
        <f t="shared" ref="D59:F59" si="61">IF(ISBLANK(A59), "", (A59-MIN(A2:A1001))/(MAX(A2:A1001)-MIN(A2:A1001)))</f>
        <v/>
      </c>
      <c r="E59" s="4" t="str">
        <f t="shared" si="61"/>
        <v/>
      </c>
      <c r="F59" s="4" t="str">
        <f t="shared" si="61"/>
        <v/>
      </c>
      <c r="G59" s="7" t="str">
        <f>IF(ISBLANK(A59), "",SQRT((A59-I2)^2+(B59-J2)^2+(C59-K2)))</f>
        <v/>
      </c>
      <c r="H59" s="6" t="str">
        <f t="shared" si="4"/>
        <v>&lt;- New exp</v>
      </c>
      <c r="I59" s="6"/>
      <c r="J59" s="6"/>
      <c r="K59" s="6"/>
      <c r="L59" s="6"/>
      <c r="M59" s="6"/>
      <c r="N59" s="6"/>
    </row>
    <row r="60">
      <c r="A60" s="3">
        <v>6.0</v>
      </c>
      <c r="B60" s="3">
        <v>8.0</v>
      </c>
      <c r="C60" s="3">
        <v>213.0</v>
      </c>
      <c r="D60" s="4">
        <f t="shared" ref="D60:F60" si="62">IF(ISBLANK(A60), "", (A60-MIN(A2:A1001))/(MAX(A2:A1001)-MIN(A2:A1001)))</f>
        <v>0.1428571429</v>
      </c>
      <c r="E60" s="4">
        <f t="shared" si="62"/>
        <v>0.7142857143</v>
      </c>
      <c r="F60" s="4">
        <f t="shared" si="62"/>
        <v>0.007117437722</v>
      </c>
      <c r="G60" s="7">
        <f>IF(ISBLANK(A60), "",SQRT((A60-I2)^2+(B60-J2)^2+(C60-K2)))</f>
        <v>5.916079783</v>
      </c>
      <c r="H60" s="6" t="str">
        <f t="shared" si="4"/>
        <v/>
      </c>
      <c r="I60" s="6"/>
      <c r="J60" s="6"/>
      <c r="K60" s="6"/>
      <c r="L60" s="6"/>
      <c r="M60" s="6"/>
      <c r="N60" s="6"/>
    </row>
    <row r="61">
      <c r="A61" s="3">
        <v>6.0</v>
      </c>
      <c r="B61" s="3">
        <v>4.0</v>
      </c>
      <c r="C61" s="3">
        <v>270.0</v>
      </c>
      <c r="D61" s="4">
        <f t="shared" ref="D61:F61" si="63">IF(ISBLANK(A61), "", (A61-MIN(A2:A1001))/(MAX(A2:A1001)-MIN(A2:A1001)))</f>
        <v>0.1428571429</v>
      </c>
      <c r="E61" s="4">
        <f t="shared" si="63"/>
        <v>0.1428571429</v>
      </c>
      <c r="F61" s="4">
        <f t="shared" si="63"/>
        <v>0.07473309609</v>
      </c>
      <c r="G61" s="7">
        <f>IF(ISBLANK(A61), "",SQRT((A61-I2)^2+(B61-J2)^2+(C61-K2)))</f>
        <v>8.246211251</v>
      </c>
      <c r="H61" s="6" t="str">
        <f t="shared" si="4"/>
        <v/>
      </c>
      <c r="I61" s="6"/>
      <c r="J61" s="6"/>
      <c r="K61" s="6"/>
      <c r="L61" s="6"/>
      <c r="M61" s="6"/>
      <c r="N61" s="6"/>
    </row>
    <row r="62">
      <c r="A62" s="3">
        <v>9.0</v>
      </c>
      <c r="B62" s="3">
        <v>4.0</v>
      </c>
      <c r="C62" s="3">
        <v>257.0</v>
      </c>
      <c r="D62" s="4">
        <f t="shared" ref="D62:F62" si="64">IF(ISBLANK(A62), "", (A62-MIN(A2:A1001))/(MAX(A2:A1001)-MIN(A2:A1001)))</f>
        <v>0.3571428571</v>
      </c>
      <c r="E62" s="4">
        <f t="shared" si="64"/>
        <v>0.1428571429</v>
      </c>
      <c r="F62" s="4">
        <f t="shared" si="64"/>
        <v>0.05931198102</v>
      </c>
      <c r="G62" s="7">
        <f>IF(ISBLANK(A62), "",SQRT((A62-I2)^2+(B62-J2)^2+(C62-K2)))</f>
        <v>8.717797887</v>
      </c>
      <c r="H62" s="6" t="str">
        <f t="shared" si="4"/>
        <v/>
      </c>
      <c r="I62" s="6"/>
      <c r="J62" s="6"/>
      <c r="K62" s="6"/>
      <c r="L62" s="6"/>
      <c r="M62" s="6"/>
      <c r="N62" s="6"/>
    </row>
    <row r="63">
      <c r="A63" s="3">
        <v>6.0</v>
      </c>
      <c r="B63" s="3">
        <v>5.0</v>
      </c>
      <c r="C63" s="3">
        <v>254.0</v>
      </c>
      <c r="D63" s="4">
        <f t="shared" ref="D63:F63" si="65">IF(ISBLANK(A63), "", (A63-MIN(A2:A1001))/(MAX(A2:A1001)-MIN(A2:A1001)))</f>
        <v>0.1428571429</v>
      </c>
      <c r="E63" s="4">
        <f t="shared" si="65"/>
        <v>0.2857142857</v>
      </c>
      <c r="F63" s="4">
        <f t="shared" si="65"/>
        <v>0.05575326216</v>
      </c>
      <c r="G63" s="7">
        <f>IF(ISBLANK(A63), "",SQRT((A63-I2)^2+(B63-J2)^2+(C63-K2)))</f>
        <v>7.416198487</v>
      </c>
      <c r="H63" s="6" t="str">
        <f t="shared" si="4"/>
        <v/>
      </c>
      <c r="I63" s="6"/>
      <c r="J63" s="6"/>
      <c r="K63" s="6"/>
      <c r="L63" s="6"/>
      <c r="M63" s="6"/>
      <c r="N63" s="6"/>
    </row>
    <row r="64">
      <c r="A64" s="3">
        <v>9.0</v>
      </c>
      <c r="B64" s="3">
        <v>5.0</v>
      </c>
      <c r="C64" s="3">
        <v>241.0</v>
      </c>
      <c r="D64" s="4">
        <f t="shared" ref="D64:F64" si="66">IF(ISBLANK(A64), "", (A64-MIN(A2:A1001))/(MAX(A2:A1001)-MIN(A2:A1001)))</f>
        <v>0.3571428571</v>
      </c>
      <c r="E64" s="4">
        <f t="shared" si="66"/>
        <v>0.2857142857</v>
      </c>
      <c r="F64" s="4">
        <f t="shared" si="66"/>
        <v>0.04033214709</v>
      </c>
      <c r="G64" s="7">
        <f>IF(ISBLANK(A64), "",SQRT((A64-I2)^2+(B64-J2)^2+(C64-K2)))</f>
        <v>7.937253933</v>
      </c>
      <c r="H64" s="6" t="str">
        <f t="shared" si="4"/>
        <v/>
      </c>
      <c r="I64" s="6"/>
      <c r="J64" s="6"/>
      <c r="K64" s="6"/>
      <c r="L64" s="6"/>
      <c r="M64" s="6"/>
      <c r="N64" s="6"/>
    </row>
    <row r="65">
      <c r="A65" s="8">
        <v>6.0</v>
      </c>
      <c r="B65" s="8">
        <v>6.0</v>
      </c>
      <c r="C65" s="8">
        <v>229.0</v>
      </c>
      <c r="D65" s="4">
        <f t="shared" ref="D65:F65" si="67">IF(ISBLANK(A65), "", (A65-MIN(A2:A1001))/(MAX(A2:A1001)-MIN(A2:A1001)))</f>
        <v>0.1428571429</v>
      </c>
      <c r="E65" s="4">
        <f t="shared" si="67"/>
        <v>0.4285714286</v>
      </c>
      <c r="F65" s="4">
        <f t="shared" si="67"/>
        <v>0.02609727165</v>
      </c>
      <c r="G65" s="7">
        <f>IF(ISBLANK(A65), "",SQRT((A65-I2)^2+(B65-J2)^2+(C65-K2)))</f>
        <v>5.916079783</v>
      </c>
      <c r="H65" s="6" t="str">
        <f t="shared" si="4"/>
        <v/>
      </c>
      <c r="I65" s="6"/>
      <c r="J65" s="6"/>
      <c r="K65" s="6"/>
      <c r="L65" s="6"/>
      <c r="M65" s="6"/>
      <c r="N65" s="6"/>
    </row>
    <row r="66">
      <c r="A66" s="3">
        <v>6.0</v>
      </c>
      <c r="B66" s="3">
        <v>7.0</v>
      </c>
      <c r="C66" s="3">
        <v>219.0</v>
      </c>
      <c r="D66" s="6">
        <f t="shared" ref="D66:F66" si="68">IF(ISBLANK(A66), "", (A66-MIN(A2:A1001))/(MAX(A2:A1001)-MIN(A2:A1001)))</f>
        <v>0.1428571429</v>
      </c>
      <c r="E66" s="6">
        <f t="shared" si="68"/>
        <v>0.5714285714</v>
      </c>
      <c r="F66" s="6">
        <f t="shared" si="68"/>
        <v>0.01423487544</v>
      </c>
      <c r="G66" s="6">
        <f>IF(ISBLANK(A66), "",SQRT((A66-I2)^2+(B66-J2)^2+(C66-K2)))</f>
        <v>5.656854249</v>
      </c>
      <c r="H66" s="6" t="str">
        <f t="shared" si="4"/>
        <v/>
      </c>
      <c r="I66" s="6"/>
      <c r="J66" s="6"/>
      <c r="K66" s="6"/>
      <c r="L66" s="6"/>
      <c r="M66" s="6"/>
      <c r="N66" s="6"/>
    </row>
    <row r="67">
      <c r="A67" s="9"/>
      <c r="B67" s="9"/>
      <c r="C67" s="9"/>
      <c r="D67" s="4" t="str">
        <f t="shared" ref="D67:F67" si="69">IF(ISBLANK(A67), "", (A67-MIN(A2:A1001))/(MAX(A2:A1001)-MIN(A2:A1001)))</f>
        <v/>
      </c>
      <c r="E67" s="4" t="str">
        <f t="shared" si="69"/>
        <v/>
      </c>
      <c r="F67" s="4" t="str">
        <f t="shared" si="69"/>
        <v/>
      </c>
      <c r="G67" s="7" t="str">
        <f>IF(ISBLANK(A67), "",SQRT((A67-I2)^2+(B67-J2)^2+(C67-K2)))</f>
        <v/>
      </c>
      <c r="H67" s="6" t="str">
        <f t="shared" si="4"/>
        <v>&lt;- New exp</v>
      </c>
      <c r="I67" s="6"/>
      <c r="J67" s="6"/>
      <c r="K67" s="6"/>
      <c r="L67" s="6"/>
      <c r="M67" s="6"/>
      <c r="N67" s="6"/>
    </row>
    <row r="68">
      <c r="A68" s="3">
        <v>6.0</v>
      </c>
      <c r="B68" s="3">
        <v>6.0</v>
      </c>
      <c r="C68" s="3">
        <v>230.0</v>
      </c>
      <c r="D68" s="4">
        <f t="shared" ref="D68:F68" si="70">IF(ISBLANK(A68), "", (A68-MIN(A2:A1001))/(MAX(A2:A1001)-MIN(A2:A1001)))</f>
        <v>0.1428571429</v>
      </c>
      <c r="E68" s="4">
        <f t="shared" si="70"/>
        <v>0.4285714286</v>
      </c>
      <c r="F68" s="4">
        <f t="shared" si="70"/>
        <v>0.02728351127</v>
      </c>
      <c r="G68" s="7">
        <f>IF(ISBLANK(A68), "",SQRT((A68-I2)^2+(B68-J2)^2+(C68-K2)))</f>
        <v>6</v>
      </c>
      <c r="H68" s="6" t="str">
        <f t="shared" si="4"/>
        <v/>
      </c>
      <c r="I68" s="6"/>
      <c r="J68" s="6"/>
      <c r="K68" s="6"/>
      <c r="L68" s="6"/>
      <c r="M68" s="6"/>
      <c r="N68" s="6"/>
    </row>
    <row r="69">
      <c r="A69" s="3">
        <v>6.0</v>
      </c>
      <c r="B69" s="3">
        <v>4.0</v>
      </c>
      <c r="C69" s="3">
        <v>258.0</v>
      </c>
      <c r="D69" s="4">
        <f t="shared" ref="D69:F69" si="71">IF(ISBLANK(A69), "", (A69-MIN(A2:A1001))/(MAX(A2:A1001)-MIN(A2:A1001)))</f>
        <v>0.1428571429</v>
      </c>
      <c r="E69" s="4">
        <f t="shared" si="71"/>
        <v>0.1428571429</v>
      </c>
      <c r="F69" s="4">
        <f t="shared" si="71"/>
        <v>0.06049822064</v>
      </c>
      <c r="G69" s="7">
        <f>IF(ISBLANK(A69), "",SQRT((A69-I2)^2+(B69-J2)^2+(C69-K2)))</f>
        <v>7.483314774</v>
      </c>
      <c r="H69" s="6" t="str">
        <f t="shared" si="4"/>
        <v/>
      </c>
      <c r="I69" s="6"/>
      <c r="J69" s="6"/>
      <c r="K69" s="6"/>
      <c r="L69" s="6"/>
      <c r="M69" s="6"/>
      <c r="N69" s="6"/>
    </row>
    <row r="70">
      <c r="A70" s="3">
        <v>6.0</v>
      </c>
      <c r="B70" s="3">
        <v>8.0</v>
      </c>
      <c r="C70" s="3">
        <v>216.0</v>
      </c>
      <c r="D70" s="4">
        <f t="shared" ref="D70:F70" si="72">IF(ISBLANK(A70), "", (A70-MIN(A2:A1001))/(MAX(A2:A1001)-MIN(A2:A1001)))</f>
        <v>0.1428571429</v>
      </c>
      <c r="E70" s="4">
        <f t="shared" si="72"/>
        <v>0.7142857143</v>
      </c>
      <c r="F70" s="4">
        <f t="shared" si="72"/>
        <v>0.01067615658</v>
      </c>
      <c r="G70" s="7">
        <f>IF(ISBLANK(A70), "",SQRT((A70-I2)^2+(B70-J2)^2+(C70-K2)))</f>
        <v>6.164414003</v>
      </c>
      <c r="H70" s="6" t="str">
        <f t="shared" si="4"/>
        <v/>
      </c>
      <c r="I70" s="6"/>
      <c r="J70" s="6"/>
      <c r="K70" s="6"/>
      <c r="L70" s="6"/>
      <c r="M70" s="6"/>
      <c r="N70" s="6"/>
    </row>
    <row r="71">
      <c r="A71" s="3">
        <v>6.0</v>
      </c>
      <c r="B71" s="3">
        <v>7.0</v>
      </c>
      <c r="C71" s="3">
        <v>222.0</v>
      </c>
      <c r="D71" s="4">
        <f t="shared" ref="D71:F71" si="73">IF(ISBLANK(A71), "", (A71-MIN(A2:A1001))/(MAX(A2:A1001)-MIN(A2:A1001)))</f>
        <v>0.1428571429</v>
      </c>
      <c r="E71" s="4">
        <f t="shared" si="73"/>
        <v>0.5714285714</v>
      </c>
      <c r="F71" s="4">
        <f t="shared" si="73"/>
        <v>0.01779359431</v>
      </c>
      <c r="G71" s="7">
        <f>IF(ISBLANK(A71), "",SQRT((A71-I2)^2+(B71-J2)^2+(C71-K2)))</f>
        <v>5.916079783</v>
      </c>
      <c r="H71" s="6" t="str">
        <f t="shared" si="4"/>
        <v/>
      </c>
      <c r="I71" s="6"/>
      <c r="J71" s="6"/>
      <c r="K71" s="6"/>
      <c r="L71" s="6"/>
      <c r="M71" s="6"/>
      <c r="N71" s="6"/>
    </row>
    <row r="72">
      <c r="A72" s="8">
        <v>6.0</v>
      </c>
      <c r="B72" s="8">
        <v>5.0</v>
      </c>
      <c r="C72" s="8">
        <v>242.0</v>
      </c>
      <c r="D72" s="4">
        <f t="shared" ref="D72:F72" si="74">IF(ISBLANK(A72), "", (A72-MIN(A2:A1001))/(MAX(A2:A1001)-MIN(A2:A1001)))</f>
        <v>0.1428571429</v>
      </c>
      <c r="E72" s="4">
        <f t="shared" si="74"/>
        <v>0.2857142857</v>
      </c>
      <c r="F72" s="4">
        <f t="shared" si="74"/>
        <v>0.04151838671</v>
      </c>
      <c r="G72" s="7">
        <f>IF(ISBLANK(A72), "",SQRT((A72-I2)^2+(B72-J2)^2+(C72-K2)))</f>
        <v>6.557438524</v>
      </c>
      <c r="H72" s="6" t="str">
        <f t="shared" si="4"/>
        <v/>
      </c>
      <c r="I72" s="6"/>
      <c r="J72" s="6"/>
      <c r="K72" s="6"/>
      <c r="L72" s="6"/>
      <c r="M72" s="6"/>
      <c r="N72" s="6"/>
    </row>
    <row r="73">
      <c r="A73" s="9"/>
      <c r="B73" s="9"/>
      <c r="C73" s="9"/>
      <c r="D73" s="4" t="str">
        <f t="shared" ref="D73:F73" si="75">IF(ISBLANK(A73), "", (A73-MIN(A2:A1001))/(MAX(A2:A1001)-MIN(A2:A1001)))</f>
        <v/>
      </c>
      <c r="E73" s="4" t="str">
        <f t="shared" si="75"/>
        <v/>
      </c>
      <c r="F73" s="4" t="str">
        <f t="shared" si="75"/>
        <v/>
      </c>
      <c r="G73" s="7" t="str">
        <f>IF(ISBLANK(A73), "",SQRT((A73-I2)^2+(B73-J2)^2+(C73-K2)))</f>
        <v/>
      </c>
      <c r="H73" s="6" t="str">
        <f t="shared" si="4"/>
        <v>&lt;- New exp</v>
      </c>
      <c r="I73" s="6"/>
      <c r="J73" s="6"/>
      <c r="K73" s="6"/>
      <c r="L73" s="6"/>
      <c r="M73" s="6"/>
      <c r="N73" s="6"/>
    </row>
    <row r="74">
      <c r="A74" s="3">
        <v>6.0</v>
      </c>
      <c r="B74" s="3">
        <v>5.0</v>
      </c>
      <c r="C74" s="3">
        <v>242.0</v>
      </c>
      <c r="D74" s="4">
        <f t="shared" ref="D74:F74" si="76">IF(ISBLANK(A74), "", (A74-MIN(A2:A1001))/(MAX(A2:A1001)-MIN(A2:A1001)))</f>
        <v>0.1428571429</v>
      </c>
      <c r="E74" s="4">
        <f t="shared" si="76"/>
        <v>0.2857142857</v>
      </c>
      <c r="F74" s="4">
        <f t="shared" si="76"/>
        <v>0.04151838671</v>
      </c>
      <c r="G74" s="7">
        <f>IF(ISBLANK(A74), "",SQRT((A74-I2)^2+(B74-J2)^2+(C74-K2)))</f>
        <v>6.557438524</v>
      </c>
      <c r="H74" s="6" t="str">
        <f t="shared" si="4"/>
        <v/>
      </c>
      <c r="I74" s="6"/>
      <c r="J74" s="6"/>
      <c r="K74" s="6"/>
      <c r="L74" s="6"/>
      <c r="M74" s="6"/>
      <c r="N74" s="6"/>
    </row>
    <row r="75">
      <c r="A75" s="3">
        <v>6.0</v>
      </c>
      <c r="B75" s="3">
        <v>6.0</v>
      </c>
      <c r="C75" s="3">
        <v>230.0</v>
      </c>
      <c r="D75" s="4">
        <f t="shared" ref="D75:F75" si="77">IF(ISBLANK(A75), "", (A75-MIN(A2:A1001))/(MAX(A2:A1001)-MIN(A2:A1001)))</f>
        <v>0.1428571429</v>
      </c>
      <c r="E75" s="4">
        <f t="shared" si="77"/>
        <v>0.4285714286</v>
      </c>
      <c r="F75" s="4">
        <f t="shared" si="77"/>
        <v>0.02728351127</v>
      </c>
      <c r="G75" s="7">
        <f>IF(ISBLANK(A75), "",SQRT((A75-I2)^2+(B75-J2)^2+(C75-K2)))</f>
        <v>6</v>
      </c>
      <c r="H75" s="6" t="str">
        <f t="shared" si="4"/>
        <v/>
      </c>
      <c r="I75" s="6"/>
      <c r="J75" s="6"/>
      <c r="K75" s="6"/>
      <c r="L75" s="6"/>
      <c r="M75" s="6"/>
      <c r="N75" s="6"/>
    </row>
    <row r="76">
      <c r="A76" s="3">
        <v>6.0</v>
      </c>
      <c r="B76" s="3">
        <v>4.0</v>
      </c>
      <c r="C76" s="3">
        <v>258.0</v>
      </c>
      <c r="D76" s="6">
        <f t="shared" ref="D76:F76" si="78">IF(ISBLANK(A76), "", (A76-MIN(A2:A1001))/(MAX(A2:A1001)-MIN(A2:A1001)))</f>
        <v>0.1428571429</v>
      </c>
      <c r="E76" s="6">
        <f t="shared" si="78"/>
        <v>0.1428571429</v>
      </c>
      <c r="F76" s="6">
        <f t="shared" si="78"/>
        <v>0.06049822064</v>
      </c>
      <c r="G76" s="6">
        <f>IF(ISBLANK(A76), "",SQRT((A76-I2)^2+(B76-J2)^2+(C76-K2)))</f>
        <v>7.483314774</v>
      </c>
      <c r="H76" s="6" t="str">
        <f t="shared" si="4"/>
        <v/>
      </c>
      <c r="I76" s="6"/>
      <c r="J76" s="6"/>
      <c r="K76" s="6"/>
      <c r="L76" s="6"/>
      <c r="M76" s="6"/>
      <c r="N76" s="6"/>
    </row>
    <row r="77">
      <c r="A77" s="3">
        <v>6.0</v>
      </c>
      <c r="B77" s="3">
        <v>7.0</v>
      </c>
      <c r="C77" s="3">
        <v>222.0</v>
      </c>
      <c r="D77" s="4">
        <f t="shared" ref="D77:F77" si="79">IF(ISBLANK(A77), "", (A77-MIN(A2:A1001))/(MAX(A2:A1001)-MIN(A2:A1001)))</f>
        <v>0.1428571429</v>
      </c>
      <c r="E77" s="4">
        <f t="shared" si="79"/>
        <v>0.5714285714</v>
      </c>
      <c r="F77" s="4">
        <f t="shared" si="79"/>
        <v>0.01779359431</v>
      </c>
      <c r="G77" s="7">
        <f>IF(ISBLANK(A77), "",SQRT((A77-I2)^2+(B77-J2)^2+(C77-K2)))</f>
        <v>5.916079783</v>
      </c>
      <c r="H77" s="6" t="str">
        <f t="shared" si="4"/>
        <v/>
      </c>
      <c r="I77" s="6"/>
      <c r="J77" s="6"/>
      <c r="K77" s="6"/>
      <c r="L77" s="6"/>
      <c r="M77" s="6"/>
      <c r="N77" s="6"/>
    </row>
    <row r="78">
      <c r="A78" s="9"/>
      <c r="B78" s="9"/>
      <c r="C78" s="9"/>
      <c r="D78" s="4" t="str">
        <f t="shared" ref="D78:F78" si="80">IF(ISBLANK(A78), "", (A78-MIN(A2:A1001))/(MAX(A2:A1001)-MIN(A2:A1001)))</f>
        <v/>
      </c>
      <c r="E78" s="4" t="str">
        <f t="shared" si="80"/>
        <v/>
      </c>
      <c r="F78" s="4" t="str">
        <f t="shared" si="80"/>
        <v/>
      </c>
      <c r="G78" s="7" t="str">
        <f>IF(ISBLANK(A78), "",SQRT((A78-I2)^2+(B78-J2)^2+(C78-K2)))</f>
        <v/>
      </c>
      <c r="H78" s="6" t="str">
        <f t="shared" si="4"/>
        <v>&lt;- New exp</v>
      </c>
      <c r="I78" s="6"/>
      <c r="J78" s="6"/>
      <c r="K78" s="6"/>
      <c r="L78" s="6"/>
      <c r="M78" s="6"/>
      <c r="N78" s="6"/>
    </row>
    <row r="79">
      <c r="A79" s="3">
        <v>6.0</v>
      </c>
      <c r="B79" s="3">
        <v>6.0</v>
      </c>
      <c r="C79" s="3">
        <v>245.0</v>
      </c>
      <c r="D79" s="4">
        <f t="shared" ref="D79:F79" si="81">IF(ISBLANK(A79), "", (A79-MIN(A2:A1001))/(MAX(A2:A1001)-MIN(A2:A1001)))</f>
        <v>0.1428571429</v>
      </c>
      <c r="E79" s="4">
        <f t="shared" si="81"/>
        <v>0.4285714286</v>
      </c>
      <c r="F79" s="4">
        <f t="shared" si="81"/>
        <v>0.04507710558</v>
      </c>
      <c r="G79" s="7">
        <f>IF(ISBLANK(A79), "",SQRT((A79-I2)^2+(B79-J2)^2+(C79-K2)))</f>
        <v>7.141428429</v>
      </c>
      <c r="H79" s="6" t="str">
        <f t="shared" si="4"/>
        <v/>
      </c>
      <c r="I79" s="6"/>
      <c r="J79" s="6"/>
      <c r="K79" s="6"/>
      <c r="L79" s="6"/>
      <c r="M79" s="6"/>
      <c r="N79" s="6"/>
    </row>
    <row r="80">
      <c r="A80" s="3">
        <v>10.0</v>
      </c>
      <c r="B80" s="3">
        <v>9.0</v>
      </c>
      <c r="C80" s="3">
        <v>208.0</v>
      </c>
      <c r="D80" s="4">
        <f t="shared" ref="D80:F80" si="82">IF(ISBLANK(A80), "", (A80-MIN(A2:A1001))/(MAX(A2:A1001)-MIN(A2:A1001)))</f>
        <v>0.4285714286</v>
      </c>
      <c r="E80" s="4">
        <f t="shared" si="82"/>
        <v>0.8571428571</v>
      </c>
      <c r="F80" s="4">
        <f t="shared" si="82"/>
        <v>0.00118623962</v>
      </c>
      <c r="G80" s="7">
        <f>IF(ISBLANK(A80), "",SQRT((A80-I2)^2+(B80-J2)^2+(C80-K2)))</f>
        <v>8.544003745</v>
      </c>
      <c r="H80" s="6" t="str">
        <f t="shared" si="4"/>
        <v/>
      </c>
      <c r="I80" s="6"/>
      <c r="J80" s="6"/>
      <c r="K80" s="6"/>
      <c r="L80" s="6"/>
      <c r="M80" s="6"/>
      <c r="N80" s="6"/>
    </row>
    <row r="81">
      <c r="A81" s="3">
        <v>10.0</v>
      </c>
      <c r="B81" s="3">
        <v>3.0</v>
      </c>
      <c r="C81" s="3">
        <v>317.0</v>
      </c>
      <c r="D81" s="4">
        <f t="shared" ref="D81:F81" si="83">IF(ISBLANK(A81), "", (A81-MIN(A2:A1001))/(MAX(A2:A1001)-MIN(A2:A1001)))</f>
        <v>0.4285714286</v>
      </c>
      <c r="E81" s="4">
        <f t="shared" si="83"/>
        <v>0</v>
      </c>
      <c r="F81" s="4">
        <f t="shared" si="83"/>
        <v>0.1304863582</v>
      </c>
      <c r="G81" s="7">
        <f>IF(ISBLANK(A81), "",SQRT((A81-I2)^2+(B81-J2)^2+(C81-K2)))</f>
        <v>12.08304597</v>
      </c>
      <c r="H81" s="6" t="str">
        <f t="shared" si="4"/>
        <v/>
      </c>
      <c r="I81" s="6"/>
      <c r="J81" s="6"/>
      <c r="K81" s="6"/>
      <c r="L81" s="6"/>
      <c r="M81" s="6"/>
      <c r="N81" s="6"/>
    </row>
    <row r="82">
      <c r="A82" s="3">
        <v>6.0</v>
      </c>
      <c r="B82" s="3">
        <v>4.0</v>
      </c>
      <c r="C82" s="3">
        <v>317.0</v>
      </c>
      <c r="D82" s="4">
        <f t="shared" ref="D82:F82" si="84">IF(ISBLANK(A82), "", (A82-MIN(A2:A1001))/(MAX(A2:A1001)-MIN(A2:A1001)))</f>
        <v>0.1428571429</v>
      </c>
      <c r="E82" s="4">
        <f t="shared" si="84"/>
        <v>0.1428571429</v>
      </c>
      <c r="F82" s="4">
        <f t="shared" si="84"/>
        <v>0.1304863582</v>
      </c>
      <c r="G82" s="7">
        <f>IF(ISBLANK(A82), "",SQRT((A82-I2)^2+(B82-J2)^2+(C82-K2)))</f>
        <v>10.72380529</v>
      </c>
      <c r="H82" s="6" t="str">
        <f t="shared" si="4"/>
        <v/>
      </c>
      <c r="I82" s="6"/>
      <c r="J82" s="6"/>
      <c r="K82" s="6"/>
      <c r="L82" s="6"/>
      <c r="M82" s="6"/>
      <c r="N82" s="6"/>
    </row>
    <row r="83">
      <c r="A83" s="3">
        <v>10.0</v>
      </c>
      <c r="B83" s="3">
        <v>7.0</v>
      </c>
      <c r="C83" s="3">
        <v>217.0</v>
      </c>
      <c r="D83" s="4">
        <f t="shared" ref="D83:F83" si="85">IF(ISBLANK(A83), "", (A83-MIN(A2:A1001))/(MAX(A2:A1001)-MIN(A2:A1001)))</f>
        <v>0.4285714286</v>
      </c>
      <c r="E83" s="4">
        <f t="shared" si="85"/>
        <v>0.5714285714</v>
      </c>
      <c r="F83" s="4">
        <f t="shared" si="85"/>
        <v>0.0118623962</v>
      </c>
      <c r="G83" s="7">
        <f>IF(ISBLANK(A83), "",SQRT((A83-I2)^2+(B83-J2)^2+(C83-K2)))</f>
        <v>7.874007874</v>
      </c>
      <c r="H83" s="6" t="str">
        <f t="shared" si="4"/>
        <v/>
      </c>
      <c r="I83" s="6"/>
      <c r="J83" s="6"/>
      <c r="K83" s="6"/>
      <c r="L83" s="6"/>
      <c r="M83" s="6"/>
      <c r="N83" s="6"/>
    </row>
    <row r="84">
      <c r="A84" s="3">
        <v>7.0</v>
      </c>
      <c r="B84" s="3">
        <v>5.0</v>
      </c>
      <c r="C84" s="3">
        <v>271.0</v>
      </c>
      <c r="D84" s="4">
        <f t="shared" ref="D84:F84" si="86">IF(ISBLANK(A84), "", (A84-MIN(A2:A1001))/(MAX(A2:A1001)-MIN(A2:A1001)))</f>
        <v>0.2142857143</v>
      </c>
      <c r="E84" s="4">
        <f t="shared" si="86"/>
        <v>0.2857142857</v>
      </c>
      <c r="F84" s="4">
        <f t="shared" si="86"/>
        <v>0.07591933571</v>
      </c>
      <c r="G84" s="7">
        <f>IF(ISBLANK(A84), "",SQRT((A84-I2)^2+(B84-J2)^2+(C84-K2)))</f>
        <v>8.774964387</v>
      </c>
      <c r="H84" s="6" t="str">
        <f t="shared" si="4"/>
        <v/>
      </c>
      <c r="I84" s="6"/>
      <c r="J84" s="6"/>
      <c r="K84" s="6"/>
      <c r="L84" s="6"/>
      <c r="M84" s="6"/>
      <c r="N84" s="6"/>
    </row>
    <row r="85">
      <c r="A85" s="3">
        <v>9.0</v>
      </c>
      <c r="B85" s="3">
        <v>6.0</v>
      </c>
      <c r="C85" s="3">
        <v>232.0</v>
      </c>
      <c r="D85" s="6">
        <f t="shared" ref="D85:F85" si="87">IF(ISBLANK(A85), "", (A85-MIN(A2:A1001))/(MAX(A2:A1001)-MIN(A2:A1001)))</f>
        <v>0.3571428571</v>
      </c>
      <c r="E85" s="6">
        <f t="shared" si="87"/>
        <v>0.4285714286</v>
      </c>
      <c r="F85" s="6">
        <f t="shared" si="87"/>
        <v>0.02965599051</v>
      </c>
      <c r="G85" s="6">
        <f>IF(ISBLANK(A85), "",SQRT((A85-I2)^2+(B85-J2)^2+(C85-K2)))</f>
        <v>7.681145748</v>
      </c>
      <c r="H85" s="6" t="str">
        <f t="shared" si="4"/>
        <v/>
      </c>
      <c r="I85" s="6"/>
      <c r="J85" s="6"/>
      <c r="K85" s="6"/>
      <c r="L85" s="6"/>
      <c r="M85" s="6"/>
      <c r="N85" s="6"/>
    </row>
    <row r="86">
      <c r="A86" s="3">
        <v>6.0</v>
      </c>
      <c r="B86" s="3">
        <v>5.0</v>
      </c>
      <c r="C86" s="3">
        <v>286.0</v>
      </c>
      <c r="D86" s="4">
        <f t="shared" ref="D86:F86" si="88">IF(ISBLANK(A86), "", (A86-MIN(A2:A1001))/(MAX(A2:A1001)-MIN(A2:A1001)))</f>
        <v>0.1428571429</v>
      </c>
      <c r="E86" s="4">
        <f t="shared" si="88"/>
        <v>0.2857142857</v>
      </c>
      <c r="F86" s="4">
        <f t="shared" si="88"/>
        <v>0.09371293001</v>
      </c>
      <c r="G86" s="7">
        <f>IF(ISBLANK(A86), "",SQRT((A86-I2)^2+(B86-J2)^2+(C86-K2)))</f>
        <v>9.327379053</v>
      </c>
      <c r="H86" s="6" t="str">
        <f t="shared" si="4"/>
        <v/>
      </c>
      <c r="I86" s="6"/>
      <c r="J86" s="6"/>
      <c r="K86" s="6"/>
      <c r="L86" s="6"/>
      <c r="M86" s="6"/>
      <c r="N86" s="6"/>
    </row>
    <row r="87">
      <c r="A87" s="8">
        <v>9.0</v>
      </c>
      <c r="B87" s="8">
        <v>4.0</v>
      </c>
      <c r="C87" s="8">
        <v>268.0</v>
      </c>
      <c r="D87" s="4">
        <f t="shared" ref="D87:F87" si="89">IF(ISBLANK(A87), "", (A87-MIN(A2:A1001))/(MAX(A2:A1001)-MIN(A2:A1001)))</f>
        <v>0.3571428571</v>
      </c>
      <c r="E87" s="4">
        <f t="shared" si="89"/>
        <v>0.1428571429</v>
      </c>
      <c r="F87" s="4">
        <f t="shared" si="89"/>
        <v>0.07236061684</v>
      </c>
      <c r="G87" s="7">
        <f>IF(ISBLANK(A87), "",SQRT((A87-I2)^2+(B87-J2)^2+(C87-K2)))</f>
        <v>9.327379053</v>
      </c>
      <c r="H87" s="6" t="str">
        <f t="shared" si="4"/>
        <v/>
      </c>
      <c r="I87" s="6"/>
      <c r="J87" s="6"/>
      <c r="K87" s="6"/>
      <c r="L87" s="6"/>
      <c r="M87" s="6"/>
      <c r="N87" s="6"/>
    </row>
    <row r="88">
      <c r="A88" s="3">
        <v>10.0</v>
      </c>
      <c r="B88" s="3">
        <v>4.0</v>
      </c>
      <c r="C88" s="3">
        <v>260.0</v>
      </c>
      <c r="D88" s="4">
        <f t="shared" ref="D88:F88" si="90">IF(ISBLANK(A88), "", (A88-MIN(A2:A1001))/(MAX(A2:A1001)-MIN(A2:A1001)))</f>
        <v>0.4285714286</v>
      </c>
      <c r="E88" s="4">
        <f t="shared" si="90"/>
        <v>0.1428571429</v>
      </c>
      <c r="F88" s="4">
        <f t="shared" si="90"/>
        <v>0.06287069988</v>
      </c>
      <c r="G88" s="7">
        <f>IF(ISBLANK(A88), "",SQRT((A88-I2)^2+(B88-J2)^2+(C88-K2)))</f>
        <v>9.486832981</v>
      </c>
      <c r="H88" s="6" t="str">
        <f t="shared" si="4"/>
        <v/>
      </c>
      <c r="I88" s="6"/>
      <c r="J88" s="6"/>
      <c r="K88" s="6"/>
      <c r="L88" s="6"/>
      <c r="M88" s="6"/>
      <c r="N88" s="6"/>
    </row>
    <row r="89">
      <c r="A89" s="3">
        <v>10.0</v>
      </c>
      <c r="B89" s="3">
        <v>8.0</v>
      </c>
      <c r="C89" s="3">
        <v>209.0</v>
      </c>
      <c r="D89" s="4">
        <f t="shared" ref="D89:F89" si="91">IF(ISBLANK(A89), "", (A89-MIN(A2:A1001))/(MAX(A2:A1001)-MIN(A2:A1001)))</f>
        <v>0.4285714286</v>
      </c>
      <c r="E89" s="4">
        <f t="shared" si="91"/>
        <v>0.7142857143</v>
      </c>
      <c r="F89" s="4">
        <f t="shared" si="91"/>
        <v>0.002372479241</v>
      </c>
      <c r="G89" s="7">
        <f>IF(ISBLANK(A89), "",SQRT((A89-I2)^2+(B89-J2)^2+(C89-K2)))</f>
        <v>7.937253933</v>
      </c>
      <c r="H89" s="6" t="str">
        <f t="shared" si="4"/>
        <v/>
      </c>
      <c r="I89" s="6"/>
      <c r="J89" s="6"/>
      <c r="K89" s="6"/>
      <c r="L89" s="6"/>
      <c r="M89" s="6"/>
      <c r="N89" s="6"/>
    </row>
    <row r="90">
      <c r="A90" s="3">
        <v>6.0</v>
      </c>
      <c r="B90" s="3">
        <v>8.0</v>
      </c>
      <c r="C90" s="3">
        <v>220.0</v>
      </c>
      <c r="D90" s="4">
        <f t="shared" ref="D90:F90" si="92">IF(ISBLANK(A90), "", (A90-MIN(A2:A1001))/(MAX(A2:A1001)-MIN(A2:A1001)))</f>
        <v>0.1428571429</v>
      </c>
      <c r="E90" s="4">
        <f t="shared" si="92"/>
        <v>0.7142857143</v>
      </c>
      <c r="F90" s="4">
        <f t="shared" si="92"/>
        <v>0.01542111507</v>
      </c>
      <c r="G90" s="7">
        <f>IF(ISBLANK(A90), "",SQRT((A90-I2)^2+(B90-J2)^2+(C90-K2)))</f>
        <v>6.480740698</v>
      </c>
      <c r="H90" s="6" t="str">
        <f t="shared" si="4"/>
        <v/>
      </c>
      <c r="I90" s="6"/>
      <c r="J90" s="6"/>
      <c r="K90" s="6"/>
      <c r="L90" s="6"/>
      <c r="M90" s="6"/>
      <c r="N90" s="6"/>
    </row>
    <row r="91">
      <c r="A91" s="3">
        <v>6.0</v>
      </c>
      <c r="B91" s="3">
        <v>7.0</v>
      </c>
      <c r="C91" s="3">
        <v>226.0</v>
      </c>
      <c r="D91" s="4">
        <f t="shared" ref="D91:F91" si="93">IF(ISBLANK(A91), "", (A91-MIN(A2:A1001))/(MAX(A2:A1001)-MIN(A2:A1001)))</f>
        <v>0.1428571429</v>
      </c>
      <c r="E91" s="4">
        <f t="shared" si="93"/>
        <v>0.5714285714</v>
      </c>
      <c r="F91" s="4">
        <f t="shared" si="93"/>
        <v>0.02253855279</v>
      </c>
      <c r="G91" s="7">
        <f>IF(ISBLANK(A91), "",SQRT((A91-I2)^2+(B91-J2)^2+(C91-K2)))</f>
        <v>6.244997998</v>
      </c>
      <c r="H91" s="6" t="str">
        <f t="shared" si="4"/>
        <v/>
      </c>
      <c r="I91" s="6"/>
      <c r="J91" s="6"/>
      <c r="K91" s="6"/>
      <c r="L91" s="6"/>
      <c r="M91" s="6"/>
      <c r="N91" s="6"/>
    </row>
    <row r="92">
      <c r="A92" s="3">
        <v>10.0</v>
      </c>
      <c r="B92" s="3">
        <v>6.0</v>
      </c>
      <c r="C92" s="3">
        <v>223.0</v>
      </c>
      <c r="D92" s="4">
        <f t="shared" ref="D92:F92" si="94">IF(ISBLANK(A92), "", (A92-MIN(A2:A1001))/(MAX(A2:A1001)-MIN(A2:A1001)))</f>
        <v>0.4285714286</v>
      </c>
      <c r="E92" s="4">
        <f t="shared" si="94"/>
        <v>0.4285714286</v>
      </c>
      <c r="F92" s="4">
        <f t="shared" si="94"/>
        <v>0.01897983393</v>
      </c>
      <c r="G92" s="7">
        <f>IF(ISBLANK(A92), "",SQRT((A92-I2)^2+(B92-J2)^2+(C92-K2)))</f>
        <v>7.810249676</v>
      </c>
      <c r="H92" s="6" t="str">
        <f t="shared" si="4"/>
        <v/>
      </c>
      <c r="I92" s="6"/>
      <c r="J92" s="6"/>
      <c r="K92" s="6"/>
      <c r="L92" s="6"/>
      <c r="M92" s="6"/>
      <c r="N92" s="6"/>
    </row>
    <row r="93">
      <c r="A93" s="3">
        <v>10.0</v>
      </c>
      <c r="B93" s="3">
        <v>5.0</v>
      </c>
      <c r="C93" s="3">
        <v>240.0</v>
      </c>
      <c r="D93" s="4">
        <f t="shared" ref="D93:F93" si="95">IF(ISBLANK(A93), "", (A93-MIN(A2:A1001))/(MAX(A2:A1001)-MIN(A2:A1001)))</f>
        <v>0.4285714286</v>
      </c>
      <c r="E93" s="4">
        <f t="shared" si="95"/>
        <v>0.2857142857</v>
      </c>
      <c r="F93" s="4">
        <f t="shared" si="95"/>
        <v>0.03914590747</v>
      </c>
      <c r="G93" s="7">
        <f>IF(ISBLANK(A93), "",SQRT((A93-I2)^2+(B93-J2)^2+(C93-K2)))</f>
        <v>8.544003745</v>
      </c>
      <c r="H93" s="6" t="str">
        <f t="shared" si="4"/>
        <v/>
      </c>
      <c r="I93" s="6"/>
      <c r="J93" s="6"/>
      <c r="K93" s="6"/>
      <c r="L93" s="6"/>
      <c r="M93" s="6"/>
      <c r="N93" s="6"/>
    </row>
    <row r="94">
      <c r="A94" s="3">
        <v>9.0</v>
      </c>
      <c r="B94" s="3">
        <v>5.0</v>
      </c>
      <c r="C94" s="3">
        <v>242.0</v>
      </c>
      <c r="D94" s="4">
        <f t="shared" ref="D94:F94" si="96">IF(ISBLANK(A94), "", (A94-MIN(A2:A1001))/(MAX(A2:A1001)-MIN(A2:A1001)))</f>
        <v>0.3571428571</v>
      </c>
      <c r="E94" s="4">
        <f t="shared" si="96"/>
        <v>0.2857142857</v>
      </c>
      <c r="F94" s="4">
        <f t="shared" si="96"/>
        <v>0.04151838671</v>
      </c>
      <c r="G94" s="7">
        <f>IF(ISBLANK(A94), "",SQRT((A94-I2)^2+(B94-J2)^2+(C94-K2)))</f>
        <v>8</v>
      </c>
      <c r="H94" s="6" t="str">
        <f t="shared" si="4"/>
        <v/>
      </c>
      <c r="I94" s="6"/>
      <c r="J94" s="6"/>
      <c r="K94" s="6"/>
      <c r="L94" s="6"/>
      <c r="M94" s="6"/>
      <c r="N94" s="6"/>
    </row>
    <row r="95">
      <c r="A95" s="9"/>
      <c r="B95" s="9"/>
      <c r="C95" s="9"/>
      <c r="D95" s="4" t="str">
        <f t="shared" ref="D95:F95" si="97">IF(ISBLANK(A95), "", (A95-MIN(A2:A1001))/(MAX(A2:A1001)-MIN(A2:A1001)))</f>
        <v/>
      </c>
      <c r="E95" s="4" t="str">
        <f t="shared" si="97"/>
        <v/>
      </c>
      <c r="F95" s="4" t="str">
        <f t="shared" si="97"/>
        <v/>
      </c>
      <c r="G95" s="7" t="str">
        <f>IF(ISBLANK(A95), "",SQRT((A95-I2)^2+(B95-J2)^2+(C95-K2)))</f>
        <v/>
      </c>
      <c r="H95" s="6" t="str">
        <f t="shared" si="4"/>
        <v>&lt;- New exp</v>
      </c>
      <c r="I95" s="6"/>
      <c r="J95" s="6"/>
      <c r="K95" s="6"/>
      <c r="L95" s="6"/>
      <c r="M95" s="6"/>
      <c r="N95" s="6"/>
    </row>
    <row r="96">
      <c r="A96" s="3">
        <v>6.0</v>
      </c>
      <c r="B96" s="3">
        <v>4.0</v>
      </c>
      <c r="C96" s="3">
        <v>260.0</v>
      </c>
      <c r="D96" s="6">
        <f t="shared" ref="D96:F96" si="98">IF(ISBLANK(A96), "", (A96-MIN(A2:A1001))/(MAX(A2:A1001)-MIN(A2:A1001)))</f>
        <v>0.1428571429</v>
      </c>
      <c r="E96" s="6">
        <f t="shared" si="98"/>
        <v>0.1428571429</v>
      </c>
      <c r="F96" s="6">
        <f t="shared" si="98"/>
        <v>0.06287069988</v>
      </c>
      <c r="G96" s="6">
        <f>IF(ISBLANK(A96), "",SQRT((A96-I2)^2+(B96-J2)^2+(C96-K2)))</f>
        <v>7.615773106</v>
      </c>
      <c r="H96" s="6" t="str">
        <f t="shared" si="4"/>
        <v/>
      </c>
      <c r="I96" s="6"/>
      <c r="J96" s="6"/>
      <c r="K96" s="6"/>
      <c r="L96" s="6"/>
      <c r="M96" s="6"/>
      <c r="N96" s="6"/>
    </row>
    <row r="97">
      <c r="A97" s="3">
        <v>6.0</v>
      </c>
      <c r="B97" s="3">
        <v>8.0</v>
      </c>
      <c r="C97" s="3">
        <v>218.0</v>
      </c>
      <c r="D97" s="4">
        <f t="shared" ref="D97:F97" si="99">IF(ISBLANK(A97), "", (A97-MIN(A2:A1001))/(MAX(A2:A1001)-MIN(A2:A1001)))</f>
        <v>0.1428571429</v>
      </c>
      <c r="E97" s="4">
        <f t="shared" si="99"/>
        <v>0.7142857143</v>
      </c>
      <c r="F97" s="4">
        <f t="shared" si="99"/>
        <v>0.01304863582</v>
      </c>
      <c r="G97" s="7">
        <f>IF(ISBLANK(A97), "",SQRT((A97-I2)^2+(B97-J2)^2+(C97-K2)))</f>
        <v>6.32455532</v>
      </c>
      <c r="H97" s="6" t="str">
        <f t="shared" si="4"/>
        <v/>
      </c>
      <c r="I97" s="6"/>
      <c r="J97" s="6"/>
      <c r="K97" s="6"/>
      <c r="L97" s="6"/>
      <c r="M97" s="6"/>
      <c r="N97" s="6"/>
    </row>
    <row r="98">
      <c r="A98" s="3">
        <v>6.0</v>
      </c>
      <c r="B98" s="3">
        <v>7.0</v>
      </c>
      <c r="C98" s="3">
        <v>224.0</v>
      </c>
      <c r="D98" s="4">
        <f t="shared" ref="D98:F98" si="100">IF(ISBLANK(A98), "", (A98-MIN(A2:A1001))/(MAX(A2:A1001)-MIN(A2:A1001)))</f>
        <v>0.1428571429</v>
      </c>
      <c r="E98" s="4">
        <f t="shared" si="100"/>
        <v>0.5714285714</v>
      </c>
      <c r="F98" s="4">
        <f t="shared" si="100"/>
        <v>0.02016607355</v>
      </c>
      <c r="G98" s="7">
        <f>IF(ISBLANK(A98), "",SQRT((A98-I2)^2+(B98-J2)^2+(C98-K2)))</f>
        <v>6.08276253</v>
      </c>
      <c r="H98" s="6" t="str">
        <f t="shared" si="4"/>
        <v/>
      </c>
      <c r="I98" s="6"/>
      <c r="J98" s="6"/>
      <c r="K98" s="6"/>
      <c r="L98" s="6"/>
      <c r="M98" s="6"/>
      <c r="N98" s="6"/>
    </row>
    <row r="99">
      <c r="A99" s="3">
        <v>6.0</v>
      </c>
      <c r="B99" s="3">
        <v>5.0</v>
      </c>
      <c r="C99" s="3">
        <v>244.0</v>
      </c>
      <c r="D99" s="4">
        <f t="shared" ref="D99:F99" si="101">IF(ISBLANK(A99), "", (A99-MIN(A2:A1001))/(MAX(A2:A1001)-MIN(A2:A1001)))</f>
        <v>0.1428571429</v>
      </c>
      <c r="E99" s="4">
        <f t="shared" si="101"/>
        <v>0.2857142857</v>
      </c>
      <c r="F99" s="4">
        <f t="shared" si="101"/>
        <v>0.04389086595</v>
      </c>
      <c r="G99" s="7">
        <f>IF(ISBLANK(A99), "",SQRT((A99-I2)^2+(B99-J2)^2+(C99-K2)))</f>
        <v>6.708203932</v>
      </c>
      <c r="H99" s="6" t="str">
        <f t="shared" si="4"/>
        <v/>
      </c>
      <c r="I99" s="6"/>
      <c r="J99" s="6"/>
      <c r="K99" s="6"/>
      <c r="L99" s="6"/>
      <c r="M99" s="6"/>
      <c r="N99" s="6"/>
    </row>
    <row r="100">
      <c r="A100" s="3">
        <v>6.0</v>
      </c>
      <c r="B100" s="3">
        <v>6.0</v>
      </c>
      <c r="C100" s="3">
        <v>232.0</v>
      </c>
      <c r="D100" s="4">
        <f t="shared" ref="D100:F100" si="102">IF(ISBLANK(A100), "", (A100-MIN(A2:A1001))/(MAX(A2:A1001)-MIN(A2:A1001)))</f>
        <v>0.1428571429</v>
      </c>
      <c r="E100" s="4">
        <f t="shared" si="102"/>
        <v>0.4285714286</v>
      </c>
      <c r="F100" s="4">
        <f t="shared" si="102"/>
        <v>0.02965599051</v>
      </c>
      <c r="G100" s="7">
        <f>IF(ISBLANK(A100), "",SQRT((A100-I2)^2+(B100-J2)^2+(C100-K2)))</f>
        <v>6.164414003</v>
      </c>
      <c r="H100" s="6" t="str">
        <f t="shared" si="4"/>
        <v/>
      </c>
      <c r="I100" s="6"/>
      <c r="J100" s="6"/>
      <c r="K100" s="6"/>
      <c r="L100" s="6"/>
      <c r="M100" s="6"/>
      <c r="N100" s="6"/>
    </row>
    <row r="101">
      <c r="A101" s="9"/>
      <c r="B101" s="9"/>
      <c r="C101" s="9"/>
      <c r="D101" s="4" t="str">
        <f t="shared" ref="D101:F101" si="103">IF(ISBLANK(A101), "", (A101-MIN(A2:A1001))/(MAX(A2:A1001)-MIN(A2:A1001)))</f>
        <v/>
      </c>
      <c r="E101" s="4" t="str">
        <f t="shared" si="103"/>
        <v/>
      </c>
      <c r="F101" s="4" t="str">
        <f t="shared" si="103"/>
        <v/>
      </c>
      <c r="G101" s="7" t="str">
        <f>IF(ISBLANK(A101), "",SQRT((A101-I2)^2+(B101-J2)^2+(C101-K2)))</f>
        <v/>
      </c>
      <c r="H101" s="6" t="str">
        <f t="shared" si="4"/>
        <v>&lt;- New exp</v>
      </c>
      <c r="I101" s="6"/>
      <c r="J101" s="6"/>
      <c r="K101" s="6"/>
      <c r="L101" s="6"/>
      <c r="M101" s="6"/>
      <c r="N101" s="6"/>
    </row>
    <row r="102">
      <c r="A102" s="3">
        <v>6.0</v>
      </c>
      <c r="B102" s="3">
        <v>8.0</v>
      </c>
      <c r="C102" s="3">
        <v>218.0</v>
      </c>
      <c r="D102" s="4">
        <f t="shared" ref="D102:F102" si="104">IF(ISBLANK(A102), "", (A102-MIN(A2:A1001))/(MAX(A2:A1001)-MIN(A2:A1001)))</f>
        <v>0.1428571429</v>
      </c>
      <c r="E102" s="4">
        <f t="shared" si="104"/>
        <v>0.7142857143</v>
      </c>
      <c r="F102" s="4">
        <f t="shared" si="104"/>
        <v>0.01304863582</v>
      </c>
      <c r="G102" s="7">
        <f>IF(ISBLANK(A102), "",SQRT((A102-I2)^2+(B102-J2)^2+(C102-K2)))</f>
        <v>6.32455532</v>
      </c>
      <c r="H102" s="6" t="str">
        <f t="shared" si="4"/>
        <v/>
      </c>
      <c r="I102" s="6"/>
      <c r="J102" s="6"/>
      <c r="K102" s="6"/>
      <c r="L102" s="6"/>
      <c r="M102" s="6"/>
      <c r="N102" s="6"/>
    </row>
    <row r="103">
      <c r="A103" s="3">
        <v>6.0</v>
      </c>
      <c r="B103" s="3">
        <v>4.0</v>
      </c>
      <c r="C103" s="3">
        <v>268.0</v>
      </c>
      <c r="D103" s="4">
        <f t="shared" ref="D103:F103" si="105">IF(ISBLANK(A103), "", (A103-MIN(A2:A1001))/(MAX(A2:A1001)-MIN(A2:A1001)))</f>
        <v>0.1428571429</v>
      </c>
      <c r="E103" s="4">
        <f t="shared" si="105"/>
        <v>0.1428571429</v>
      </c>
      <c r="F103" s="4">
        <f t="shared" si="105"/>
        <v>0.07236061684</v>
      </c>
      <c r="G103" s="7">
        <f>IF(ISBLANK(A103), "",SQRT((A103-I2)^2+(B103-J2)^2+(C103-K2)))</f>
        <v>8.124038405</v>
      </c>
      <c r="H103" s="6" t="str">
        <f t="shared" si="4"/>
        <v/>
      </c>
      <c r="I103" s="6"/>
      <c r="J103" s="6"/>
      <c r="K103" s="6"/>
      <c r="L103" s="6"/>
      <c r="M103" s="6"/>
      <c r="N103" s="6"/>
    </row>
    <row r="104">
      <c r="A104" s="3">
        <v>10.0</v>
      </c>
      <c r="B104" s="3">
        <v>4.0</v>
      </c>
      <c r="C104" s="3">
        <v>260.0</v>
      </c>
      <c r="D104" s="4">
        <f t="shared" ref="D104:F104" si="106">IF(ISBLANK(A104), "", (A104-MIN(A2:A1001))/(MAX(A2:A1001)-MIN(A2:A1001)))</f>
        <v>0.4285714286</v>
      </c>
      <c r="E104" s="4">
        <f t="shared" si="106"/>
        <v>0.1428571429</v>
      </c>
      <c r="F104" s="4">
        <f t="shared" si="106"/>
        <v>0.06287069988</v>
      </c>
      <c r="G104" s="7">
        <f>IF(ISBLANK(A104), "",SQRT((A104-I2)^2+(B104-J2)^2+(C104-K2)))</f>
        <v>9.486832981</v>
      </c>
      <c r="H104" s="6" t="str">
        <f t="shared" si="4"/>
        <v/>
      </c>
      <c r="I104" s="6"/>
      <c r="J104" s="6"/>
      <c r="K104" s="6"/>
      <c r="L104" s="6"/>
      <c r="M104" s="6"/>
      <c r="N104" s="6"/>
    </row>
    <row r="105">
      <c r="A105" s="3">
        <v>9.0</v>
      </c>
      <c r="B105" s="3">
        <v>4.0</v>
      </c>
      <c r="C105" s="3">
        <v>263.0</v>
      </c>
      <c r="D105" s="4">
        <f t="shared" ref="D105:F105" si="107">IF(ISBLANK(A105), "", (A105-MIN(A2:A1001))/(MAX(A2:A1001)-MIN(A2:A1001)))</f>
        <v>0.3571428571</v>
      </c>
      <c r="E105" s="4">
        <f t="shared" si="107"/>
        <v>0.1428571429</v>
      </c>
      <c r="F105" s="4">
        <f t="shared" si="107"/>
        <v>0.06642941874</v>
      </c>
      <c r="G105" s="7">
        <f>IF(ISBLANK(A105), "",SQRT((A105-I2)^2+(B105-J2)^2+(C105-K2)))</f>
        <v>9.055385138</v>
      </c>
      <c r="H105" s="6" t="str">
        <f t="shared" si="4"/>
        <v/>
      </c>
      <c r="I105" s="6"/>
      <c r="J105" s="6"/>
      <c r="K105" s="6"/>
      <c r="L105" s="6"/>
      <c r="M105" s="6"/>
      <c r="N105" s="6"/>
    </row>
    <row r="106">
      <c r="A106" s="3">
        <v>6.0</v>
      </c>
      <c r="B106" s="3">
        <v>5.0</v>
      </c>
      <c r="C106" s="3">
        <v>244.0</v>
      </c>
      <c r="D106" s="6">
        <f t="shared" ref="D106:F106" si="108">IF(ISBLANK(A106), "", (A106-MIN(A2:A1001))/(MAX(A2:A1001)-MIN(A2:A1001)))</f>
        <v>0.1428571429</v>
      </c>
      <c r="E106" s="6">
        <f t="shared" si="108"/>
        <v>0.2857142857</v>
      </c>
      <c r="F106" s="6">
        <f t="shared" si="108"/>
        <v>0.04389086595</v>
      </c>
      <c r="G106" s="6">
        <f>IF(ISBLANK(A106), "",SQRT((A106-I2)^2+(B106-J2)^2+(C106-K2)))</f>
        <v>6.708203932</v>
      </c>
      <c r="H106" s="6" t="str">
        <f t="shared" si="4"/>
        <v/>
      </c>
      <c r="I106" s="6"/>
      <c r="J106" s="6"/>
      <c r="K106" s="6"/>
      <c r="L106" s="6"/>
      <c r="M106" s="6"/>
      <c r="N106" s="6"/>
    </row>
    <row r="107">
      <c r="A107" s="3">
        <v>6.0</v>
      </c>
      <c r="B107" s="3">
        <v>6.0</v>
      </c>
      <c r="C107" s="3">
        <v>232.0</v>
      </c>
      <c r="D107" s="4">
        <f t="shared" ref="D107:F107" si="109">IF(ISBLANK(A107), "", (A107-MIN(A2:A1001))/(MAX(A2:A1001)-MIN(A2:A1001)))</f>
        <v>0.1428571429</v>
      </c>
      <c r="E107" s="4">
        <f t="shared" si="109"/>
        <v>0.4285714286</v>
      </c>
      <c r="F107" s="4">
        <f t="shared" si="109"/>
        <v>0.02965599051</v>
      </c>
      <c r="G107" s="7">
        <f>IF(ISBLANK(A107), "",SQRT((A107-I2)^2+(B107-J2)^2+(C107-K2)))</f>
        <v>6.164414003</v>
      </c>
      <c r="H107" s="6" t="str">
        <f t="shared" si="4"/>
        <v/>
      </c>
      <c r="I107" s="6"/>
      <c r="J107" s="6"/>
      <c r="K107" s="6"/>
      <c r="L107" s="6"/>
      <c r="M107" s="6"/>
      <c r="N107" s="6"/>
    </row>
    <row r="108">
      <c r="A108" s="8">
        <v>6.0</v>
      </c>
      <c r="B108" s="8">
        <v>7.0</v>
      </c>
      <c r="C108" s="8">
        <v>224.0</v>
      </c>
      <c r="D108" s="4">
        <f t="shared" ref="D108:F108" si="110">IF(ISBLANK(A108), "", (A108-MIN(A2:A1001))/(MAX(A2:A1001)-MIN(A2:A1001)))</f>
        <v>0.1428571429</v>
      </c>
      <c r="E108" s="4">
        <f t="shared" si="110"/>
        <v>0.5714285714</v>
      </c>
      <c r="F108" s="4">
        <f t="shared" si="110"/>
        <v>0.02016607355</v>
      </c>
      <c r="G108" s="7">
        <f>IF(ISBLANK(A108), "",SQRT((A108-I2)^2+(B108-J2)^2+(C108-K2)))</f>
        <v>6.08276253</v>
      </c>
      <c r="H108" s="6" t="str">
        <f t="shared" si="4"/>
        <v/>
      </c>
      <c r="I108" s="6"/>
      <c r="J108" s="6"/>
      <c r="K108" s="6"/>
      <c r="L108" s="6"/>
      <c r="M108" s="6"/>
      <c r="N108" s="6"/>
    </row>
    <row r="109">
      <c r="A109" s="9"/>
      <c r="B109" s="9"/>
      <c r="C109" s="9"/>
      <c r="D109" s="4" t="str">
        <f t="shared" ref="D109:F109" si="111">IF(ISBLANK(A109), "", (A109-MIN(A2:A1001))/(MAX(A2:A1001)-MIN(A2:A1001)))</f>
        <v/>
      </c>
      <c r="E109" s="4" t="str">
        <f t="shared" si="111"/>
        <v/>
      </c>
      <c r="F109" s="4" t="str">
        <f t="shared" si="111"/>
        <v/>
      </c>
      <c r="G109" s="7" t="str">
        <f>IF(ISBLANK(A109), "",SQRT((A109-I2)^2+(B109-J2)^2+(C109-K2)))</f>
        <v/>
      </c>
      <c r="H109" s="6" t="str">
        <f t="shared" si="4"/>
        <v>&lt;- New exp</v>
      </c>
      <c r="I109" s="6"/>
      <c r="J109" s="6"/>
      <c r="K109" s="6"/>
      <c r="L109" s="6"/>
      <c r="M109" s="6"/>
      <c r="N109" s="6"/>
    </row>
    <row r="110">
      <c r="A110" s="3">
        <v>6.0</v>
      </c>
      <c r="B110" s="3">
        <v>4.0</v>
      </c>
      <c r="C110" s="3">
        <v>260.0</v>
      </c>
      <c r="D110" s="4">
        <f t="shared" ref="D110:F110" si="112">IF(ISBLANK(A110), "", (A110-MIN(A2:A1001))/(MAX(A2:A1001)-MIN(A2:A1001)))</f>
        <v>0.1428571429</v>
      </c>
      <c r="E110" s="4">
        <f t="shared" si="112"/>
        <v>0.1428571429</v>
      </c>
      <c r="F110" s="4">
        <f t="shared" si="112"/>
        <v>0.06287069988</v>
      </c>
      <c r="G110" s="7">
        <f>IF(ISBLANK(A110), "",SQRT((A110-I2)^2+(B110-J2)^2+(C110-K2)))</f>
        <v>7.615773106</v>
      </c>
      <c r="H110" s="6" t="str">
        <f t="shared" si="4"/>
        <v/>
      </c>
      <c r="I110" s="6"/>
      <c r="J110" s="6"/>
      <c r="K110" s="6"/>
      <c r="L110" s="6"/>
      <c r="M110" s="6"/>
      <c r="N110" s="6"/>
    </row>
    <row r="111">
      <c r="A111" s="3">
        <v>6.0</v>
      </c>
      <c r="B111" s="3">
        <v>6.0</v>
      </c>
      <c r="C111" s="3">
        <v>230.0</v>
      </c>
      <c r="D111" s="4">
        <f t="shared" ref="D111:F111" si="113">IF(ISBLANK(A111), "", (A111-MIN(A2:A1001))/(MAX(A2:A1001)-MIN(A2:A1001)))</f>
        <v>0.1428571429</v>
      </c>
      <c r="E111" s="4">
        <f t="shared" si="113"/>
        <v>0.4285714286</v>
      </c>
      <c r="F111" s="4">
        <f t="shared" si="113"/>
        <v>0.02728351127</v>
      </c>
      <c r="G111" s="7">
        <f>IF(ISBLANK(A111), "",SQRT((A111-I2)^2+(B111-J2)^2+(C111-K2)))</f>
        <v>6</v>
      </c>
      <c r="H111" s="6" t="str">
        <f t="shared" si="4"/>
        <v/>
      </c>
      <c r="I111" s="6"/>
      <c r="J111" s="6"/>
      <c r="K111" s="6"/>
      <c r="L111" s="6"/>
      <c r="M111" s="6"/>
      <c r="N111" s="6"/>
    </row>
    <row r="112">
      <c r="A112" s="3">
        <v>6.0</v>
      </c>
      <c r="B112" s="3">
        <v>5.0</v>
      </c>
      <c r="C112" s="3">
        <v>244.0</v>
      </c>
      <c r="D112" s="4">
        <f t="shared" ref="D112:F112" si="114">IF(ISBLANK(A112), "", (A112-MIN(A2:A1001))/(MAX(A2:A1001)-MIN(A2:A1001)))</f>
        <v>0.1428571429</v>
      </c>
      <c r="E112" s="4">
        <f t="shared" si="114"/>
        <v>0.2857142857</v>
      </c>
      <c r="F112" s="4">
        <f t="shared" si="114"/>
        <v>0.04389086595</v>
      </c>
      <c r="G112" s="7">
        <f>IF(ISBLANK(A112), "",SQRT((A112-I2)^2+(B112-J2)^2+(C112-K2)))</f>
        <v>6.708203932</v>
      </c>
      <c r="H112" s="6" t="str">
        <f t="shared" si="4"/>
        <v/>
      </c>
      <c r="I112" s="6"/>
      <c r="J112" s="6"/>
      <c r="K112" s="6"/>
      <c r="L112" s="6"/>
      <c r="M112" s="6"/>
      <c r="N112" s="6"/>
    </row>
    <row r="113">
      <c r="A113" s="3">
        <v>6.0</v>
      </c>
      <c r="B113" s="3">
        <v>7.0</v>
      </c>
      <c r="C113" s="3">
        <v>222.0</v>
      </c>
      <c r="D113" s="4">
        <f t="shared" ref="D113:F113" si="115">IF(ISBLANK(A113), "", (A113-MIN(A2:A1001))/(MAX(A2:A1001)-MIN(A2:A1001)))</f>
        <v>0.1428571429</v>
      </c>
      <c r="E113" s="4">
        <f t="shared" si="115"/>
        <v>0.5714285714</v>
      </c>
      <c r="F113" s="4">
        <f t="shared" si="115"/>
        <v>0.01779359431</v>
      </c>
      <c r="G113" s="7">
        <f>IF(ISBLANK(A113), "",SQRT((A113-I2)^2+(B113-J2)^2+(C113-K2)))</f>
        <v>5.916079783</v>
      </c>
      <c r="H113" s="6" t="str">
        <f t="shared" si="4"/>
        <v/>
      </c>
      <c r="I113" s="6"/>
      <c r="J113" s="6"/>
      <c r="K113" s="6"/>
      <c r="L113" s="6"/>
      <c r="M113" s="6"/>
      <c r="N113" s="6"/>
    </row>
    <row r="114">
      <c r="A114" s="9"/>
      <c r="B114" s="9"/>
      <c r="C114" s="9"/>
      <c r="D114" s="4" t="str">
        <f t="shared" ref="D114:F114" si="116">IF(ISBLANK(A114), "", (A114-MIN(A2:A1001))/(MAX(A2:A1001)-MIN(A2:A1001)))</f>
        <v/>
      </c>
      <c r="E114" s="4" t="str">
        <f t="shared" si="116"/>
        <v/>
      </c>
      <c r="F114" s="4" t="str">
        <f t="shared" si="116"/>
        <v/>
      </c>
      <c r="G114" s="7" t="str">
        <f>IF(ISBLANK(A114), "",SQRT((A114-I2)^2+(B114-J2)^2+(C114-K2)))</f>
        <v/>
      </c>
      <c r="H114" s="6" t="str">
        <f t="shared" si="4"/>
        <v>&lt;- New exp</v>
      </c>
      <c r="I114" s="6"/>
      <c r="J114" s="6"/>
      <c r="K114" s="6"/>
      <c r="L114" s="6"/>
      <c r="M114" s="6"/>
      <c r="N114" s="6"/>
    </row>
    <row r="115">
      <c r="A115" s="3">
        <v>6.0</v>
      </c>
      <c r="B115" s="3">
        <v>7.0</v>
      </c>
      <c r="C115" s="3">
        <v>232.0</v>
      </c>
      <c r="D115" s="4">
        <f t="shared" ref="D115:F115" si="117">IF(ISBLANK(A115), "", (A115-MIN(A2:A1001))/(MAX(A2:A1001)-MIN(A2:A1001)))</f>
        <v>0.1428571429</v>
      </c>
      <c r="E115" s="4">
        <f t="shared" si="117"/>
        <v>0.5714285714</v>
      </c>
      <c r="F115" s="4">
        <f t="shared" si="117"/>
        <v>0.02965599051</v>
      </c>
      <c r="G115" s="7">
        <f>IF(ISBLANK(A115), "",SQRT((A115-I2)^2+(B115-J2)^2+(C115-K2)))</f>
        <v>6.708203932</v>
      </c>
      <c r="H115" s="6" t="str">
        <f t="shared" si="4"/>
        <v/>
      </c>
      <c r="I115" s="6"/>
      <c r="J115" s="6"/>
      <c r="K115" s="6"/>
      <c r="L115" s="6"/>
      <c r="M115" s="6"/>
      <c r="N115" s="6"/>
    </row>
    <row r="116">
      <c r="A116" s="3">
        <v>14.0</v>
      </c>
      <c r="B116" s="3">
        <v>3.0</v>
      </c>
      <c r="C116" s="3">
        <v>332.0</v>
      </c>
      <c r="D116" s="6">
        <f t="shared" ref="D116:F116" si="118">IF(ISBLANK(A116), "", (A116-MIN(A2:A1001))/(MAX(A2:A1001)-MIN(A2:A1001)))</f>
        <v>0.7142857143</v>
      </c>
      <c r="E116" s="6">
        <f t="shared" si="118"/>
        <v>0</v>
      </c>
      <c r="F116" s="6">
        <f t="shared" si="118"/>
        <v>0.1482799526</v>
      </c>
      <c r="G116" s="6">
        <f>IF(ISBLANK(A116), "",SQRT((A116-I2)^2+(B116-J2)^2+(C116-K2)))</f>
        <v>15</v>
      </c>
      <c r="H116" s="6" t="str">
        <f t="shared" si="4"/>
        <v/>
      </c>
      <c r="I116" s="6"/>
      <c r="J116" s="6"/>
      <c r="K116" s="6"/>
      <c r="L116" s="6"/>
      <c r="M116" s="6"/>
      <c r="N116" s="6"/>
    </row>
    <row r="117">
      <c r="A117" s="3">
        <v>6.0</v>
      </c>
      <c r="B117" s="3">
        <v>9.0</v>
      </c>
      <c r="C117" s="3">
        <v>216.0</v>
      </c>
      <c r="D117" s="4">
        <f t="shared" ref="D117:F117" si="119">IF(ISBLANK(A117), "", (A117-MIN(A2:A1001))/(MAX(A2:A1001)-MIN(A2:A1001)))</f>
        <v>0.1428571429</v>
      </c>
      <c r="E117" s="4">
        <f t="shared" si="119"/>
        <v>0.8571428571</v>
      </c>
      <c r="F117" s="4">
        <f t="shared" si="119"/>
        <v>0.01067615658</v>
      </c>
      <c r="G117" s="7">
        <f>IF(ISBLANK(A117), "",SQRT((A117-I2)^2+(B117-J2)^2+(C117-K2)))</f>
        <v>7</v>
      </c>
      <c r="H117" s="6" t="str">
        <f t="shared" si="4"/>
        <v/>
      </c>
      <c r="I117" s="6"/>
      <c r="J117" s="6"/>
      <c r="K117" s="6"/>
      <c r="L117" s="6"/>
      <c r="M117" s="6"/>
      <c r="N117" s="6"/>
    </row>
    <row r="118">
      <c r="A118" s="3">
        <v>16.0</v>
      </c>
      <c r="B118" s="3">
        <v>3.0</v>
      </c>
      <c r="C118" s="3">
        <v>326.0</v>
      </c>
      <c r="D118" s="4">
        <f t="shared" ref="D118:F118" si="120">IF(ISBLANK(A118), "", (A118-MIN(A2:A1001))/(MAX(A2:A1001)-MIN(A2:A1001)))</f>
        <v>0.8571428571</v>
      </c>
      <c r="E118" s="4">
        <f t="shared" si="120"/>
        <v>0</v>
      </c>
      <c r="F118" s="4">
        <f t="shared" si="120"/>
        <v>0.1411625148</v>
      </c>
      <c r="G118" s="7">
        <f>IF(ISBLANK(A118), "",SQRT((A118-I2)^2+(B118-J2)^2+(C118-K2)))</f>
        <v>16.21727474</v>
      </c>
      <c r="H118" s="6" t="str">
        <f t="shared" si="4"/>
        <v/>
      </c>
      <c r="I118" s="6"/>
      <c r="J118" s="6"/>
      <c r="K118" s="6"/>
      <c r="L118" s="6"/>
      <c r="M118" s="6"/>
      <c r="N118" s="6"/>
    </row>
    <row r="119">
      <c r="A119" s="8">
        <v>10.0</v>
      </c>
      <c r="B119" s="8">
        <v>6.0</v>
      </c>
      <c r="C119" s="8">
        <v>230.0</v>
      </c>
      <c r="D119" s="4">
        <f t="shared" ref="D119:F119" si="121">IF(ISBLANK(A119), "", (A119-MIN(A2:A1001))/(MAX(A2:A1001)-MIN(A2:A1001)))</f>
        <v>0.4285714286</v>
      </c>
      <c r="E119" s="4">
        <f t="shared" si="121"/>
        <v>0.4285714286</v>
      </c>
      <c r="F119" s="4">
        <f t="shared" si="121"/>
        <v>0.02728351127</v>
      </c>
      <c r="G119" s="7">
        <f>IF(ISBLANK(A119), "",SQRT((A119-I2)^2+(B119-J2)^2+(C119-K2)))</f>
        <v>8.246211251</v>
      </c>
      <c r="H119" s="6" t="str">
        <f t="shared" si="4"/>
        <v/>
      </c>
      <c r="I119" s="6"/>
      <c r="J119" s="6"/>
      <c r="K119" s="6"/>
      <c r="L119" s="6"/>
      <c r="M119" s="6"/>
      <c r="N119" s="6"/>
    </row>
    <row r="120">
      <c r="A120" s="3">
        <v>6.0</v>
      </c>
      <c r="B120" s="3">
        <v>8.0</v>
      </c>
      <c r="C120" s="3">
        <v>220.0</v>
      </c>
      <c r="D120" s="4">
        <f t="shared" ref="D120:F120" si="122">IF(ISBLANK(A120), "", (A120-MIN(A2:A1001))/(MAX(A2:A1001)-MIN(A2:A1001)))</f>
        <v>0.1428571429</v>
      </c>
      <c r="E120" s="4">
        <f t="shared" si="122"/>
        <v>0.7142857143</v>
      </c>
      <c r="F120" s="4">
        <f t="shared" si="122"/>
        <v>0.01542111507</v>
      </c>
      <c r="G120" s="7">
        <f>IF(ISBLANK(A120), "",SQRT((A120-I2)^2+(B120-J2)^2+(C120-K2)))</f>
        <v>6.480740698</v>
      </c>
      <c r="H120" s="6" t="str">
        <f t="shared" si="4"/>
        <v/>
      </c>
      <c r="I120" s="6"/>
      <c r="J120" s="6"/>
      <c r="K120" s="6"/>
      <c r="L120" s="6"/>
      <c r="M120" s="6"/>
      <c r="N120" s="6"/>
    </row>
    <row r="121">
      <c r="A121" s="3">
        <v>6.0</v>
      </c>
      <c r="B121" s="3">
        <v>5.0</v>
      </c>
      <c r="C121" s="3">
        <v>309.0</v>
      </c>
      <c r="D121" s="4">
        <f t="shared" ref="D121:F121" si="123">IF(ISBLANK(A121), "", (A121-MIN(A2:A1001))/(MAX(A2:A1001)-MIN(A2:A1001)))</f>
        <v>0.1428571429</v>
      </c>
      <c r="E121" s="4">
        <f t="shared" si="123"/>
        <v>0.2857142857</v>
      </c>
      <c r="F121" s="4">
        <f t="shared" si="123"/>
        <v>0.1209964413</v>
      </c>
      <c r="G121" s="7">
        <f>IF(ISBLANK(A121), "",SQRT((A121-I2)^2+(B121-J2)^2+(C121-K2)))</f>
        <v>10.48808848</v>
      </c>
      <c r="H121" s="6" t="str">
        <f t="shared" si="4"/>
        <v/>
      </c>
      <c r="I121" s="6"/>
      <c r="J121" s="6"/>
      <c r="K121" s="6"/>
      <c r="L121" s="6"/>
      <c r="M121" s="6"/>
      <c r="N121" s="6"/>
    </row>
    <row r="122">
      <c r="A122" s="3">
        <v>9.0</v>
      </c>
      <c r="B122" s="3">
        <v>4.0</v>
      </c>
      <c r="C122" s="3">
        <v>265.0</v>
      </c>
      <c r="D122" s="4">
        <f t="shared" ref="D122:F122" si="124">IF(ISBLANK(A122), "", (A122-MIN(A2:A1001))/(MAX(A2:A1001)-MIN(A2:A1001)))</f>
        <v>0.3571428571</v>
      </c>
      <c r="E122" s="4">
        <f t="shared" si="124"/>
        <v>0.1428571429</v>
      </c>
      <c r="F122" s="4">
        <f t="shared" si="124"/>
        <v>0.06880189798</v>
      </c>
      <c r="G122" s="7">
        <f>IF(ISBLANK(A122), "",SQRT((A122-I2)^2+(B122-J2)^2+(C122-K2)))</f>
        <v>9.16515139</v>
      </c>
      <c r="H122" s="6" t="str">
        <f t="shared" si="4"/>
        <v/>
      </c>
      <c r="I122" s="6"/>
      <c r="J122" s="6"/>
      <c r="K122" s="6"/>
      <c r="L122" s="6"/>
      <c r="M122" s="6"/>
      <c r="N122" s="6"/>
    </row>
    <row r="123">
      <c r="A123" s="3">
        <v>7.0</v>
      </c>
      <c r="B123" s="3">
        <v>5.0</v>
      </c>
      <c r="C123" s="3">
        <v>277.0</v>
      </c>
      <c r="D123" s="4">
        <f t="shared" ref="D123:F123" si="125">IF(ISBLANK(A123), "", (A123-MIN(A2:A1001))/(MAX(A2:A1001)-MIN(A2:A1001)))</f>
        <v>0.2142857143</v>
      </c>
      <c r="E123" s="4">
        <f t="shared" si="125"/>
        <v>0.2857142857</v>
      </c>
      <c r="F123" s="4">
        <f t="shared" si="125"/>
        <v>0.08303677343</v>
      </c>
      <c r="G123" s="7">
        <f>IF(ISBLANK(A123), "",SQRT((A123-I2)^2+(B123-J2)^2+(C123-K2)))</f>
        <v>9.110433579</v>
      </c>
      <c r="H123" s="6" t="str">
        <f t="shared" si="4"/>
        <v/>
      </c>
      <c r="I123" s="6"/>
      <c r="J123" s="6"/>
      <c r="K123" s="6"/>
      <c r="L123" s="6"/>
      <c r="M123" s="6"/>
      <c r="N123" s="6"/>
    </row>
    <row r="124">
      <c r="A124" s="3">
        <v>7.0</v>
      </c>
      <c r="B124" s="3">
        <v>4.0</v>
      </c>
      <c r="C124" s="3">
        <v>329.0</v>
      </c>
      <c r="D124" s="4">
        <f t="shared" ref="D124:F124" si="126">IF(ISBLANK(A124), "", (A124-MIN(A2:A1001))/(MAX(A2:A1001)-MIN(A2:A1001)))</f>
        <v>0.2142857143</v>
      </c>
      <c r="E124" s="4">
        <f t="shared" si="126"/>
        <v>0.1428571429</v>
      </c>
      <c r="F124" s="4">
        <f t="shared" si="126"/>
        <v>0.1447212337</v>
      </c>
      <c r="G124" s="7">
        <f>IF(ISBLANK(A124), "",SQRT((A124-I2)^2+(B124-J2)^2+(C124-K2)))</f>
        <v>11.48912529</v>
      </c>
      <c r="H124" s="6" t="str">
        <f t="shared" si="4"/>
        <v/>
      </c>
      <c r="I124" s="6"/>
      <c r="J124" s="6"/>
      <c r="K124" s="6"/>
      <c r="L124" s="6"/>
      <c r="M124" s="6"/>
      <c r="N124" s="6"/>
    </row>
    <row r="125">
      <c r="A125" s="3">
        <v>9.0</v>
      </c>
      <c r="B125" s="3">
        <v>5.0</v>
      </c>
      <c r="C125" s="3">
        <v>249.0</v>
      </c>
      <c r="D125" s="4">
        <f t="shared" ref="D125:F125" si="127">IF(ISBLANK(A125), "", (A125-MIN(A2:A1001))/(MAX(A2:A1001)-MIN(A2:A1001)))</f>
        <v>0.3571428571</v>
      </c>
      <c r="E125" s="4">
        <f t="shared" si="127"/>
        <v>0.2857142857</v>
      </c>
      <c r="F125" s="4">
        <f t="shared" si="127"/>
        <v>0.04982206406</v>
      </c>
      <c r="G125" s="7">
        <f>IF(ISBLANK(A125), "",SQRT((A125-I2)^2+(B125-J2)^2+(C125-K2)))</f>
        <v>8.426149773</v>
      </c>
      <c r="H125" s="6" t="str">
        <f t="shared" si="4"/>
        <v/>
      </c>
      <c r="I125" s="6"/>
      <c r="J125" s="6"/>
      <c r="K125" s="6"/>
      <c r="L125" s="6"/>
      <c r="M125" s="6"/>
      <c r="N125" s="6"/>
    </row>
    <row r="126">
      <c r="A126" s="3">
        <v>6.0</v>
      </c>
      <c r="B126" s="3">
        <v>6.0</v>
      </c>
      <c r="C126" s="3">
        <v>266.0</v>
      </c>
      <c r="D126" s="4">
        <f t="shared" ref="D126:F126" si="128">IF(ISBLANK(A126), "", (A126-MIN(A2:A1001))/(MAX(A2:A1001)-MIN(A2:A1001)))</f>
        <v>0.1428571429</v>
      </c>
      <c r="E126" s="4">
        <f t="shared" si="128"/>
        <v>0.4285714286</v>
      </c>
      <c r="F126" s="4">
        <f t="shared" si="128"/>
        <v>0.0699881376</v>
      </c>
      <c r="G126" s="7">
        <f>IF(ISBLANK(A126), "",SQRT((A126-I2)^2+(B126-J2)^2+(C126-K2)))</f>
        <v>8.485281374</v>
      </c>
      <c r="H126" s="6" t="str">
        <f t="shared" si="4"/>
        <v/>
      </c>
      <c r="I126" s="6"/>
      <c r="J126" s="6"/>
      <c r="K126" s="6"/>
      <c r="L126" s="6"/>
      <c r="M126" s="6"/>
      <c r="N126" s="6"/>
    </row>
    <row r="127">
      <c r="A127" s="3">
        <v>9.0</v>
      </c>
      <c r="B127" s="3">
        <v>7.0</v>
      </c>
      <c r="C127" s="3">
        <v>229.0</v>
      </c>
      <c r="D127" s="4">
        <f t="shared" ref="D127:F127" si="129">IF(ISBLANK(A127), "", (A127-MIN(A2:A1001))/(MAX(A2:A1001)-MIN(A2:A1001)))</f>
        <v>0.3571428571</v>
      </c>
      <c r="E127" s="4">
        <f t="shared" si="129"/>
        <v>0.5714285714</v>
      </c>
      <c r="F127" s="4">
        <f t="shared" si="129"/>
        <v>0.02609727165</v>
      </c>
      <c r="G127" s="7">
        <f>IF(ISBLANK(A127), "",SQRT((A127-I2)^2+(B127-J2)^2+(C127-K2)))</f>
        <v>7.937253933</v>
      </c>
      <c r="H127" s="6" t="str">
        <f t="shared" si="4"/>
        <v/>
      </c>
      <c r="I127" s="6"/>
      <c r="J127" s="6"/>
      <c r="K127" s="6"/>
      <c r="L127" s="6"/>
      <c r="M127" s="6"/>
      <c r="N127" s="6"/>
    </row>
    <row r="128">
      <c r="A128" s="8">
        <v>7.0</v>
      </c>
      <c r="B128" s="8">
        <v>6.0</v>
      </c>
      <c r="C128" s="8">
        <v>254.0</v>
      </c>
      <c r="D128" s="4">
        <f t="shared" ref="D128:F128" si="130">IF(ISBLANK(A128), "", (A128-MIN(A2:A1001))/(MAX(A2:A1001)-MIN(A2:A1001)))</f>
        <v>0.2142857143</v>
      </c>
      <c r="E128" s="4">
        <f t="shared" si="130"/>
        <v>0.4285714286</v>
      </c>
      <c r="F128" s="4">
        <f t="shared" si="130"/>
        <v>0.05575326216</v>
      </c>
      <c r="G128" s="7">
        <f>IF(ISBLANK(A128), "",SQRT((A128-I2)^2+(B128-J2)^2+(C128-K2)))</f>
        <v>8.062257748</v>
      </c>
      <c r="H128" s="6" t="str">
        <f t="shared" si="4"/>
        <v/>
      </c>
      <c r="I128" s="6"/>
      <c r="J128" s="6"/>
      <c r="K128" s="6"/>
      <c r="L128" s="6"/>
      <c r="M128" s="6"/>
      <c r="N128" s="6"/>
    </row>
    <row r="129">
      <c r="A129" s="3">
        <v>9.0</v>
      </c>
      <c r="B129" s="3">
        <v>6.0</v>
      </c>
      <c r="C129" s="3">
        <v>231.0</v>
      </c>
      <c r="D129" s="4">
        <f t="shared" ref="D129:F129" si="131">IF(ISBLANK(A129), "", (A129-MIN(A2:A1001))/(MAX(A2:A1001)-MIN(A2:A1001)))</f>
        <v>0.3571428571</v>
      </c>
      <c r="E129" s="4">
        <f t="shared" si="131"/>
        <v>0.4285714286</v>
      </c>
      <c r="F129" s="4">
        <f t="shared" si="131"/>
        <v>0.02846975089</v>
      </c>
      <c r="G129" s="7">
        <f>IF(ISBLANK(A129), "",SQRT((A129-I2)^2+(B129-J2)^2+(C129-K2)))</f>
        <v>7.615773106</v>
      </c>
      <c r="H129" s="6" t="str">
        <f t="shared" si="4"/>
        <v/>
      </c>
      <c r="I129" s="6"/>
      <c r="J129" s="6"/>
      <c r="K129" s="6"/>
      <c r="L129" s="6"/>
      <c r="M129" s="6"/>
      <c r="N129" s="6"/>
    </row>
    <row r="130">
      <c r="A130" s="9"/>
      <c r="B130" s="9"/>
      <c r="C130" s="9"/>
      <c r="D130" s="4" t="str">
        <f t="shared" ref="D130:F130" si="132">IF(ISBLANK(A130), "", (A130-MIN(A2:A1001))/(MAX(A2:A1001)-MIN(A2:A1001)))</f>
        <v/>
      </c>
      <c r="E130" s="4" t="str">
        <f t="shared" si="132"/>
        <v/>
      </c>
      <c r="F130" s="4" t="str">
        <f t="shared" si="132"/>
        <v/>
      </c>
      <c r="G130" s="7" t="str">
        <f>IF(ISBLANK(A130), "",SQRT((A130-I2)^2+(B130-J2)^2+(C130-K2)))</f>
        <v/>
      </c>
      <c r="H130" s="6" t="str">
        <f t="shared" si="4"/>
        <v>&lt;- New exp</v>
      </c>
      <c r="I130" s="6"/>
      <c r="J130" s="6"/>
      <c r="K130" s="6"/>
      <c r="L130" s="6"/>
      <c r="M130" s="6"/>
      <c r="N130" s="6"/>
    </row>
    <row r="131">
      <c r="A131" s="3">
        <v>6.0</v>
      </c>
      <c r="B131" s="3">
        <v>8.0</v>
      </c>
      <c r="C131" s="3">
        <v>216.0</v>
      </c>
      <c r="D131" s="4">
        <f t="shared" ref="D131:F131" si="133">IF(ISBLANK(A131), "", (A131-MIN(A2:A1001))/(MAX(A2:A1001)-MIN(A2:A1001)))</f>
        <v>0.1428571429</v>
      </c>
      <c r="E131" s="4">
        <f t="shared" si="133"/>
        <v>0.7142857143</v>
      </c>
      <c r="F131" s="4">
        <f t="shared" si="133"/>
        <v>0.01067615658</v>
      </c>
      <c r="G131" s="7">
        <f>IF(ISBLANK(A131), "",SQRT((A131-I2)^2+(B131-J2)^2+(C131-K2)))</f>
        <v>6.164414003</v>
      </c>
      <c r="H131" s="6" t="str">
        <f t="shared" si="4"/>
        <v/>
      </c>
      <c r="I131" s="6"/>
      <c r="J131" s="6"/>
      <c r="K131" s="6"/>
      <c r="L131" s="6"/>
      <c r="M131" s="6"/>
      <c r="N131" s="6"/>
    </row>
    <row r="132">
      <c r="A132" s="3">
        <v>6.0</v>
      </c>
      <c r="B132" s="3">
        <v>3.0</v>
      </c>
      <c r="C132" s="3">
        <v>307.0</v>
      </c>
      <c r="D132" s="6">
        <f t="shared" ref="D132:F132" si="134">IF(ISBLANK(A132), "", (A132-MIN(A2:A1001))/(MAX(A2:A1001)-MIN(A2:A1001)))</f>
        <v>0.1428571429</v>
      </c>
      <c r="E132" s="6">
        <f t="shared" si="134"/>
        <v>0</v>
      </c>
      <c r="F132" s="6">
        <f t="shared" si="134"/>
        <v>0.118623962</v>
      </c>
      <c r="G132" s="6">
        <f>IF(ISBLANK(A132), "",SQRT((A132-I2)^2+(B132-J2)^2+(C132-K2)))</f>
        <v>10.19803903</v>
      </c>
      <c r="H132" s="6" t="str">
        <f t="shared" si="4"/>
        <v/>
      </c>
      <c r="I132" s="6"/>
      <c r="J132" s="6"/>
      <c r="K132" s="6"/>
      <c r="L132" s="6"/>
      <c r="M132" s="6"/>
      <c r="N132" s="6"/>
    </row>
    <row r="133">
      <c r="A133" s="3">
        <v>10.0</v>
      </c>
      <c r="B133" s="3">
        <v>3.0</v>
      </c>
      <c r="C133" s="3">
        <v>288.0</v>
      </c>
      <c r="D133" s="4">
        <f t="shared" ref="D133:F133" si="135">IF(ISBLANK(A133), "", (A133-MIN(A2:A1001))/(MAX(A2:A1001)-MIN(A2:A1001)))</f>
        <v>0.4285714286</v>
      </c>
      <c r="E133" s="4">
        <f t="shared" si="135"/>
        <v>0</v>
      </c>
      <c r="F133" s="4">
        <f t="shared" si="135"/>
        <v>0.09608540925</v>
      </c>
      <c r="G133" s="7">
        <f>IF(ISBLANK(A133), "",SQRT((A133-I2)^2+(B133-J2)^2+(C133-K2)))</f>
        <v>10.81665383</v>
      </c>
      <c r="H133" s="6" t="str">
        <f t="shared" si="4"/>
        <v/>
      </c>
      <c r="I133" s="6"/>
      <c r="J133" s="6"/>
      <c r="K133" s="6"/>
      <c r="L133" s="6"/>
      <c r="M133" s="6"/>
      <c r="N133" s="6"/>
    </row>
    <row r="134">
      <c r="A134" s="8">
        <v>6.0</v>
      </c>
      <c r="B134" s="8">
        <v>6.0</v>
      </c>
      <c r="C134" s="8">
        <v>230.0</v>
      </c>
      <c r="D134" s="4">
        <f t="shared" ref="D134:F134" si="136">IF(ISBLANK(A134), "", (A134-MIN(A2:A1001))/(MAX(A2:A1001)-MIN(A2:A1001)))</f>
        <v>0.1428571429</v>
      </c>
      <c r="E134" s="4">
        <f t="shared" si="136"/>
        <v>0.4285714286</v>
      </c>
      <c r="F134" s="4">
        <f t="shared" si="136"/>
        <v>0.02728351127</v>
      </c>
      <c r="G134" s="7">
        <f>IF(ISBLANK(A134), "",SQRT((A134-I2)^2+(B134-J2)^2+(C134-K2)))</f>
        <v>6</v>
      </c>
      <c r="H134" s="6" t="str">
        <f t="shared" si="4"/>
        <v/>
      </c>
      <c r="I134" s="6"/>
      <c r="J134" s="6"/>
      <c r="K134" s="6"/>
      <c r="L134" s="6"/>
      <c r="M134" s="6"/>
      <c r="N134" s="6"/>
    </row>
    <row r="135">
      <c r="A135" s="3">
        <v>8.0</v>
      </c>
      <c r="B135" s="3">
        <v>3.0</v>
      </c>
      <c r="C135" s="3">
        <v>290.0</v>
      </c>
      <c r="D135" s="4">
        <f t="shared" ref="D135:F135" si="137">IF(ISBLANK(A135), "", (A135-MIN(A2:A1001))/(MAX(A2:A1001)-MIN(A2:A1001)))</f>
        <v>0.2857142857</v>
      </c>
      <c r="E135" s="4">
        <f t="shared" si="137"/>
        <v>0</v>
      </c>
      <c r="F135" s="4">
        <f t="shared" si="137"/>
        <v>0.09845788849</v>
      </c>
      <c r="G135" s="7">
        <f>IF(ISBLANK(A135), "",SQRT((A135-I2)^2+(B135-J2)^2+(C135-K2)))</f>
        <v>9.949874371</v>
      </c>
      <c r="H135" s="6" t="str">
        <f t="shared" si="4"/>
        <v/>
      </c>
      <c r="I135" s="6"/>
      <c r="J135" s="6"/>
      <c r="K135" s="6"/>
      <c r="L135" s="6"/>
      <c r="M135" s="6"/>
      <c r="N135" s="6"/>
    </row>
    <row r="136">
      <c r="A136" s="3">
        <v>6.0</v>
      </c>
      <c r="B136" s="3">
        <v>5.0</v>
      </c>
      <c r="C136" s="3">
        <v>242.0</v>
      </c>
      <c r="D136" s="4">
        <f t="shared" ref="D136:F136" si="138">IF(ISBLANK(A136), "", (A136-MIN(A2:A1001))/(MAX(A2:A1001)-MIN(A2:A1001)))</f>
        <v>0.1428571429</v>
      </c>
      <c r="E136" s="4">
        <f t="shared" si="138"/>
        <v>0.2857142857</v>
      </c>
      <c r="F136" s="4">
        <f t="shared" si="138"/>
        <v>0.04151838671</v>
      </c>
      <c r="G136" s="7">
        <f>IF(ISBLANK(A136), "",SQRT((A136-I2)^2+(B136-J2)^2+(C136-K2)))</f>
        <v>6.557438524</v>
      </c>
      <c r="H136" s="6" t="str">
        <f t="shared" si="4"/>
        <v/>
      </c>
      <c r="I136" s="6"/>
      <c r="J136" s="6"/>
      <c r="K136" s="6"/>
      <c r="L136" s="6"/>
      <c r="M136" s="6"/>
      <c r="N136" s="6"/>
    </row>
    <row r="137">
      <c r="A137" s="3">
        <v>9.0</v>
      </c>
      <c r="B137" s="3">
        <v>4.0</v>
      </c>
      <c r="C137" s="3">
        <v>269.0</v>
      </c>
      <c r="D137" s="4">
        <f t="shared" ref="D137:F137" si="139">IF(ISBLANK(A137), "", (A137-MIN(A2:A1001))/(MAX(A2:A1001)-MIN(A2:A1001)))</f>
        <v>0.3571428571</v>
      </c>
      <c r="E137" s="4">
        <f t="shared" si="139"/>
        <v>0.1428571429</v>
      </c>
      <c r="F137" s="4">
        <f t="shared" si="139"/>
        <v>0.07354685647</v>
      </c>
      <c r="G137" s="7">
        <f>IF(ISBLANK(A137), "",SQRT((A137-I2)^2+(B137-J2)^2+(C137-K2)))</f>
        <v>9.38083152</v>
      </c>
      <c r="H137" s="6" t="str">
        <f t="shared" si="4"/>
        <v/>
      </c>
      <c r="I137" s="6"/>
      <c r="J137" s="6"/>
      <c r="K137" s="6"/>
      <c r="L137" s="6"/>
      <c r="M137" s="6"/>
      <c r="N137" s="6"/>
    </row>
    <row r="138">
      <c r="A138" s="3">
        <v>10.0</v>
      </c>
      <c r="B138" s="3">
        <v>4.0</v>
      </c>
      <c r="C138" s="3">
        <v>258.0</v>
      </c>
      <c r="D138" s="4">
        <f t="shared" ref="D138:F138" si="140">IF(ISBLANK(A138), "", (A138-MIN(A2:A1001))/(MAX(A2:A1001)-MIN(A2:A1001)))</f>
        <v>0.4285714286</v>
      </c>
      <c r="E138" s="4">
        <f t="shared" si="140"/>
        <v>0.1428571429</v>
      </c>
      <c r="F138" s="4">
        <f t="shared" si="140"/>
        <v>0.06049822064</v>
      </c>
      <c r="G138" s="7">
        <f>IF(ISBLANK(A138), "",SQRT((A138-I2)^2+(B138-J2)^2+(C138-K2)))</f>
        <v>9.38083152</v>
      </c>
      <c r="H138" s="6" t="str">
        <f t="shared" si="4"/>
        <v/>
      </c>
      <c r="I138" s="6"/>
      <c r="J138" s="6"/>
      <c r="K138" s="6"/>
      <c r="L138" s="6"/>
      <c r="M138" s="6"/>
      <c r="N138" s="6"/>
    </row>
    <row r="139">
      <c r="A139" s="3">
        <v>6.0</v>
      </c>
      <c r="B139" s="3">
        <v>4.0</v>
      </c>
      <c r="C139" s="3">
        <v>294.0</v>
      </c>
      <c r="D139" s="6">
        <f t="shared" ref="D139:F139" si="141">IF(ISBLANK(A139), "", (A139-MIN(A2:A1001))/(MAX(A2:A1001)-MIN(A2:A1001)))</f>
        <v>0.1428571429</v>
      </c>
      <c r="E139" s="6">
        <f t="shared" si="141"/>
        <v>0.1428571429</v>
      </c>
      <c r="F139" s="6">
        <f t="shared" si="141"/>
        <v>0.103202847</v>
      </c>
      <c r="G139" s="6">
        <f>IF(ISBLANK(A139), "",SQRT((A139-I2)^2+(B139-J2)^2+(C139-K2)))</f>
        <v>9.591663047</v>
      </c>
      <c r="H139" s="6" t="str">
        <f t="shared" si="4"/>
        <v/>
      </c>
      <c r="I139" s="6"/>
      <c r="J139" s="6"/>
      <c r="K139" s="6"/>
      <c r="L139" s="6"/>
      <c r="M139" s="6"/>
      <c r="N139" s="6"/>
    </row>
    <row r="140">
      <c r="A140" s="8">
        <v>8.0</v>
      </c>
      <c r="B140" s="8">
        <v>4.0</v>
      </c>
      <c r="C140" s="8">
        <v>274.0</v>
      </c>
      <c r="D140" s="4">
        <f t="shared" ref="D140:F140" si="142">IF(ISBLANK(A140), "", (A140-MIN(A2:A1001))/(MAX(A2:A1001)-MIN(A2:A1001)))</f>
        <v>0.2857142857</v>
      </c>
      <c r="E140" s="4">
        <f t="shared" si="142"/>
        <v>0.1428571429</v>
      </c>
      <c r="F140" s="4">
        <f t="shared" si="142"/>
        <v>0.07947805457</v>
      </c>
      <c r="G140" s="7">
        <f>IF(ISBLANK(A140), "",SQRT((A140-I2)^2+(B140-J2)^2+(C140-K2)))</f>
        <v>9.16515139</v>
      </c>
      <c r="H140" s="6" t="str">
        <f t="shared" si="4"/>
        <v/>
      </c>
      <c r="I140" s="6"/>
      <c r="J140" s="6"/>
      <c r="K140" s="6"/>
      <c r="L140" s="6"/>
      <c r="M140" s="6"/>
      <c r="N140" s="6"/>
    </row>
    <row r="141">
      <c r="A141" s="9"/>
      <c r="B141" s="9"/>
      <c r="C141" s="9"/>
      <c r="D141" s="4" t="str">
        <f t="shared" ref="D141:F141" si="143">IF(ISBLANK(A141), "", (A141-MIN(A2:A1001))/(MAX(A2:A1001)-MIN(A2:A1001)))</f>
        <v/>
      </c>
      <c r="E141" s="4" t="str">
        <f t="shared" si="143"/>
        <v/>
      </c>
      <c r="F141" s="4" t="str">
        <f t="shared" si="143"/>
        <v/>
      </c>
      <c r="G141" s="7" t="str">
        <f>IF(ISBLANK(A141), "",SQRT((A141-I2)^2+(B141-J2)^2+(C141-K2)))</f>
        <v/>
      </c>
      <c r="H141" s="6" t="str">
        <f t="shared" si="4"/>
        <v>&lt;- New exp</v>
      </c>
      <c r="I141" s="6"/>
      <c r="J141" s="6"/>
      <c r="K141" s="6"/>
      <c r="L141" s="6"/>
      <c r="M141" s="6"/>
      <c r="N141" s="6"/>
    </row>
    <row r="142">
      <c r="A142" s="3">
        <v>6.0</v>
      </c>
      <c r="B142" s="3">
        <v>4.0</v>
      </c>
      <c r="C142" s="3">
        <v>276.0</v>
      </c>
      <c r="D142" s="4">
        <f t="shared" ref="D142:F142" si="144">IF(ISBLANK(A142), "", (A142-MIN(A2:A1001))/(MAX(A2:A1001)-MIN(A2:A1001)))</f>
        <v>0.1428571429</v>
      </c>
      <c r="E142" s="4">
        <f t="shared" si="144"/>
        <v>0.1428571429</v>
      </c>
      <c r="F142" s="4">
        <f t="shared" si="144"/>
        <v>0.08185053381</v>
      </c>
      <c r="G142" s="7">
        <f>IF(ISBLANK(A142), "",SQRT((A142-I2)^2+(B142-J2)^2+(C142-K2)))</f>
        <v>8.602325267</v>
      </c>
      <c r="H142" s="6" t="str">
        <f t="shared" si="4"/>
        <v/>
      </c>
      <c r="I142" s="6"/>
      <c r="J142" s="6"/>
      <c r="K142" s="6"/>
      <c r="L142" s="6"/>
      <c r="M142" s="6"/>
      <c r="N142" s="6"/>
    </row>
    <row r="143">
      <c r="A143" s="3">
        <v>6.0</v>
      </c>
      <c r="B143" s="3">
        <v>5.0</v>
      </c>
      <c r="C143" s="3">
        <v>260.0</v>
      </c>
      <c r="D143" s="4">
        <f t="shared" ref="D143:F143" si="145">IF(ISBLANK(A143), "", (A143-MIN(A2:A1001))/(MAX(A2:A1001)-MIN(A2:A1001)))</f>
        <v>0.1428571429</v>
      </c>
      <c r="E143" s="4">
        <f t="shared" si="145"/>
        <v>0.2857142857</v>
      </c>
      <c r="F143" s="4">
        <f t="shared" si="145"/>
        <v>0.06287069988</v>
      </c>
      <c r="G143" s="7">
        <f>IF(ISBLANK(A143), "",SQRT((A143-I2)^2+(B143-J2)^2+(C143-K2)))</f>
        <v>7.810249676</v>
      </c>
      <c r="H143" s="6" t="str">
        <f t="shared" si="4"/>
        <v/>
      </c>
      <c r="I143" s="6"/>
      <c r="J143" s="6"/>
      <c r="K143" s="6"/>
      <c r="L143" s="6"/>
      <c r="M143" s="6"/>
      <c r="N143" s="6"/>
    </row>
    <row r="144">
      <c r="A144" s="3">
        <v>6.0</v>
      </c>
      <c r="B144" s="3">
        <v>6.0</v>
      </c>
      <c r="C144" s="3">
        <v>248.0</v>
      </c>
      <c r="D144" s="4">
        <f t="shared" ref="D144:F144" si="146">IF(ISBLANK(A144), "", (A144-MIN(A2:A1001))/(MAX(A2:A1001)-MIN(A2:A1001)))</f>
        <v>0.1428571429</v>
      </c>
      <c r="E144" s="4">
        <f t="shared" si="146"/>
        <v>0.4285714286</v>
      </c>
      <c r="F144" s="4">
        <f t="shared" si="146"/>
        <v>0.04863582444</v>
      </c>
      <c r="G144" s="7">
        <f>IF(ISBLANK(A144), "",SQRT((A144-I2)^2+(B144-J2)^2+(C144-K2)))</f>
        <v>7.348469228</v>
      </c>
      <c r="H144" s="6" t="str">
        <f t="shared" si="4"/>
        <v/>
      </c>
      <c r="I144" s="6"/>
      <c r="J144" s="6"/>
      <c r="K144" s="6"/>
      <c r="L144" s="6"/>
      <c r="M144" s="6"/>
      <c r="N144" s="6"/>
    </row>
    <row r="145">
      <c r="A145" s="3">
        <v>6.0</v>
      </c>
      <c r="B145" s="3">
        <v>9.0</v>
      </c>
      <c r="C145" s="3">
        <v>224.0</v>
      </c>
      <c r="D145" s="4">
        <f t="shared" ref="D145:F145" si="147">IF(ISBLANK(A145), "", (A145-MIN(A2:A1001))/(MAX(A2:A1001)-MIN(A2:A1001)))</f>
        <v>0.1428571429</v>
      </c>
      <c r="E145" s="4">
        <f t="shared" si="147"/>
        <v>0.8571428571</v>
      </c>
      <c r="F145" s="4">
        <f t="shared" si="147"/>
        <v>0.02016607355</v>
      </c>
      <c r="G145" s="7">
        <f>IF(ISBLANK(A145), "",SQRT((A145-I2)^2+(B145-J2)^2+(C145-K2)))</f>
        <v>7.549834435</v>
      </c>
      <c r="H145" s="6" t="str">
        <f t="shared" si="4"/>
        <v/>
      </c>
      <c r="I145" s="6"/>
      <c r="J145" s="6"/>
      <c r="K145" s="6"/>
      <c r="L145" s="6"/>
      <c r="M145" s="6"/>
      <c r="N145" s="6"/>
    </row>
    <row r="146">
      <c r="A146" s="3">
        <v>6.0</v>
      </c>
      <c r="B146" s="3">
        <v>7.0</v>
      </c>
      <c r="C146" s="3">
        <v>231.0</v>
      </c>
      <c r="D146" s="4">
        <f t="shared" ref="D146:F146" si="148">IF(ISBLANK(A146), "", (A146-MIN(A2:A1001))/(MAX(A2:A1001)-MIN(A2:A1001)))</f>
        <v>0.1428571429</v>
      </c>
      <c r="E146" s="4">
        <f t="shared" si="148"/>
        <v>0.5714285714</v>
      </c>
      <c r="F146" s="4">
        <f t="shared" si="148"/>
        <v>0.02846975089</v>
      </c>
      <c r="G146" s="7">
        <f>IF(ISBLANK(A146), "",SQRT((A146-I2)^2+(B146-J2)^2+(C146-K2)))</f>
        <v>6.633249581</v>
      </c>
      <c r="H146" s="6" t="str">
        <f t="shared" si="4"/>
        <v/>
      </c>
      <c r="I146" s="6"/>
      <c r="J146" s="6"/>
      <c r="K146" s="6"/>
      <c r="L146" s="6"/>
      <c r="M146" s="6"/>
      <c r="N146" s="6"/>
    </row>
    <row r="147">
      <c r="A147" s="9"/>
      <c r="B147" s="9"/>
      <c r="C147" s="9"/>
      <c r="D147" s="4" t="str">
        <f t="shared" ref="D147:F147" si="149">IF(ISBLANK(A147), "", (A147-MIN(A2:A1001))/(MAX(A2:A1001)-MIN(A2:A1001)))</f>
        <v/>
      </c>
      <c r="E147" s="4" t="str">
        <f t="shared" si="149"/>
        <v/>
      </c>
      <c r="F147" s="4" t="str">
        <f t="shared" si="149"/>
        <v/>
      </c>
      <c r="G147" s="7" t="str">
        <f>IF(ISBLANK(A147), "",SQRT((A147-I2)^2+(B147-J2)^2+(C147-K2)))</f>
        <v/>
      </c>
      <c r="H147" s="6" t="str">
        <f t="shared" si="4"/>
        <v>&lt;- New exp</v>
      </c>
      <c r="I147" s="6"/>
      <c r="J147" s="6"/>
      <c r="K147" s="6"/>
      <c r="L147" s="6"/>
      <c r="M147" s="6"/>
      <c r="N147" s="6"/>
    </row>
    <row r="148">
      <c r="A148" s="3">
        <v>6.0</v>
      </c>
      <c r="B148" s="3">
        <v>4.0</v>
      </c>
      <c r="C148" s="3">
        <v>276.0</v>
      </c>
      <c r="D148" s="4">
        <f t="shared" ref="D148:F148" si="150">IF(ISBLANK(A148), "", (A148-MIN(A2:A1001))/(MAX(A2:A1001)-MIN(A2:A1001)))</f>
        <v>0.1428571429</v>
      </c>
      <c r="E148" s="4">
        <f t="shared" si="150"/>
        <v>0.1428571429</v>
      </c>
      <c r="F148" s="4">
        <f t="shared" si="150"/>
        <v>0.08185053381</v>
      </c>
      <c r="G148" s="7">
        <f>IF(ISBLANK(A148), "",SQRT((A148-I2)^2+(B148-J2)^2+(C148-K2)))</f>
        <v>8.602325267</v>
      </c>
      <c r="H148" s="6" t="str">
        <f t="shared" si="4"/>
        <v/>
      </c>
      <c r="I148" s="6"/>
      <c r="J148" s="6"/>
      <c r="K148" s="6"/>
      <c r="L148" s="6"/>
      <c r="M148" s="6"/>
      <c r="N148" s="6"/>
    </row>
    <row r="149">
      <c r="A149" s="8">
        <v>8.0</v>
      </c>
      <c r="B149" s="8">
        <v>3.0</v>
      </c>
      <c r="C149" s="8">
        <v>308.0</v>
      </c>
      <c r="D149" s="4">
        <f t="shared" ref="D149:F149" si="151">IF(ISBLANK(A149), "", (A149-MIN(A2:A1001))/(MAX(A2:A1001)-MIN(A2:A1001)))</f>
        <v>0.2857142857</v>
      </c>
      <c r="E149" s="4">
        <f t="shared" si="151"/>
        <v>0</v>
      </c>
      <c r="F149" s="4">
        <f t="shared" si="151"/>
        <v>0.1198102017</v>
      </c>
      <c r="G149" s="7">
        <f>IF(ISBLANK(A149), "",SQRT((A149-I2)^2+(B149-J2)^2+(C149-K2)))</f>
        <v>10.81665383</v>
      </c>
      <c r="H149" s="6" t="str">
        <f t="shared" si="4"/>
        <v/>
      </c>
      <c r="I149" s="6"/>
      <c r="J149" s="6"/>
      <c r="K149" s="6"/>
      <c r="L149" s="6"/>
      <c r="M149" s="6"/>
      <c r="N149" s="6"/>
    </row>
    <row r="150">
      <c r="A150" s="3">
        <v>6.0</v>
      </c>
      <c r="B150" s="3">
        <v>10.0</v>
      </c>
      <c r="C150" s="3">
        <v>222.0</v>
      </c>
      <c r="D150" s="6">
        <f t="shared" ref="D150:F150" si="152">IF(ISBLANK(A150), "", (A150-MIN(A2:A1001))/(MAX(A2:A1001)-MIN(A2:A1001)))</f>
        <v>0.1428571429</v>
      </c>
      <c r="E150" s="6">
        <f t="shared" si="152"/>
        <v>1</v>
      </c>
      <c r="F150" s="6">
        <f t="shared" si="152"/>
        <v>0.01779359431</v>
      </c>
      <c r="G150" s="6">
        <f>IF(ISBLANK(A150), "",SQRT((A150-I2)^2+(B150-J2)^2+(C150-K2)))</f>
        <v>8.246211251</v>
      </c>
      <c r="H150" s="6" t="str">
        <f t="shared" si="4"/>
        <v/>
      </c>
      <c r="I150" s="6"/>
      <c r="J150" s="6"/>
      <c r="K150" s="6"/>
      <c r="L150" s="6"/>
      <c r="M150" s="6"/>
      <c r="N150" s="6"/>
    </row>
    <row r="151">
      <c r="A151" s="3">
        <v>6.0</v>
      </c>
      <c r="B151" s="3">
        <v>5.0</v>
      </c>
      <c r="C151" s="3">
        <v>260.0</v>
      </c>
      <c r="D151" s="4">
        <f t="shared" ref="D151:F151" si="153">IF(ISBLANK(A151), "", (A151-MIN(A2:A1001))/(MAX(A2:A1001)-MIN(A2:A1001)))</f>
        <v>0.1428571429</v>
      </c>
      <c r="E151" s="4">
        <f t="shared" si="153"/>
        <v>0.2857142857</v>
      </c>
      <c r="F151" s="4">
        <f t="shared" si="153"/>
        <v>0.06287069988</v>
      </c>
      <c r="G151" s="7">
        <f>IF(ISBLANK(A151), "",SQRT((A151-I2)^2+(B151-J2)^2+(C151-K2)))</f>
        <v>7.810249676</v>
      </c>
      <c r="H151" s="6" t="str">
        <f t="shared" si="4"/>
        <v/>
      </c>
      <c r="I151" s="6"/>
      <c r="J151" s="6"/>
      <c r="K151" s="6"/>
      <c r="L151" s="6"/>
      <c r="M151" s="6"/>
      <c r="N151" s="6"/>
    </row>
    <row r="152">
      <c r="A152" s="3">
        <v>6.0</v>
      </c>
      <c r="B152" s="3">
        <v>6.0</v>
      </c>
      <c r="C152" s="3">
        <v>248.0</v>
      </c>
      <c r="D152" s="4">
        <f t="shared" ref="D152:F152" si="154">IF(ISBLANK(A152), "", (A152-MIN(A2:A1001))/(MAX(A2:A1001)-MIN(A2:A1001)))</f>
        <v>0.1428571429</v>
      </c>
      <c r="E152" s="4">
        <f t="shared" si="154"/>
        <v>0.4285714286</v>
      </c>
      <c r="F152" s="4">
        <f t="shared" si="154"/>
        <v>0.04863582444</v>
      </c>
      <c r="G152" s="7">
        <f>IF(ISBLANK(A152), "",SQRT((A152-I2)^2+(B152-J2)^2+(C152-K2)))</f>
        <v>7.348469228</v>
      </c>
      <c r="H152" s="6" t="str">
        <f t="shared" si="4"/>
        <v/>
      </c>
      <c r="I152" s="6"/>
      <c r="J152" s="6"/>
      <c r="K152" s="6"/>
      <c r="L152" s="6"/>
      <c r="M152" s="6"/>
      <c r="N152" s="6"/>
    </row>
    <row r="153">
      <c r="A153" s="3">
        <v>6.0</v>
      </c>
      <c r="B153" s="3">
        <v>7.0</v>
      </c>
      <c r="C153" s="3">
        <v>240.0</v>
      </c>
      <c r="D153" s="4">
        <f t="shared" ref="D153:F153" si="155">IF(ISBLANK(A153), "", (A153-MIN(A2:A1001))/(MAX(A2:A1001)-MIN(A2:A1001)))</f>
        <v>0.1428571429</v>
      </c>
      <c r="E153" s="4">
        <f t="shared" si="155"/>
        <v>0.5714285714</v>
      </c>
      <c r="F153" s="4">
        <f t="shared" si="155"/>
        <v>0.03914590747</v>
      </c>
      <c r="G153" s="7">
        <f>IF(ISBLANK(A153), "",SQRT((A153-I2)^2+(B153-J2)^2+(C153-K2)))</f>
        <v>7.280109889</v>
      </c>
      <c r="H153" s="6" t="str">
        <f t="shared" si="4"/>
        <v/>
      </c>
      <c r="I153" s="6"/>
      <c r="J153" s="6"/>
      <c r="K153" s="6"/>
      <c r="L153" s="6"/>
      <c r="M153" s="6"/>
      <c r="N153" s="6"/>
    </row>
    <row r="154">
      <c r="A154" s="3">
        <v>6.0</v>
      </c>
      <c r="B154" s="3">
        <v>8.0</v>
      </c>
      <c r="C154" s="3">
        <v>233.0</v>
      </c>
      <c r="D154" s="4">
        <f t="shared" ref="D154:F154" si="156">IF(ISBLANK(A154), "", (A154-MIN(A2:A1001))/(MAX(A2:A1001)-MIN(A2:A1001)))</f>
        <v>0.1428571429</v>
      </c>
      <c r="E154" s="4">
        <f t="shared" si="156"/>
        <v>0.7142857143</v>
      </c>
      <c r="F154" s="4">
        <f t="shared" si="156"/>
        <v>0.03084223013</v>
      </c>
      <c r="G154" s="7">
        <f>IF(ISBLANK(A154), "",SQRT((A154-I2)^2+(B154-J2)^2+(C154-K2)))</f>
        <v>7.416198487</v>
      </c>
      <c r="H154" s="6" t="str">
        <f t="shared" si="4"/>
        <v/>
      </c>
      <c r="I154" s="6"/>
      <c r="J154" s="6"/>
      <c r="K154" s="6"/>
      <c r="L154" s="6"/>
      <c r="M154" s="6"/>
      <c r="N154" s="6"/>
    </row>
    <row r="155">
      <c r="A155" s="3">
        <v>6.0</v>
      </c>
      <c r="B155" s="3">
        <v>9.0</v>
      </c>
      <c r="C155" s="3">
        <v>227.0</v>
      </c>
      <c r="D155" s="4">
        <f t="shared" ref="D155:F155" si="157">IF(ISBLANK(A155), "", (A155-MIN(A2:A1001))/(MAX(A2:A1001)-MIN(A2:A1001)))</f>
        <v>0.1428571429</v>
      </c>
      <c r="E155" s="4">
        <f t="shared" si="157"/>
        <v>0.8571428571</v>
      </c>
      <c r="F155" s="4">
        <f t="shared" si="157"/>
        <v>0.02372479241</v>
      </c>
      <c r="G155" s="7">
        <f>IF(ISBLANK(A155), "",SQRT((A155-I2)^2+(B155-J2)^2+(C155-K2)))</f>
        <v>7.745966692</v>
      </c>
      <c r="H155" s="6" t="str">
        <f t="shared" si="4"/>
        <v/>
      </c>
      <c r="I155" s="6"/>
      <c r="J155" s="6"/>
      <c r="K155" s="6"/>
      <c r="L155" s="6"/>
      <c r="M155" s="6"/>
      <c r="N155" s="6"/>
    </row>
    <row r="156">
      <c r="A156" s="9"/>
      <c r="B156" s="9"/>
      <c r="C156" s="9"/>
      <c r="D156" s="4" t="str">
        <f t="shared" ref="D156:F156" si="158">IF(ISBLANK(A156), "", (A156-MIN(A2:A1001))/(MAX(A2:A1001)-MIN(A2:A1001)))</f>
        <v/>
      </c>
      <c r="E156" s="4" t="str">
        <f t="shared" si="158"/>
        <v/>
      </c>
      <c r="F156" s="4" t="str">
        <f t="shared" si="158"/>
        <v/>
      </c>
      <c r="G156" s="7" t="str">
        <f>IF(ISBLANK(A156), "",SQRT((A156-I2)^2+(B156-J2)^2+(C156-K2)))</f>
        <v/>
      </c>
      <c r="H156" s="6" t="str">
        <f t="shared" si="4"/>
        <v>&lt;- New exp</v>
      </c>
      <c r="I156" s="6"/>
      <c r="J156" s="6"/>
      <c r="K156" s="6"/>
      <c r="L156" s="6"/>
      <c r="M156" s="6"/>
      <c r="N156" s="6"/>
    </row>
    <row r="157">
      <c r="A157" s="8">
        <v>6.0</v>
      </c>
      <c r="B157" s="8">
        <v>8.0</v>
      </c>
      <c r="C157" s="8">
        <v>218.0</v>
      </c>
      <c r="D157" s="6">
        <f t="shared" ref="D157:F157" si="159">IF(ISBLANK(A157), "", (A157-MIN(A2:A1001))/(MAX(A2:A1001)-MIN(A2:A1001)))</f>
        <v>0.1428571429</v>
      </c>
      <c r="E157" s="6">
        <f t="shared" si="159"/>
        <v>0.7142857143</v>
      </c>
      <c r="F157" s="6">
        <f t="shared" si="159"/>
        <v>0.01304863582</v>
      </c>
      <c r="G157" s="6">
        <f>IF(ISBLANK(A157), "",SQRT((A157-I2)^2+(B157-J2)^2+(C157-K2)))</f>
        <v>6.32455532</v>
      </c>
      <c r="H157" s="6" t="str">
        <f t="shared" si="4"/>
        <v/>
      </c>
      <c r="I157" s="6"/>
      <c r="J157" s="6"/>
      <c r="K157" s="6"/>
      <c r="L157" s="6"/>
      <c r="M157" s="6"/>
      <c r="N157" s="6"/>
    </row>
    <row r="158">
      <c r="A158" s="3">
        <v>10.0</v>
      </c>
      <c r="B158" s="3">
        <v>3.0</v>
      </c>
      <c r="C158" s="3">
        <v>279.0</v>
      </c>
      <c r="D158" s="4">
        <f t="shared" ref="D158:F158" si="160">IF(ISBLANK(A158), "", (A158-MIN(A2:A1001))/(MAX(A2:A1001)-MIN(A2:A1001)))</f>
        <v>0.4285714286</v>
      </c>
      <c r="E158" s="4">
        <f t="shared" si="160"/>
        <v>0</v>
      </c>
      <c r="F158" s="4">
        <f t="shared" si="160"/>
        <v>0.08540925267</v>
      </c>
      <c r="G158" s="7">
        <f>IF(ISBLANK(A158), "",SQRT((A158-I2)^2+(B158-J2)^2+(C158-K2)))</f>
        <v>10.39230485</v>
      </c>
      <c r="H158" s="6" t="str">
        <f t="shared" si="4"/>
        <v/>
      </c>
      <c r="I158" s="6"/>
      <c r="J158" s="6"/>
      <c r="K158" s="6"/>
      <c r="L158" s="6"/>
      <c r="M158" s="6"/>
      <c r="N158" s="6"/>
    </row>
    <row r="159">
      <c r="A159" s="3">
        <v>4.0</v>
      </c>
      <c r="B159" s="3">
        <v>6.0</v>
      </c>
      <c r="C159" s="3">
        <v>258.0</v>
      </c>
      <c r="D159" s="4">
        <f t="shared" ref="D159:F159" si="161">IF(ISBLANK(A159), "", (A159-MIN(A2:A1001))/(MAX(A2:A1001)-MIN(A2:A1001)))</f>
        <v>0</v>
      </c>
      <c r="E159" s="4">
        <f t="shared" si="161"/>
        <v>0.4285714286</v>
      </c>
      <c r="F159" s="4">
        <f t="shared" si="161"/>
        <v>0.06049822064</v>
      </c>
      <c r="G159" s="7">
        <f>IF(ISBLANK(A159), "",SQRT((A159-I2)^2+(B159-J2)^2+(C159-K2)))</f>
        <v>7.745966692</v>
      </c>
      <c r="H159" s="6" t="str">
        <f t="shared" si="4"/>
        <v/>
      </c>
      <c r="I159" s="6"/>
      <c r="J159" s="6"/>
      <c r="K159" s="6"/>
      <c r="L159" s="6"/>
      <c r="M159" s="6"/>
      <c r="N159" s="6"/>
    </row>
    <row r="160">
      <c r="A160" s="3">
        <v>4.0</v>
      </c>
      <c r="B160" s="3">
        <v>4.0</v>
      </c>
      <c r="C160" s="3">
        <v>332.0</v>
      </c>
      <c r="D160" s="4">
        <f t="shared" ref="D160:F160" si="162">IF(ISBLANK(A160), "", (A160-MIN(A2:A1001))/(MAX(A2:A1001)-MIN(A2:A1001)))</f>
        <v>0</v>
      </c>
      <c r="E160" s="4">
        <f t="shared" si="162"/>
        <v>0.1428571429</v>
      </c>
      <c r="F160" s="4">
        <f t="shared" si="162"/>
        <v>0.1482799526</v>
      </c>
      <c r="G160" s="7">
        <f>IF(ISBLANK(A160), "",SQRT((A160-I2)^2+(B160-J2)^2+(C160-K2)))</f>
        <v>11.22497216</v>
      </c>
      <c r="H160" s="6" t="str">
        <f t="shared" si="4"/>
        <v/>
      </c>
      <c r="I160" s="6"/>
      <c r="J160" s="6"/>
      <c r="K160" s="6"/>
      <c r="L160" s="6"/>
      <c r="M160" s="6"/>
      <c r="N160" s="6"/>
    </row>
    <row r="161">
      <c r="A161" s="3">
        <v>6.0</v>
      </c>
      <c r="B161" s="3">
        <v>5.0</v>
      </c>
      <c r="C161" s="3">
        <v>244.0</v>
      </c>
      <c r="D161" s="4">
        <f t="shared" ref="D161:F161" si="163">IF(ISBLANK(A161), "", (A161-MIN(A2:A1001))/(MAX(A2:A1001)-MIN(A2:A1001)))</f>
        <v>0.1428571429</v>
      </c>
      <c r="E161" s="4">
        <f t="shared" si="163"/>
        <v>0.2857142857</v>
      </c>
      <c r="F161" s="4">
        <f t="shared" si="163"/>
        <v>0.04389086595</v>
      </c>
      <c r="G161" s="7">
        <f>IF(ISBLANK(A161), "",SQRT((A161-I2)^2+(B161-J2)^2+(C161-K2)))</f>
        <v>6.708203932</v>
      </c>
      <c r="H161" s="6" t="str">
        <f t="shared" si="4"/>
        <v/>
      </c>
      <c r="I161" s="6"/>
      <c r="J161" s="6"/>
      <c r="K161" s="6"/>
      <c r="L161" s="6"/>
      <c r="M161" s="6"/>
      <c r="N161" s="6"/>
    </row>
    <row r="162">
      <c r="A162" s="3">
        <v>4.0</v>
      </c>
      <c r="B162" s="3">
        <v>5.0</v>
      </c>
      <c r="C162" s="3">
        <v>275.0</v>
      </c>
      <c r="D162" s="4">
        <f t="shared" ref="D162:F162" si="164">IF(ISBLANK(A162), "", (A162-MIN(A2:A1001))/(MAX(A2:A1001)-MIN(A2:A1001)))</f>
        <v>0</v>
      </c>
      <c r="E162" s="4">
        <f t="shared" si="164"/>
        <v>0.2857142857</v>
      </c>
      <c r="F162" s="4">
        <f t="shared" si="164"/>
        <v>0.08066429419</v>
      </c>
      <c r="G162" s="7">
        <f>IF(ISBLANK(A162), "",SQRT((A162-I2)^2+(B162-J2)^2+(C162-K2)))</f>
        <v>8.485281374</v>
      </c>
      <c r="H162" s="6" t="str">
        <f t="shared" si="4"/>
        <v/>
      </c>
      <c r="I162" s="6"/>
      <c r="J162" s="6"/>
      <c r="K162" s="6"/>
      <c r="L162" s="6"/>
      <c r="M162" s="6"/>
      <c r="N162" s="6"/>
    </row>
    <row r="163">
      <c r="A163" s="3">
        <v>6.0</v>
      </c>
      <c r="B163" s="3">
        <v>4.0</v>
      </c>
      <c r="C163" s="3">
        <v>260.0</v>
      </c>
      <c r="D163" s="4">
        <f t="shared" ref="D163:F163" si="165">IF(ISBLANK(A163), "", (A163-MIN(A2:A1001))/(MAX(A2:A1001)-MIN(A2:A1001)))</f>
        <v>0.1428571429</v>
      </c>
      <c r="E163" s="4">
        <f t="shared" si="165"/>
        <v>0.1428571429</v>
      </c>
      <c r="F163" s="4">
        <f t="shared" si="165"/>
        <v>0.06287069988</v>
      </c>
      <c r="G163" s="7">
        <f>IF(ISBLANK(A163), "",SQRT((A163-I2)^2+(B163-J2)^2+(C163-K2)))</f>
        <v>7.615773106</v>
      </c>
      <c r="H163" s="6" t="str">
        <f t="shared" si="4"/>
        <v/>
      </c>
      <c r="I163" s="6"/>
      <c r="J163" s="6"/>
      <c r="K163" s="6"/>
      <c r="L163" s="6"/>
      <c r="M163" s="6"/>
      <c r="N163" s="6"/>
    </row>
    <row r="164">
      <c r="A164" s="3">
        <v>6.0</v>
      </c>
      <c r="B164" s="3">
        <v>7.0</v>
      </c>
      <c r="C164" s="3">
        <v>224.0</v>
      </c>
      <c r="D164" s="4">
        <f t="shared" ref="D164:F164" si="166">IF(ISBLANK(A164), "", (A164-MIN(A2:A1001))/(MAX(A2:A1001)-MIN(A2:A1001)))</f>
        <v>0.1428571429</v>
      </c>
      <c r="E164" s="4">
        <f t="shared" si="166"/>
        <v>0.5714285714</v>
      </c>
      <c r="F164" s="4">
        <f t="shared" si="166"/>
        <v>0.02016607355</v>
      </c>
      <c r="G164" s="7">
        <f>IF(ISBLANK(A164), "",SQRT((A164-I2)^2+(B164-J2)^2+(C164-K2)))</f>
        <v>6.08276253</v>
      </c>
      <c r="H164" s="6" t="str">
        <f t="shared" si="4"/>
        <v/>
      </c>
      <c r="I164" s="6"/>
      <c r="J164" s="6"/>
      <c r="K164" s="6"/>
      <c r="L164" s="6"/>
      <c r="M164" s="6"/>
      <c r="N164" s="6"/>
    </row>
    <row r="165">
      <c r="A165" s="3">
        <v>4.0</v>
      </c>
      <c r="B165" s="3">
        <v>8.0</v>
      </c>
      <c r="C165" s="3">
        <v>234.0</v>
      </c>
      <c r="D165" s="4">
        <f t="shared" ref="D165:F165" si="167">IF(ISBLANK(A165), "", (A165-MIN(A2:A1001))/(MAX(A2:A1001)-MIN(A2:A1001)))</f>
        <v>0</v>
      </c>
      <c r="E165" s="4">
        <f t="shared" si="167"/>
        <v>0.7142857143</v>
      </c>
      <c r="F165" s="4">
        <f t="shared" si="167"/>
        <v>0.03202846975</v>
      </c>
      <c r="G165" s="7">
        <f>IF(ISBLANK(A165), "",SQRT((A165-I2)^2+(B165-J2)^2+(C165-K2)))</f>
        <v>7.211102551</v>
      </c>
      <c r="H165" s="6" t="str">
        <f t="shared" si="4"/>
        <v/>
      </c>
      <c r="I165" s="6"/>
      <c r="J165" s="6"/>
      <c r="K165" s="6"/>
      <c r="L165" s="6"/>
      <c r="M165" s="6"/>
      <c r="N165" s="6"/>
    </row>
    <row r="166">
      <c r="A166" s="3">
        <v>6.0</v>
      </c>
      <c r="B166" s="3">
        <v>6.0</v>
      </c>
      <c r="C166" s="3">
        <v>232.0</v>
      </c>
      <c r="D166" s="4">
        <f t="shared" ref="D166:F166" si="168">IF(ISBLANK(A166), "", (A166-MIN(A2:A1001))/(MAX(A2:A1001)-MIN(A2:A1001)))</f>
        <v>0.1428571429</v>
      </c>
      <c r="E166" s="4">
        <f t="shared" si="168"/>
        <v>0.4285714286</v>
      </c>
      <c r="F166" s="4">
        <f t="shared" si="168"/>
        <v>0.02965599051</v>
      </c>
      <c r="G166" s="7">
        <f>IF(ISBLANK(A166), "",SQRT((A166-I2)^2+(B166-J2)^2+(C166-K2)))</f>
        <v>6.164414003</v>
      </c>
      <c r="H166" s="6" t="str">
        <f t="shared" si="4"/>
        <v/>
      </c>
      <c r="I166" s="6"/>
      <c r="J166" s="6"/>
      <c r="K166" s="6"/>
      <c r="L166" s="6"/>
      <c r="M166" s="6"/>
      <c r="N166" s="6"/>
    </row>
    <row r="167">
      <c r="A167" s="3">
        <v>4.0</v>
      </c>
      <c r="B167" s="3">
        <v>7.0</v>
      </c>
      <c r="C167" s="3">
        <v>245.0</v>
      </c>
      <c r="D167" s="4">
        <f t="shared" ref="D167:F167" si="169">IF(ISBLANK(A167), "", (A167-MIN(A2:A1001))/(MAX(A2:A1001)-MIN(A2:A1001)))</f>
        <v>0</v>
      </c>
      <c r="E167" s="4">
        <f t="shared" si="169"/>
        <v>0.5714285714</v>
      </c>
      <c r="F167" s="4">
        <f t="shared" si="169"/>
        <v>0.04507710558</v>
      </c>
      <c r="G167" s="7">
        <f>IF(ISBLANK(A167), "",SQRT((A167-I2)^2+(B167-J2)^2+(C167-K2)))</f>
        <v>7.348469228</v>
      </c>
      <c r="H167" s="6" t="str">
        <f t="shared" si="4"/>
        <v/>
      </c>
      <c r="I167" s="6"/>
      <c r="J167" s="6"/>
      <c r="K167" s="6"/>
      <c r="L167" s="6"/>
      <c r="M167" s="6"/>
      <c r="N167" s="6"/>
    </row>
    <row r="168">
      <c r="A168" s="10"/>
      <c r="B168" s="10"/>
      <c r="C168" s="10"/>
      <c r="D168" s="6" t="str">
        <f t="shared" ref="D168:F168" si="170">IF(ISBLANK(A168), "", (A168-MIN(A2:A1001))/(MAX(A2:A1001)-MIN(A2:A1001)))</f>
        <v/>
      </c>
      <c r="E168" s="6" t="str">
        <f t="shared" si="170"/>
        <v/>
      </c>
      <c r="F168" s="6" t="str">
        <f t="shared" si="170"/>
        <v/>
      </c>
      <c r="G168" s="6" t="str">
        <f>IF(ISBLANK(A168), "",SQRT((A168-I2)^2+(B168-J2)^2+(C168-K2)))</f>
        <v/>
      </c>
      <c r="H168" s="6" t="str">
        <f t="shared" si="4"/>
        <v>&lt;- New exp</v>
      </c>
      <c r="I168" s="6"/>
      <c r="J168" s="6"/>
      <c r="K168" s="6"/>
      <c r="L168" s="6"/>
      <c r="M168" s="6"/>
      <c r="N168" s="6"/>
    </row>
    <row r="169">
      <c r="A169" s="3">
        <v>9.0</v>
      </c>
      <c r="B169" s="3">
        <v>4.0</v>
      </c>
      <c r="C169" s="3">
        <v>257.0</v>
      </c>
      <c r="D169" s="4">
        <f t="shared" ref="D169:F169" si="171">IF(ISBLANK(A169), "", (A169-MIN(A2:A1001))/(MAX(A2:A1001)-MIN(A2:A1001)))</f>
        <v>0.3571428571</v>
      </c>
      <c r="E169" s="4">
        <f t="shared" si="171"/>
        <v>0.1428571429</v>
      </c>
      <c r="F169" s="4">
        <f t="shared" si="171"/>
        <v>0.05931198102</v>
      </c>
      <c r="G169" s="7">
        <f>IF(ISBLANK(A169), "",SQRT((A169-I2)^2+(B169-J2)^2+(C169-K2)))</f>
        <v>8.717797887</v>
      </c>
      <c r="H169" s="6" t="str">
        <f t="shared" si="4"/>
        <v/>
      </c>
      <c r="I169" s="6"/>
      <c r="J169" s="6"/>
      <c r="K169" s="6"/>
      <c r="L169" s="6"/>
      <c r="M169" s="6"/>
      <c r="N169" s="6"/>
    </row>
    <row r="170">
      <c r="A170" s="3">
        <v>9.0</v>
      </c>
      <c r="B170" s="3">
        <v>8.0</v>
      </c>
      <c r="C170" s="3">
        <v>215.0</v>
      </c>
      <c r="D170" s="4">
        <f t="shared" ref="D170:F170" si="172">IF(ISBLANK(A170), "", (A170-MIN(A2:A1001))/(MAX(A2:A1001)-MIN(A2:A1001)))</f>
        <v>0.3571428571</v>
      </c>
      <c r="E170" s="4">
        <f t="shared" si="172"/>
        <v>0.7142857143</v>
      </c>
      <c r="F170" s="4">
        <f t="shared" si="172"/>
        <v>0.009489916963</v>
      </c>
      <c r="G170" s="7">
        <f>IF(ISBLANK(A170), "",SQRT((A170-I2)^2+(B170-J2)^2+(C170-K2)))</f>
        <v>7.615773106</v>
      </c>
      <c r="H170" s="6" t="str">
        <f t="shared" si="4"/>
        <v/>
      </c>
      <c r="I170" s="6"/>
      <c r="J170" s="6"/>
      <c r="K170" s="6"/>
      <c r="L170" s="6"/>
      <c r="M170" s="6"/>
      <c r="N170" s="6"/>
    </row>
    <row r="171">
      <c r="A171" s="3">
        <v>7.0</v>
      </c>
      <c r="B171" s="3">
        <v>9.0</v>
      </c>
      <c r="C171" s="3">
        <v>221.0</v>
      </c>
      <c r="D171" s="4">
        <f t="shared" ref="D171:F171" si="173">IF(ISBLANK(A171), "", (A171-MIN(A2:A1001))/(MAX(A2:A1001)-MIN(A2:A1001)))</f>
        <v>0.2142857143</v>
      </c>
      <c r="E171" s="4">
        <f t="shared" si="173"/>
        <v>0.8571428571</v>
      </c>
      <c r="F171" s="4">
        <f t="shared" si="173"/>
        <v>0.01660735469</v>
      </c>
      <c r="G171" s="7">
        <f>IF(ISBLANK(A171), "",SQRT((A171-I2)^2+(B171-J2)^2+(C171-K2)))</f>
        <v>7.681145748</v>
      </c>
      <c r="H171" s="6" t="str">
        <f t="shared" si="4"/>
        <v/>
      </c>
      <c r="I171" s="6"/>
      <c r="J171" s="6"/>
      <c r="K171" s="6"/>
      <c r="L171" s="6"/>
      <c r="M171" s="6"/>
      <c r="N171" s="6"/>
    </row>
    <row r="172">
      <c r="A172" s="3">
        <v>9.0</v>
      </c>
      <c r="B172" s="3">
        <v>5.0</v>
      </c>
      <c r="C172" s="3">
        <v>241.0</v>
      </c>
      <c r="D172" s="4">
        <f t="shared" ref="D172:F172" si="174">IF(ISBLANK(A172), "", (A172-MIN(A2:A1001))/(MAX(A2:A1001)-MIN(A2:A1001)))</f>
        <v>0.3571428571</v>
      </c>
      <c r="E172" s="4">
        <f t="shared" si="174"/>
        <v>0.2857142857</v>
      </c>
      <c r="F172" s="4">
        <f t="shared" si="174"/>
        <v>0.04033214709</v>
      </c>
      <c r="G172" s="7">
        <f>IF(ISBLANK(A172), "",SQRT((A172-I2)^2+(B172-J2)^2+(C172-K2)))</f>
        <v>7.937253933</v>
      </c>
      <c r="H172" s="6" t="str">
        <f t="shared" si="4"/>
        <v/>
      </c>
      <c r="I172" s="6"/>
      <c r="J172" s="6"/>
      <c r="K172" s="6"/>
      <c r="L172" s="6"/>
      <c r="M172" s="6"/>
      <c r="N172" s="6"/>
    </row>
    <row r="173">
      <c r="A173" s="3">
        <v>7.0</v>
      </c>
      <c r="B173" s="3">
        <v>5.0</v>
      </c>
      <c r="C173" s="3">
        <v>290.0</v>
      </c>
      <c r="D173" s="6">
        <f t="shared" ref="D173:F173" si="175">IF(ISBLANK(A173), "", (A173-MIN(A2:A1001))/(MAX(A2:A1001)-MIN(A2:A1001)))</f>
        <v>0.2142857143</v>
      </c>
      <c r="E173" s="6">
        <f t="shared" si="175"/>
        <v>0.2857142857</v>
      </c>
      <c r="F173" s="6">
        <f t="shared" si="175"/>
        <v>0.09845788849</v>
      </c>
      <c r="G173" s="6">
        <f>IF(ISBLANK(A173), "",SQRT((A173-I2)^2+(B173-J2)^2+(C173-K2)))</f>
        <v>9.797958971</v>
      </c>
      <c r="H173" s="6" t="str">
        <f t="shared" si="4"/>
        <v/>
      </c>
      <c r="I173" s="6"/>
      <c r="J173" s="6"/>
      <c r="K173" s="6"/>
      <c r="L173" s="6"/>
      <c r="M173" s="6"/>
      <c r="N173" s="6"/>
    </row>
    <row r="174">
      <c r="A174" s="3">
        <v>8.0</v>
      </c>
      <c r="B174" s="3">
        <v>9.0</v>
      </c>
      <c r="C174" s="3">
        <v>217.0</v>
      </c>
      <c r="D174" s="4">
        <f t="shared" ref="D174:F174" si="176">IF(ISBLANK(A174), "", (A174-MIN(A2:A1001))/(MAX(A2:A1001)-MIN(A2:A1001)))</f>
        <v>0.2857142857</v>
      </c>
      <c r="E174" s="4">
        <f t="shared" si="176"/>
        <v>0.8571428571</v>
      </c>
      <c r="F174" s="4">
        <f t="shared" si="176"/>
        <v>0.0118623962</v>
      </c>
      <c r="G174" s="7">
        <f>IF(ISBLANK(A174), "",SQRT((A174-I2)^2+(B174-J2)^2+(C174-K2)))</f>
        <v>7.874007874</v>
      </c>
      <c r="H174" s="6" t="str">
        <f t="shared" si="4"/>
        <v/>
      </c>
      <c r="I174" s="6"/>
      <c r="J174" s="6"/>
      <c r="K174" s="6"/>
      <c r="L174" s="6"/>
      <c r="M174" s="6"/>
      <c r="N174" s="6"/>
    </row>
    <row r="175">
      <c r="A175" s="3">
        <v>8.0</v>
      </c>
      <c r="B175" s="3">
        <v>6.0</v>
      </c>
      <c r="C175" s="3">
        <v>243.0</v>
      </c>
      <c r="D175" s="4">
        <f t="shared" ref="D175:F175" si="177">IF(ISBLANK(A175), "", (A175-MIN(A2:A1001))/(MAX(A2:A1001)-MIN(A2:A1001)))</f>
        <v>0.2857142857</v>
      </c>
      <c r="E175" s="4">
        <f t="shared" si="177"/>
        <v>0.4285714286</v>
      </c>
      <c r="F175" s="4">
        <f t="shared" si="177"/>
        <v>0.04270462633</v>
      </c>
      <c r="G175" s="7">
        <f>IF(ISBLANK(A175), "",SQRT((A175-I2)^2+(B175-J2)^2+(C175-K2)))</f>
        <v>7.810249676</v>
      </c>
      <c r="H175" s="6" t="str">
        <f t="shared" si="4"/>
        <v/>
      </c>
      <c r="I175" s="6"/>
      <c r="J175" s="6"/>
      <c r="K175" s="6"/>
      <c r="L175" s="6"/>
      <c r="M175" s="6"/>
      <c r="N175" s="6"/>
    </row>
    <row r="176">
      <c r="A176" s="3">
        <v>8.0</v>
      </c>
      <c r="B176" s="3">
        <v>5.0</v>
      </c>
      <c r="C176" s="3">
        <v>259.0</v>
      </c>
      <c r="D176" s="4">
        <f t="shared" ref="D176:F176" si="178">IF(ISBLANK(A176), "", (A176-MIN(A2:A1001))/(MAX(A2:A1001)-MIN(A2:A1001)))</f>
        <v>0.2857142857</v>
      </c>
      <c r="E176" s="4">
        <f t="shared" si="178"/>
        <v>0.2857142857</v>
      </c>
      <c r="F176" s="4">
        <f t="shared" si="178"/>
        <v>0.06168446026</v>
      </c>
      <c r="G176" s="7">
        <f>IF(ISBLANK(A176), "",SQRT((A176-I2)^2+(B176-J2)^2+(C176-K2)))</f>
        <v>8.485281374</v>
      </c>
      <c r="H176" s="6" t="str">
        <f t="shared" si="4"/>
        <v/>
      </c>
      <c r="I176" s="6"/>
      <c r="J176" s="6"/>
      <c r="K176" s="6"/>
      <c r="L176" s="6"/>
      <c r="M176" s="6"/>
      <c r="N176" s="6"/>
    </row>
    <row r="177">
      <c r="A177" s="3">
        <v>7.0</v>
      </c>
      <c r="B177" s="3">
        <v>7.0</v>
      </c>
      <c r="C177" s="3">
        <v>237.0</v>
      </c>
      <c r="D177" s="4">
        <f t="shared" ref="D177:F177" si="179">IF(ISBLANK(A177), "", (A177-MIN(A2:A1001))/(MAX(A2:A1001)-MIN(A2:A1001)))</f>
        <v>0.2142857143</v>
      </c>
      <c r="E177" s="4">
        <f t="shared" si="179"/>
        <v>0.5714285714</v>
      </c>
      <c r="F177" s="4">
        <f t="shared" si="179"/>
        <v>0.03558718861</v>
      </c>
      <c r="G177" s="7">
        <f>IF(ISBLANK(A177), "",SQRT((A177-I2)^2+(B177-J2)^2+(C177-K2)))</f>
        <v>7.416198487</v>
      </c>
      <c r="H177" s="6" t="str">
        <f t="shared" si="4"/>
        <v/>
      </c>
      <c r="I177" s="6"/>
      <c r="J177" s="6"/>
      <c r="K177" s="6"/>
      <c r="L177" s="6"/>
      <c r="M177" s="6"/>
      <c r="N177" s="6"/>
    </row>
    <row r="178">
      <c r="A178" s="3">
        <v>7.0</v>
      </c>
      <c r="B178" s="3">
        <v>6.0</v>
      </c>
      <c r="C178" s="3">
        <v>247.0</v>
      </c>
      <c r="D178" s="4">
        <f t="shared" ref="D178:F178" si="180">IF(ISBLANK(A178), "", (A178-MIN(A2:A1001))/(MAX(A2:A1001)-MIN(A2:A1001)))</f>
        <v>0.2142857143</v>
      </c>
      <c r="E178" s="4">
        <f t="shared" si="180"/>
        <v>0.4285714286</v>
      </c>
      <c r="F178" s="4">
        <f t="shared" si="180"/>
        <v>0.04744958482</v>
      </c>
      <c r="G178" s="7">
        <f>IF(ISBLANK(A178), "",SQRT((A178-I2)^2+(B178-J2)^2+(C178-K2)))</f>
        <v>7.615773106</v>
      </c>
      <c r="H178" s="6" t="str">
        <f t="shared" si="4"/>
        <v/>
      </c>
      <c r="I178" s="6"/>
      <c r="J178" s="6"/>
      <c r="K178" s="6"/>
      <c r="L178" s="6"/>
      <c r="M178" s="6"/>
      <c r="N178" s="6"/>
    </row>
    <row r="179">
      <c r="A179" s="3">
        <v>7.0</v>
      </c>
      <c r="B179" s="3">
        <v>8.0</v>
      </c>
      <c r="C179" s="3">
        <v>227.0</v>
      </c>
      <c r="D179" s="4">
        <f t="shared" ref="D179:F179" si="181">IF(ISBLANK(A179), "", (A179-MIN(A2:A1001))/(MAX(A2:A1001)-MIN(A2:A1001)))</f>
        <v>0.2142857143</v>
      </c>
      <c r="E179" s="4">
        <f t="shared" si="181"/>
        <v>0.7142857143</v>
      </c>
      <c r="F179" s="4">
        <f t="shared" si="181"/>
        <v>0.02372479241</v>
      </c>
      <c r="G179" s="7">
        <f>IF(ISBLANK(A179), "",SQRT((A179-I2)^2+(B179-J2)^2+(C179-K2)))</f>
        <v>7.348469228</v>
      </c>
      <c r="H179" s="6" t="str">
        <f t="shared" si="4"/>
        <v/>
      </c>
      <c r="I179" s="6"/>
      <c r="J179" s="6"/>
      <c r="K179" s="6"/>
      <c r="L179" s="6"/>
      <c r="M179" s="6"/>
      <c r="N179" s="6"/>
    </row>
    <row r="180">
      <c r="A180" s="3">
        <v>9.0</v>
      </c>
      <c r="B180" s="3">
        <v>6.0</v>
      </c>
      <c r="C180" s="3">
        <v>229.0</v>
      </c>
      <c r="D180" s="4">
        <f t="shared" ref="D180:F180" si="182">IF(ISBLANK(A180), "", (A180-MIN(A2:A1001))/(MAX(A2:A1001)-MIN(A2:A1001)))</f>
        <v>0.3571428571</v>
      </c>
      <c r="E180" s="4">
        <f t="shared" si="182"/>
        <v>0.4285714286</v>
      </c>
      <c r="F180" s="4">
        <f t="shared" si="182"/>
        <v>0.02609727165</v>
      </c>
      <c r="G180" s="7">
        <f>IF(ISBLANK(A180), "",SQRT((A180-I2)^2+(B180-J2)^2+(C180-K2)))</f>
        <v>7.483314774</v>
      </c>
      <c r="H180" s="6" t="str">
        <f t="shared" si="4"/>
        <v/>
      </c>
      <c r="I180" s="6"/>
      <c r="J180" s="6"/>
      <c r="K180" s="6"/>
      <c r="L180" s="6"/>
      <c r="M180" s="6"/>
      <c r="N180" s="6"/>
    </row>
    <row r="181">
      <c r="A181" s="8">
        <v>9.0</v>
      </c>
      <c r="B181" s="8">
        <v>7.0</v>
      </c>
      <c r="C181" s="8">
        <v>221.0</v>
      </c>
      <c r="D181" s="4">
        <f t="shared" ref="D181:F181" si="183">IF(ISBLANK(A181), "", (A181-MIN(A2:A1001))/(MAX(A2:A1001)-MIN(A2:A1001)))</f>
        <v>0.3571428571</v>
      </c>
      <c r="E181" s="4">
        <f t="shared" si="183"/>
        <v>0.5714285714</v>
      </c>
      <c r="F181" s="4">
        <f t="shared" si="183"/>
        <v>0.01660735469</v>
      </c>
      <c r="G181" s="7">
        <f>IF(ISBLANK(A181), "",SQRT((A181-I2)^2+(B181-J2)^2+(C181-K2)))</f>
        <v>7.416198487</v>
      </c>
      <c r="H181" s="6" t="str">
        <f t="shared" si="4"/>
        <v/>
      </c>
      <c r="I181" s="6"/>
      <c r="J181" s="6"/>
      <c r="K181" s="6"/>
      <c r="L181" s="6"/>
      <c r="M181" s="6"/>
      <c r="N181" s="6"/>
    </row>
    <row r="182">
      <c r="A182" s="3">
        <v>8.0</v>
      </c>
      <c r="B182" s="3">
        <v>7.0</v>
      </c>
      <c r="C182" s="3">
        <v>231.0</v>
      </c>
      <c r="D182" s="4">
        <f t="shared" ref="D182:F182" si="184">IF(ISBLANK(A182), "", (A182-MIN(A2:A1001))/(MAX(A2:A1001)-MIN(A2:A1001)))</f>
        <v>0.2857142857</v>
      </c>
      <c r="E182" s="4">
        <f t="shared" si="184"/>
        <v>0.5714285714</v>
      </c>
      <c r="F182" s="4">
        <f t="shared" si="184"/>
        <v>0.02846975089</v>
      </c>
      <c r="G182" s="7">
        <f>IF(ISBLANK(A182), "",SQRT((A182-I2)^2+(B182-J2)^2+(C182-K2)))</f>
        <v>7.483314774</v>
      </c>
      <c r="H182" s="6" t="str">
        <f t="shared" si="4"/>
        <v/>
      </c>
      <c r="I182" s="6"/>
      <c r="J182" s="6"/>
      <c r="K182" s="6"/>
      <c r="L182" s="6"/>
      <c r="M182" s="6"/>
      <c r="N182" s="6"/>
    </row>
    <row r="183">
      <c r="A183" s="3">
        <v>8.0</v>
      </c>
      <c r="B183" s="3">
        <v>8.0</v>
      </c>
      <c r="C183" s="3">
        <v>223.0</v>
      </c>
      <c r="D183" s="4">
        <f t="shared" ref="D183:F183" si="185">IF(ISBLANK(A183), "", (A183-MIN(A2:A1001))/(MAX(A2:A1001)-MIN(A2:A1001)))</f>
        <v>0.2857142857</v>
      </c>
      <c r="E183" s="4">
        <f t="shared" si="185"/>
        <v>0.7142857143</v>
      </c>
      <c r="F183" s="4">
        <f t="shared" si="185"/>
        <v>0.01897983393</v>
      </c>
      <c r="G183" s="7">
        <f>IF(ISBLANK(A183), "",SQRT((A183-I2)^2+(B183-J2)^2+(C183-K2)))</f>
        <v>7.549834435</v>
      </c>
      <c r="H183" s="6" t="str">
        <f t="shared" si="4"/>
        <v/>
      </c>
      <c r="I183" s="6"/>
      <c r="J183" s="6"/>
      <c r="K183" s="6"/>
      <c r="L183" s="6"/>
      <c r="M183" s="6"/>
      <c r="N183" s="6"/>
    </row>
    <row r="184">
      <c r="A184" s="9"/>
      <c r="B184" s="9"/>
      <c r="C184" s="9"/>
      <c r="D184" s="6" t="str">
        <f t="shared" ref="D184:F184" si="186">IF(ISBLANK(A184), "", (A184-MIN(A2:A1001))/(MAX(A2:A1001)-MIN(A2:A1001)))</f>
        <v/>
      </c>
      <c r="E184" s="6" t="str">
        <f t="shared" si="186"/>
        <v/>
      </c>
      <c r="F184" s="6" t="str">
        <f t="shared" si="186"/>
        <v/>
      </c>
      <c r="G184" s="6" t="str">
        <f>IF(ISBLANK(A184), "",SQRT((A184-I2)^2+(B184-J2)^2+(C184-K2)))</f>
        <v/>
      </c>
      <c r="H184" s="6" t="str">
        <f t="shared" si="4"/>
        <v>&lt;- New exp</v>
      </c>
      <c r="I184" s="6"/>
      <c r="J184" s="6"/>
      <c r="K184" s="6"/>
      <c r="L184" s="6"/>
      <c r="M184" s="6"/>
      <c r="N184" s="6"/>
    </row>
    <row r="185">
      <c r="A185" s="3">
        <v>6.0</v>
      </c>
      <c r="B185" s="3">
        <v>5.0</v>
      </c>
      <c r="C185" s="3">
        <v>313.0</v>
      </c>
      <c r="D185" s="4">
        <f t="shared" ref="D185:F185" si="187">IF(ISBLANK(A185), "", (A185-MIN(A2:A1001))/(MAX(A2:A1001)-MIN(A2:A1001)))</f>
        <v>0.1428571429</v>
      </c>
      <c r="E185" s="4">
        <f t="shared" si="187"/>
        <v>0.2857142857</v>
      </c>
      <c r="F185" s="4">
        <f t="shared" si="187"/>
        <v>0.1257413998</v>
      </c>
      <c r="G185" s="7">
        <f>IF(ISBLANK(A185), "",SQRT((A185-I2)^2+(B185-J2)^2+(C185-K2)))</f>
        <v>10.67707825</v>
      </c>
      <c r="H185" s="6" t="str">
        <f t="shared" si="4"/>
        <v/>
      </c>
      <c r="I185" s="6"/>
      <c r="J185" s="6"/>
      <c r="K185" s="6"/>
      <c r="L185" s="6"/>
      <c r="M185" s="6"/>
      <c r="N185" s="6"/>
    </row>
    <row r="186">
      <c r="A186" s="3">
        <v>9.0</v>
      </c>
      <c r="B186" s="3">
        <v>8.0</v>
      </c>
      <c r="C186" s="3">
        <v>223.0</v>
      </c>
      <c r="D186" s="4">
        <f t="shared" ref="D186:F186" si="188">IF(ISBLANK(A186), "", (A186-MIN(A2:A1001))/(MAX(A2:A1001)-MIN(A2:A1001)))</f>
        <v>0.3571428571</v>
      </c>
      <c r="E186" s="4">
        <f t="shared" si="188"/>
        <v>0.7142857143</v>
      </c>
      <c r="F186" s="4">
        <f t="shared" si="188"/>
        <v>0.01897983393</v>
      </c>
      <c r="G186" s="7">
        <f>IF(ISBLANK(A186), "",SQRT((A186-I2)^2+(B186-J2)^2+(C186-K2)))</f>
        <v>8.124038405</v>
      </c>
      <c r="H186" s="6" t="str">
        <f t="shared" si="4"/>
        <v/>
      </c>
      <c r="I186" s="6"/>
      <c r="J186" s="6"/>
      <c r="K186" s="6"/>
      <c r="L186" s="6"/>
      <c r="M186" s="6"/>
      <c r="N186" s="6"/>
    </row>
    <row r="187">
      <c r="A187" s="3">
        <v>8.0</v>
      </c>
      <c r="B187" s="3">
        <v>3.0</v>
      </c>
      <c r="C187" s="3">
        <v>290.0</v>
      </c>
      <c r="D187" s="4">
        <f t="shared" ref="D187:F187" si="189">IF(ISBLANK(A187), "", (A187-MIN(A2:A1001))/(MAX(A2:A1001)-MIN(A2:A1001)))</f>
        <v>0.2857142857</v>
      </c>
      <c r="E187" s="4">
        <f t="shared" si="189"/>
        <v>0</v>
      </c>
      <c r="F187" s="4">
        <f t="shared" si="189"/>
        <v>0.09845788849</v>
      </c>
      <c r="G187" s="7">
        <f>IF(ISBLANK(A187), "",SQRT((A187-I2)^2+(B187-J2)^2+(C187-K2)))</f>
        <v>9.949874371</v>
      </c>
      <c r="H187" s="6" t="str">
        <f t="shared" si="4"/>
        <v/>
      </c>
      <c r="I187" s="6"/>
      <c r="J187" s="6"/>
      <c r="K187" s="6"/>
      <c r="L187" s="6"/>
      <c r="M187" s="6"/>
      <c r="N187" s="6"/>
    </row>
    <row r="188">
      <c r="A188" s="3">
        <v>9.0</v>
      </c>
      <c r="B188" s="3">
        <v>4.0</v>
      </c>
      <c r="C188" s="3">
        <v>265.0</v>
      </c>
      <c r="D188" s="4">
        <f t="shared" ref="D188:F188" si="190">IF(ISBLANK(A188), "", (A188-MIN(A2:A1001))/(MAX(A2:A1001)-MIN(A2:A1001)))</f>
        <v>0.3571428571</v>
      </c>
      <c r="E188" s="4">
        <f t="shared" si="190"/>
        <v>0.1428571429</v>
      </c>
      <c r="F188" s="4">
        <f t="shared" si="190"/>
        <v>0.06880189798</v>
      </c>
      <c r="G188" s="7">
        <f>IF(ISBLANK(A188), "",SQRT((A188-I2)^2+(B188-J2)^2+(C188-K2)))</f>
        <v>9.16515139</v>
      </c>
      <c r="H188" s="6" t="str">
        <f t="shared" si="4"/>
        <v/>
      </c>
      <c r="I188" s="6"/>
      <c r="J188" s="6"/>
      <c r="K188" s="6"/>
      <c r="L188" s="6"/>
      <c r="M188" s="6"/>
      <c r="N188" s="6"/>
    </row>
    <row r="189">
      <c r="A189" s="3">
        <v>6.0</v>
      </c>
      <c r="B189" s="3">
        <v>4.0</v>
      </c>
      <c r="C189" s="3">
        <v>375.0</v>
      </c>
      <c r="D189" s="4">
        <f t="shared" ref="D189:F189" si="191">IF(ISBLANK(A189), "", (A189-MIN(A2:A1001))/(MAX(A2:A1001)-MIN(A2:A1001)))</f>
        <v>0.1428571429</v>
      </c>
      <c r="E189" s="4">
        <f t="shared" si="191"/>
        <v>0.1428571429</v>
      </c>
      <c r="F189" s="4">
        <f t="shared" si="191"/>
        <v>0.1992882562</v>
      </c>
      <c r="G189" s="7">
        <f>IF(ISBLANK(A189), "",SQRT((A189-I2)^2+(B189-J2)^2+(C189-K2)))</f>
        <v>13.15294644</v>
      </c>
      <c r="H189" s="6" t="str">
        <f t="shared" si="4"/>
        <v/>
      </c>
      <c r="I189" s="6"/>
      <c r="J189" s="6"/>
      <c r="K189" s="6"/>
      <c r="L189" s="6"/>
      <c r="M189" s="6"/>
      <c r="N189" s="6"/>
    </row>
    <row r="190">
      <c r="A190" s="3">
        <v>7.0</v>
      </c>
      <c r="B190" s="3">
        <v>4.0</v>
      </c>
      <c r="C190" s="3">
        <v>288.0</v>
      </c>
      <c r="D190" s="4">
        <f t="shared" ref="D190:F190" si="192">IF(ISBLANK(A190), "", (A190-MIN(A2:A1001))/(MAX(A2:A1001)-MIN(A2:A1001)))</f>
        <v>0.2142857143</v>
      </c>
      <c r="E190" s="4">
        <f t="shared" si="192"/>
        <v>0.1428571429</v>
      </c>
      <c r="F190" s="4">
        <f t="shared" si="192"/>
        <v>0.09608540925</v>
      </c>
      <c r="G190" s="7">
        <f>IF(ISBLANK(A190), "",SQRT((A190-I2)^2+(B190-J2)^2+(C190-K2)))</f>
        <v>9.539392014</v>
      </c>
      <c r="H190" s="6" t="str">
        <f t="shared" si="4"/>
        <v/>
      </c>
      <c r="I190" s="6"/>
      <c r="J190" s="6"/>
      <c r="K190" s="6"/>
      <c r="L190" s="6"/>
      <c r="M190" s="6"/>
      <c r="N190" s="6"/>
    </row>
    <row r="191">
      <c r="A191" s="3">
        <v>8.0</v>
      </c>
      <c r="B191" s="3">
        <v>4.0</v>
      </c>
      <c r="C191" s="3">
        <v>266.0</v>
      </c>
      <c r="D191" s="4">
        <f t="shared" ref="D191:F191" si="193">IF(ISBLANK(A191), "", (A191-MIN(A2:A1001))/(MAX(A2:A1001)-MIN(A2:A1001)))</f>
        <v>0.2857142857</v>
      </c>
      <c r="E191" s="4">
        <f t="shared" si="193"/>
        <v>0.1428571429</v>
      </c>
      <c r="F191" s="4">
        <f t="shared" si="193"/>
        <v>0.0699881376</v>
      </c>
      <c r="G191" s="7">
        <f>IF(ISBLANK(A191), "",SQRT((A191-I2)^2+(B191-J2)^2+(C191-K2)))</f>
        <v>8.717797887</v>
      </c>
      <c r="H191" s="6" t="str">
        <f t="shared" si="4"/>
        <v/>
      </c>
      <c r="I191" s="6"/>
      <c r="J191" s="6"/>
      <c r="K191" s="6"/>
      <c r="L191" s="6"/>
      <c r="M191" s="6"/>
      <c r="N191" s="6"/>
    </row>
    <row r="192">
      <c r="A192" s="3">
        <v>9.0</v>
      </c>
      <c r="B192" s="3">
        <v>6.0</v>
      </c>
      <c r="C192" s="3">
        <v>239.0</v>
      </c>
      <c r="D192" s="4">
        <f t="shared" ref="D192:F192" si="194">IF(ISBLANK(A192), "", (A192-MIN(A2:A1001))/(MAX(A2:A1001)-MIN(A2:A1001)))</f>
        <v>0.3571428571</v>
      </c>
      <c r="E192" s="4">
        <f t="shared" si="194"/>
        <v>0.4285714286</v>
      </c>
      <c r="F192" s="4">
        <f t="shared" si="194"/>
        <v>0.03795966785</v>
      </c>
      <c r="G192" s="7">
        <f>IF(ISBLANK(A192), "",SQRT((A192-I2)^2+(B192-J2)^2+(C192-K2)))</f>
        <v>8.124038405</v>
      </c>
      <c r="H192" s="6" t="str">
        <f t="shared" si="4"/>
        <v/>
      </c>
      <c r="I192" s="6"/>
      <c r="J192" s="6"/>
      <c r="K192" s="6"/>
      <c r="L192" s="6"/>
      <c r="M192" s="6"/>
      <c r="N192" s="6"/>
    </row>
    <row r="193">
      <c r="A193" s="3">
        <v>9.0</v>
      </c>
      <c r="B193" s="3">
        <v>5.0</v>
      </c>
      <c r="C193" s="3">
        <v>249.0</v>
      </c>
      <c r="D193" s="4">
        <f t="shared" ref="D193:F193" si="195">IF(ISBLANK(A193), "", (A193-MIN(A2:A1001))/(MAX(A2:A1001)-MIN(A2:A1001)))</f>
        <v>0.3571428571</v>
      </c>
      <c r="E193" s="4">
        <f t="shared" si="195"/>
        <v>0.2857142857</v>
      </c>
      <c r="F193" s="4">
        <f t="shared" si="195"/>
        <v>0.04982206406</v>
      </c>
      <c r="G193" s="7">
        <f>IF(ISBLANK(A193), "",SQRT((A193-I2)^2+(B193-J2)^2+(C193-K2)))</f>
        <v>8.426149773</v>
      </c>
      <c r="H193" s="6" t="str">
        <f t="shared" si="4"/>
        <v/>
      </c>
      <c r="I193" s="6"/>
      <c r="J193" s="6"/>
      <c r="K193" s="6"/>
      <c r="L193" s="6"/>
      <c r="M193" s="6"/>
      <c r="N193" s="6"/>
    </row>
    <row r="194">
      <c r="A194" s="3">
        <v>6.0</v>
      </c>
      <c r="B194" s="3">
        <v>8.0</v>
      </c>
      <c r="C194" s="3">
        <v>225.0</v>
      </c>
      <c r="D194" s="6">
        <f t="shared" ref="D194:F194" si="196">IF(ISBLANK(A194), "", (A194-MIN(A2:A1001))/(MAX(A2:A1001)-MIN(A2:A1001)))</f>
        <v>0.1428571429</v>
      </c>
      <c r="E194" s="6">
        <f t="shared" si="196"/>
        <v>0.7142857143</v>
      </c>
      <c r="F194" s="6">
        <f t="shared" si="196"/>
        <v>0.02135231317</v>
      </c>
      <c r="G194" s="6">
        <f>IF(ISBLANK(A194), "",SQRT((A194-I2)^2+(B194-J2)^2+(C194-K2)))</f>
        <v>6.8556546</v>
      </c>
      <c r="H194" s="6" t="str">
        <f t="shared" si="4"/>
        <v/>
      </c>
      <c r="I194" s="6"/>
      <c r="J194" s="6"/>
      <c r="K194" s="6"/>
      <c r="L194" s="6"/>
      <c r="M194" s="6"/>
      <c r="N194" s="6"/>
    </row>
    <row r="195">
      <c r="A195" s="3">
        <v>6.0</v>
      </c>
      <c r="B195" s="3">
        <v>7.0</v>
      </c>
      <c r="C195" s="3">
        <v>231.0</v>
      </c>
      <c r="D195" s="4">
        <f t="shared" ref="D195:F195" si="197">IF(ISBLANK(A195), "", (A195-MIN(A2:A1001))/(MAX(A2:A1001)-MIN(A2:A1001)))</f>
        <v>0.1428571429</v>
      </c>
      <c r="E195" s="4">
        <f t="shared" si="197"/>
        <v>0.5714285714</v>
      </c>
      <c r="F195" s="4">
        <f t="shared" si="197"/>
        <v>0.02846975089</v>
      </c>
      <c r="G195" s="7">
        <f>IF(ISBLANK(A195), "",SQRT((A195-I2)^2+(B195-J2)^2+(C195-K2)))</f>
        <v>6.633249581</v>
      </c>
      <c r="H195" s="6" t="str">
        <f t="shared" si="4"/>
        <v/>
      </c>
      <c r="I195" s="6"/>
      <c r="J195" s="6"/>
      <c r="K195" s="6"/>
      <c r="L195" s="6"/>
      <c r="M195" s="6"/>
      <c r="N195" s="6"/>
    </row>
    <row r="196">
      <c r="A196" s="8">
        <v>9.0</v>
      </c>
      <c r="B196" s="8">
        <v>7.0</v>
      </c>
      <c r="C196" s="8">
        <v>229.0</v>
      </c>
      <c r="D196" s="4">
        <f t="shared" ref="D196:F196" si="198">IF(ISBLANK(A196), "", (A196-MIN(A2:A1001))/(MAX(A2:A1001)-MIN(A2:A1001)))</f>
        <v>0.3571428571</v>
      </c>
      <c r="E196" s="4">
        <f t="shared" si="198"/>
        <v>0.5714285714</v>
      </c>
      <c r="F196" s="4">
        <f t="shared" si="198"/>
        <v>0.02609727165</v>
      </c>
      <c r="G196" s="7">
        <f>IF(ISBLANK(A196), "",SQRT((A196-I2)^2+(B196-J2)^2+(C196-K2)))</f>
        <v>7.937253933</v>
      </c>
      <c r="H196" s="6" t="str">
        <f t="shared" si="4"/>
        <v/>
      </c>
      <c r="I196" s="6"/>
      <c r="J196" s="6"/>
      <c r="K196" s="6"/>
      <c r="L196" s="6"/>
      <c r="M196" s="6"/>
      <c r="N196" s="6"/>
    </row>
    <row r="197">
      <c r="A197" s="3">
        <v>6.0</v>
      </c>
      <c r="B197" s="3">
        <v>6.0</v>
      </c>
      <c r="C197" s="3">
        <v>265.0</v>
      </c>
      <c r="D197" s="4">
        <f t="shared" ref="D197:F197" si="199">IF(ISBLANK(A197), "", (A197-MIN(A2:A1001))/(MAX(A2:A1001)-MIN(A2:A1001)))</f>
        <v>0.1428571429</v>
      </c>
      <c r="E197" s="4">
        <f t="shared" si="199"/>
        <v>0.4285714286</v>
      </c>
      <c r="F197" s="4">
        <f t="shared" si="199"/>
        <v>0.06880189798</v>
      </c>
      <c r="G197" s="7">
        <f>IF(ISBLANK(A197), "",SQRT((A197-I2)^2+(B197-J2)^2+(C197-K2)))</f>
        <v>8.426149773</v>
      </c>
      <c r="H197" s="6" t="str">
        <f t="shared" si="4"/>
        <v/>
      </c>
      <c r="I197" s="6"/>
      <c r="J197" s="6"/>
      <c r="K197" s="6"/>
      <c r="L197" s="6"/>
      <c r="M197" s="6"/>
      <c r="N197" s="6"/>
    </row>
    <row r="198">
      <c r="A198" s="8">
        <v>7.0</v>
      </c>
      <c r="B198" s="8">
        <v>5.0</v>
      </c>
      <c r="C198" s="8">
        <v>264.0</v>
      </c>
      <c r="D198" s="4">
        <f t="shared" ref="D198:F198" si="200">IF(ISBLANK(A198), "", (A198-MIN(A2:A1001))/(MAX(A2:A1001)-MIN(A2:A1001)))</f>
        <v>0.2142857143</v>
      </c>
      <c r="E198" s="4">
        <f t="shared" si="200"/>
        <v>0.2857142857</v>
      </c>
      <c r="F198" s="4">
        <f t="shared" si="200"/>
        <v>0.06761565836</v>
      </c>
      <c r="G198" s="7">
        <f>IF(ISBLANK(A198), "",SQRT((A198-I2)^2+(B198-J2)^2+(C198-K2)))</f>
        <v>8.366600265</v>
      </c>
      <c r="H198" s="6" t="str">
        <f t="shared" si="4"/>
        <v/>
      </c>
      <c r="I198" s="6"/>
      <c r="J198" s="6"/>
      <c r="K198" s="6"/>
      <c r="L198" s="6"/>
      <c r="M198" s="6"/>
      <c r="N198" s="6"/>
    </row>
    <row r="199">
      <c r="A199" s="3">
        <v>8.0</v>
      </c>
      <c r="B199" s="3">
        <v>5.0</v>
      </c>
      <c r="C199" s="3">
        <v>256.0</v>
      </c>
      <c r="D199" s="4">
        <f t="shared" ref="D199:F199" si="201">IF(ISBLANK(A199), "", (A199-MIN(A2:A1001))/(MAX(A2:A1001)-MIN(A2:A1001)))</f>
        <v>0.2857142857</v>
      </c>
      <c r="E199" s="4">
        <f t="shared" si="201"/>
        <v>0.2857142857</v>
      </c>
      <c r="F199" s="4">
        <f t="shared" si="201"/>
        <v>0.0581257414</v>
      </c>
      <c r="G199" s="7">
        <f>IF(ISBLANK(A199), "",SQRT((A199-I2)^2+(B199-J2)^2+(C199-K2)))</f>
        <v>8.306623863</v>
      </c>
      <c r="H199" s="6" t="str">
        <f t="shared" si="4"/>
        <v/>
      </c>
      <c r="I199" s="6"/>
      <c r="J199" s="6"/>
      <c r="K199" s="6"/>
      <c r="L199" s="6"/>
      <c r="M199" s="6"/>
      <c r="N199" s="6"/>
    </row>
    <row r="200">
      <c r="A200" s="3">
        <v>7.0</v>
      </c>
      <c r="B200" s="3">
        <v>6.0</v>
      </c>
      <c r="C200" s="3">
        <v>252.0</v>
      </c>
      <c r="D200" s="4">
        <f t="shared" ref="D200:F200" si="202">IF(ISBLANK(A200), "", (A200-MIN(A2:A1001))/(MAX(A2:A1001)-MIN(A2:A1001)))</f>
        <v>0.2142857143</v>
      </c>
      <c r="E200" s="4">
        <f t="shared" si="202"/>
        <v>0.4285714286</v>
      </c>
      <c r="F200" s="4">
        <f t="shared" si="202"/>
        <v>0.05338078292</v>
      </c>
      <c r="G200" s="7">
        <f>IF(ISBLANK(A200), "",SQRT((A200-I2)^2+(B200-J2)^2+(C200-K2)))</f>
        <v>7.937253933</v>
      </c>
      <c r="H200" s="6" t="str">
        <f t="shared" si="4"/>
        <v/>
      </c>
      <c r="I200" s="6"/>
      <c r="J200" s="6"/>
      <c r="K200" s="6"/>
      <c r="L200" s="6"/>
      <c r="M200" s="6"/>
      <c r="N200" s="6"/>
    </row>
    <row r="201">
      <c r="A201" s="9"/>
      <c r="B201" s="9"/>
      <c r="C201" s="9"/>
      <c r="D201" s="4" t="str">
        <f t="shared" ref="D201:F201" si="203">IF(ISBLANK(A201), "", (A201-MIN(A2:A1001))/(MAX(A2:A1001)-MIN(A2:A1001)))</f>
        <v/>
      </c>
      <c r="E201" s="4" t="str">
        <f t="shared" si="203"/>
        <v/>
      </c>
      <c r="F201" s="4" t="str">
        <f t="shared" si="203"/>
        <v/>
      </c>
      <c r="G201" s="7" t="str">
        <f>IF(ISBLANK(A201), "",SQRT((A201-I2)^2+(B201-J2)^2+(C201-K2)))</f>
        <v/>
      </c>
      <c r="H201" s="6" t="str">
        <f t="shared" si="4"/>
        <v>&lt;- New exp</v>
      </c>
      <c r="I201" s="6"/>
      <c r="J201" s="6"/>
      <c r="K201" s="6"/>
      <c r="L201" s="6"/>
      <c r="M201" s="6"/>
      <c r="N201" s="6"/>
    </row>
    <row r="202">
      <c r="A202" s="3">
        <v>9.0</v>
      </c>
      <c r="B202" s="3">
        <v>4.0</v>
      </c>
      <c r="C202" s="3">
        <v>265.0</v>
      </c>
      <c r="D202" s="4">
        <f t="shared" ref="D202:F202" si="204">IF(ISBLANK(A202), "", (A202-MIN(A2:A1001))/(MAX(A2:A1001)-MIN(A2:A1001)))</f>
        <v>0.3571428571</v>
      </c>
      <c r="E202" s="4">
        <f t="shared" si="204"/>
        <v>0.1428571429</v>
      </c>
      <c r="F202" s="4">
        <f t="shared" si="204"/>
        <v>0.06880189798</v>
      </c>
      <c r="G202" s="7">
        <f>IF(ISBLANK(A202), "",SQRT((A202-I2)^2+(B202-J2)^2+(C202-K2)))</f>
        <v>9.16515139</v>
      </c>
      <c r="H202" s="6" t="str">
        <f t="shared" si="4"/>
        <v/>
      </c>
      <c r="I202" s="6"/>
      <c r="J202" s="6"/>
      <c r="K202" s="6"/>
      <c r="L202" s="6"/>
      <c r="M202" s="6"/>
      <c r="N202" s="6"/>
    </row>
    <row r="203">
      <c r="A203" s="3">
        <v>10.0</v>
      </c>
      <c r="B203" s="3">
        <v>9.0</v>
      </c>
      <c r="C203" s="3">
        <v>218.0</v>
      </c>
      <c r="D203" s="4">
        <f t="shared" ref="D203:F203" si="205">IF(ISBLANK(A203), "", (A203-MIN(A2:A1001))/(MAX(A2:A1001)-MIN(A2:A1001)))</f>
        <v>0.4285714286</v>
      </c>
      <c r="E203" s="4">
        <f t="shared" si="205"/>
        <v>0.8571428571</v>
      </c>
      <c r="F203" s="4">
        <f t="shared" si="205"/>
        <v>0.01304863582</v>
      </c>
      <c r="G203" s="7">
        <f>IF(ISBLANK(A203), "",SQRT((A203-I2)^2+(B203-J2)^2+(C203-K2)))</f>
        <v>9.110433579</v>
      </c>
      <c r="H203" s="6" t="str">
        <f t="shared" si="4"/>
        <v/>
      </c>
      <c r="I203" s="6"/>
      <c r="J203" s="6"/>
      <c r="K203" s="6"/>
      <c r="L203" s="6"/>
      <c r="M203" s="6"/>
      <c r="N203" s="6"/>
    </row>
    <row r="204">
      <c r="A204" s="3">
        <v>5.0</v>
      </c>
      <c r="B204" s="3">
        <v>9.0</v>
      </c>
      <c r="C204" s="3">
        <v>232.0</v>
      </c>
      <c r="D204" s="4">
        <f t="shared" ref="D204:F204" si="206">IF(ISBLANK(A204), "", (A204-MIN(A2:A1001))/(MAX(A2:A1001)-MIN(A2:A1001)))</f>
        <v>0.07142857143</v>
      </c>
      <c r="E204" s="4">
        <f t="shared" si="206"/>
        <v>0.8571428571</v>
      </c>
      <c r="F204" s="4">
        <f t="shared" si="206"/>
        <v>0.02965599051</v>
      </c>
      <c r="G204" s="7">
        <f>IF(ISBLANK(A204), "",SQRT((A204-I2)^2+(B204-J2)^2+(C204-K2)))</f>
        <v>7.874007874</v>
      </c>
      <c r="H204" s="6" t="str">
        <f t="shared" si="4"/>
        <v/>
      </c>
      <c r="I204" s="6"/>
      <c r="J204" s="6"/>
      <c r="K204" s="6"/>
      <c r="L204" s="6"/>
      <c r="M204" s="6"/>
      <c r="N204" s="6"/>
    </row>
    <row r="205">
      <c r="A205" s="3">
        <v>5.0</v>
      </c>
      <c r="B205" s="3">
        <v>10.0</v>
      </c>
      <c r="C205" s="3">
        <v>220.0</v>
      </c>
      <c r="D205" s="4">
        <f t="shared" ref="D205:F205" si="207">IF(ISBLANK(A205), "", (A205-MIN(A2:A1001))/(MAX(A2:A1001)-MIN(A2:A1001)))</f>
        <v>0.07142857143</v>
      </c>
      <c r="E205" s="4">
        <f t="shared" si="207"/>
        <v>1</v>
      </c>
      <c r="F205" s="4">
        <f t="shared" si="207"/>
        <v>0.01542111507</v>
      </c>
      <c r="G205" s="7">
        <f>IF(ISBLANK(A205), "",SQRT((A205-I2)^2+(B205-J2)^2+(C205-K2)))</f>
        <v>7.937253933</v>
      </c>
      <c r="H205" s="6" t="str">
        <f t="shared" si="4"/>
        <v/>
      </c>
      <c r="I205" s="6"/>
      <c r="J205" s="6"/>
      <c r="K205" s="6"/>
      <c r="L205" s="6"/>
      <c r="M205" s="6"/>
      <c r="N205" s="6"/>
    </row>
    <row r="206">
      <c r="A206" s="3">
        <v>7.0</v>
      </c>
      <c r="B206" s="3">
        <v>8.0</v>
      </c>
      <c r="C206" s="3">
        <v>236.0</v>
      </c>
      <c r="D206" s="4">
        <f t="shared" ref="D206:F206" si="208">IF(ISBLANK(A206), "", (A206-MIN(A2:A1001))/(MAX(A2:A1001)-MIN(A2:A1001)))</f>
        <v>0.2142857143</v>
      </c>
      <c r="E206" s="4">
        <f t="shared" si="208"/>
        <v>0.7142857143</v>
      </c>
      <c r="F206" s="4">
        <f t="shared" si="208"/>
        <v>0.03440094899</v>
      </c>
      <c r="G206" s="7">
        <f>IF(ISBLANK(A206), "",SQRT((A206-I2)^2+(B206-J2)^2+(C206-K2)))</f>
        <v>7.937253933</v>
      </c>
      <c r="H206" s="6" t="str">
        <f t="shared" si="4"/>
        <v/>
      </c>
      <c r="I206" s="6"/>
      <c r="J206" s="6"/>
      <c r="K206" s="6"/>
      <c r="L206" s="6"/>
      <c r="M206" s="6"/>
      <c r="N206" s="6"/>
    </row>
    <row r="207">
      <c r="A207" s="8">
        <v>6.0</v>
      </c>
      <c r="B207" s="8">
        <v>6.0</v>
      </c>
      <c r="C207" s="8">
        <v>254.0</v>
      </c>
      <c r="D207" s="4">
        <f t="shared" ref="D207:F207" si="209">IF(ISBLANK(A207), "", (A207-MIN(A2:A1001))/(MAX(A2:A1001)-MIN(A2:A1001)))</f>
        <v>0.1428571429</v>
      </c>
      <c r="E207" s="4">
        <f t="shared" si="209"/>
        <v>0.4285714286</v>
      </c>
      <c r="F207" s="4">
        <f t="shared" si="209"/>
        <v>0.05575326216</v>
      </c>
      <c r="G207" s="7">
        <f>IF(ISBLANK(A207), "",SQRT((A207-I2)^2+(B207-J2)^2+(C207-K2)))</f>
        <v>7.745966692</v>
      </c>
      <c r="H207" s="6" t="str">
        <f t="shared" si="4"/>
        <v/>
      </c>
      <c r="I207" s="6"/>
      <c r="J207" s="6"/>
      <c r="K207" s="6"/>
      <c r="L207" s="6"/>
      <c r="M207" s="6"/>
      <c r="N207" s="6"/>
    </row>
    <row r="208">
      <c r="A208" s="3">
        <v>9.0</v>
      </c>
      <c r="B208" s="3">
        <v>7.0</v>
      </c>
      <c r="C208" s="3">
        <v>229.0</v>
      </c>
      <c r="D208" s="6">
        <f t="shared" ref="D208:F208" si="210">IF(ISBLANK(A208), "", (A208-MIN(A2:A1001))/(MAX(A2:A1001)-MIN(A2:A1001)))</f>
        <v>0.3571428571</v>
      </c>
      <c r="E208" s="6">
        <f t="shared" si="210"/>
        <v>0.5714285714</v>
      </c>
      <c r="F208" s="6">
        <f t="shared" si="210"/>
        <v>0.02609727165</v>
      </c>
      <c r="G208" s="6">
        <f>IF(ISBLANK(A208), "",SQRT((A208-I2)^2+(B208-J2)^2+(C208-K2)))</f>
        <v>7.937253933</v>
      </c>
      <c r="H208" s="6" t="str">
        <f t="shared" si="4"/>
        <v/>
      </c>
      <c r="I208" s="6"/>
      <c r="J208" s="6"/>
      <c r="K208" s="6"/>
      <c r="L208" s="6"/>
      <c r="M208" s="6"/>
      <c r="N208" s="6"/>
    </row>
    <row r="209">
      <c r="A209" s="3">
        <v>5.0</v>
      </c>
      <c r="B209" s="3">
        <v>7.0</v>
      </c>
      <c r="C209" s="3">
        <v>240.0</v>
      </c>
      <c r="D209" s="4">
        <f t="shared" ref="D209:F209" si="211">IF(ISBLANK(A209), "", (A209-MIN(A2:A1001))/(MAX(A2:A1001)-MIN(A2:A1001)))</f>
        <v>0.07142857143</v>
      </c>
      <c r="E209" s="4">
        <f t="shared" si="211"/>
        <v>0.5714285714</v>
      </c>
      <c r="F209" s="4">
        <f t="shared" si="211"/>
        <v>0.03914590747</v>
      </c>
      <c r="G209" s="7">
        <f>IF(ISBLANK(A209), "",SQRT((A209-I2)^2+(B209-J2)^2+(C209-K2)))</f>
        <v>7.071067812</v>
      </c>
      <c r="H209" s="6" t="str">
        <f t="shared" si="4"/>
        <v/>
      </c>
      <c r="I209" s="6"/>
      <c r="J209" s="6"/>
      <c r="K209" s="6"/>
      <c r="L209" s="6"/>
      <c r="M209" s="6"/>
      <c r="N209" s="6"/>
    </row>
    <row r="210">
      <c r="A210" s="3">
        <v>9.0</v>
      </c>
      <c r="B210" s="3">
        <v>8.0</v>
      </c>
      <c r="C210" s="3">
        <v>223.0</v>
      </c>
      <c r="D210" s="4">
        <f t="shared" ref="D210:F210" si="212">IF(ISBLANK(A210), "", (A210-MIN(A2:A1001))/(MAX(A2:A1001)-MIN(A2:A1001)))</f>
        <v>0.3571428571</v>
      </c>
      <c r="E210" s="4">
        <f t="shared" si="212"/>
        <v>0.7142857143</v>
      </c>
      <c r="F210" s="4">
        <f t="shared" si="212"/>
        <v>0.01897983393</v>
      </c>
      <c r="G210" s="7">
        <f>IF(ISBLANK(A210), "",SQRT((A210-I2)^2+(B210-J2)^2+(C210-K2)))</f>
        <v>8.124038405</v>
      </c>
      <c r="H210" s="6" t="str">
        <f t="shared" si="4"/>
        <v/>
      </c>
      <c r="I210" s="6"/>
      <c r="J210" s="6"/>
      <c r="K210" s="6"/>
      <c r="L210" s="6"/>
      <c r="M210" s="6"/>
      <c r="N210" s="6"/>
    </row>
    <row r="211">
      <c r="A211" s="3">
        <v>7.0</v>
      </c>
      <c r="B211" s="3">
        <v>5.0</v>
      </c>
      <c r="C211" s="3">
        <v>254.0</v>
      </c>
      <c r="D211" s="4">
        <f t="shared" ref="D211:F211" si="213">IF(ISBLANK(A211), "", (A211-MIN(A2:A1001))/(MAX(A2:A1001)-MIN(A2:A1001)))</f>
        <v>0.2142857143</v>
      </c>
      <c r="E211" s="4">
        <f t="shared" si="213"/>
        <v>0.2857142857</v>
      </c>
      <c r="F211" s="4">
        <f t="shared" si="213"/>
        <v>0.05575326216</v>
      </c>
      <c r="G211" s="7">
        <f>IF(ISBLANK(A211), "",SQRT((A211-I2)^2+(B211-J2)^2+(C211-K2)))</f>
        <v>7.745966692</v>
      </c>
      <c r="H211" s="6" t="str">
        <f t="shared" si="4"/>
        <v/>
      </c>
      <c r="I211" s="6"/>
      <c r="J211" s="6"/>
      <c r="K211" s="6"/>
      <c r="L211" s="6"/>
      <c r="M211" s="6"/>
      <c r="N211" s="6"/>
    </row>
    <row r="212">
      <c r="A212" s="3">
        <v>9.0</v>
      </c>
      <c r="B212" s="3">
        <v>5.0</v>
      </c>
      <c r="C212" s="3">
        <v>249.0</v>
      </c>
      <c r="D212" s="4">
        <f t="shared" ref="D212:F212" si="214">IF(ISBLANK(A212), "", (A212-MIN(A2:A1001))/(MAX(A2:A1001)-MIN(A2:A1001)))</f>
        <v>0.3571428571</v>
      </c>
      <c r="E212" s="4">
        <f t="shared" si="214"/>
        <v>0.2857142857</v>
      </c>
      <c r="F212" s="4">
        <f t="shared" si="214"/>
        <v>0.04982206406</v>
      </c>
      <c r="G212" s="7">
        <f>IF(ISBLANK(A212), "",SQRT((A212-I2)^2+(B212-J2)^2+(C212-K2)))</f>
        <v>8.426149773</v>
      </c>
      <c r="H212" s="6" t="str">
        <f t="shared" si="4"/>
        <v/>
      </c>
      <c r="I212" s="6"/>
      <c r="J212" s="6"/>
      <c r="K212" s="6"/>
      <c r="L212" s="6"/>
      <c r="M212" s="6"/>
      <c r="N212" s="6"/>
    </row>
    <row r="213">
      <c r="A213" s="3">
        <v>9.0</v>
      </c>
      <c r="B213" s="3">
        <v>6.0</v>
      </c>
      <c r="C213" s="3">
        <v>237.0</v>
      </c>
      <c r="D213" s="4">
        <f t="shared" ref="D213:F213" si="215">IF(ISBLANK(A213), "", (A213-MIN(A2:A1001))/(MAX(A2:A1001)-MIN(A2:A1001)))</f>
        <v>0.3571428571</v>
      </c>
      <c r="E213" s="4">
        <f t="shared" si="215"/>
        <v>0.4285714286</v>
      </c>
      <c r="F213" s="4">
        <f t="shared" si="215"/>
        <v>0.03558718861</v>
      </c>
      <c r="G213" s="7">
        <f>IF(ISBLANK(A213), "",SQRT((A213-I2)^2+(B213-J2)^2+(C213-K2)))</f>
        <v>8</v>
      </c>
      <c r="H213" s="6" t="str">
        <f t="shared" si="4"/>
        <v/>
      </c>
      <c r="I213" s="6"/>
      <c r="J213" s="6"/>
      <c r="K213" s="6"/>
      <c r="L213" s="6"/>
      <c r="M213" s="6"/>
      <c r="N213" s="6"/>
    </row>
    <row r="214">
      <c r="A214" s="3">
        <v>9.0</v>
      </c>
      <c r="B214" s="3">
        <v>9.0</v>
      </c>
      <c r="C214" s="3">
        <v>219.0</v>
      </c>
      <c r="D214" s="4">
        <f t="shared" ref="D214:F214" si="216">IF(ISBLANK(A214), "", (A214-MIN(A2:A1001))/(MAX(A2:A1001)-MIN(A2:A1001)))</f>
        <v>0.3571428571</v>
      </c>
      <c r="E214" s="4">
        <f t="shared" si="216"/>
        <v>0.8571428571</v>
      </c>
      <c r="F214" s="4">
        <f t="shared" si="216"/>
        <v>0.01423487544</v>
      </c>
      <c r="G214" s="7">
        <f>IF(ISBLANK(A214), "",SQRT((A214-I2)^2+(B214-J2)^2+(C214-K2)))</f>
        <v>8.544003745</v>
      </c>
      <c r="H214" s="6" t="str">
        <f t="shared" si="4"/>
        <v/>
      </c>
      <c r="I214" s="6"/>
      <c r="J214" s="6"/>
      <c r="K214" s="6"/>
      <c r="L214" s="6"/>
      <c r="M214" s="6"/>
      <c r="N214" s="6"/>
    </row>
    <row r="215">
      <c r="A215" s="9"/>
      <c r="B215" s="9"/>
      <c r="C215" s="9"/>
      <c r="D215" s="4" t="str">
        <f t="shared" ref="D215:F215" si="217">IF(ISBLANK(A215), "", (A215-MIN(A2:A1001))/(MAX(A2:A1001)-MIN(A2:A1001)))</f>
        <v/>
      </c>
      <c r="E215" s="4" t="str">
        <f t="shared" si="217"/>
        <v/>
      </c>
      <c r="F215" s="4" t="str">
        <f t="shared" si="217"/>
        <v/>
      </c>
      <c r="G215" s="7" t="str">
        <f>IF(ISBLANK(A215), "",SQRT((A215-I2)^2+(B215-J2)^2+(C215-K2)))</f>
        <v/>
      </c>
      <c r="H215" s="6" t="str">
        <f t="shared" si="4"/>
        <v>&lt;- New exp</v>
      </c>
      <c r="I215" s="6"/>
      <c r="J215" s="6"/>
      <c r="K215" s="6"/>
      <c r="L215" s="6"/>
      <c r="M215" s="6"/>
      <c r="N215" s="6"/>
    </row>
    <row r="216">
      <c r="A216" s="3">
        <v>6.0</v>
      </c>
      <c r="B216" s="3">
        <v>4.0</v>
      </c>
      <c r="C216" s="3">
        <v>280.0</v>
      </c>
      <c r="D216" s="4">
        <f t="shared" ref="D216:F216" si="218">IF(ISBLANK(A216), "", (A216-MIN(A2:A1001))/(MAX(A2:A1001)-MIN(A2:A1001)))</f>
        <v>0.1428571429</v>
      </c>
      <c r="E216" s="4">
        <f t="shared" si="218"/>
        <v>0.1428571429</v>
      </c>
      <c r="F216" s="4">
        <f t="shared" si="218"/>
        <v>0.08659549229</v>
      </c>
      <c r="G216" s="7">
        <f>IF(ISBLANK(A216), "",SQRT((A216-I2)^2+(B216-J2)^2+(C216-K2)))</f>
        <v>8.831760866</v>
      </c>
      <c r="H216" s="6" t="str">
        <f t="shared" si="4"/>
        <v/>
      </c>
      <c r="I216" s="6"/>
      <c r="J216" s="6"/>
      <c r="K216" s="6"/>
      <c r="L216" s="6"/>
      <c r="M216" s="6"/>
      <c r="N216" s="6"/>
    </row>
    <row r="217">
      <c r="A217" s="3">
        <v>6.0</v>
      </c>
      <c r="B217" s="3">
        <v>5.0</v>
      </c>
      <c r="C217" s="3">
        <v>264.0</v>
      </c>
      <c r="D217" s="6">
        <f t="shared" ref="D217:F217" si="219">IF(ISBLANK(A217), "", (A217-MIN(A2:A1001))/(MAX(A2:A1001)-MIN(A2:A1001)))</f>
        <v>0.1428571429</v>
      </c>
      <c r="E217" s="6">
        <f t="shared" si="219"/>
        <v>0.2857142857</v>
      </c>
      <c r="F217" s="6">
        <f t="shared" si="219"/>
        <v>0.06761565836</v>
      </c>
      <c r="G217" s="6">
        <f>IF(ISBLANK(A217), "",SQRT((A217-I2)^2+(B217-J2)^2+(C217-K2)))</f>
        <v>8.062257748</v>
      </c>
      <c r="H217" s="6" t="str">
        <f t="shared" si="4"/>
        <v/>
      </c>
      <c r="I217" s="6"/>
      <c r="J217" s="6"/>
      <c r="K217" s="6"/>
      <c r="L217" s="6"/>
      <c r="M217" s="6"/>
      <c r="N217" s="6"/>
    </row>
    <row r="218">
      <c r="A218" s="9"/>
      <c r="B218" s="9"/>
      <c r="C218" s="9"/>
      <c r="D218" s="4" t="str">
        <f t="shared" ref="D218:F218" si="220">IF(ISBLANK(A218), "", (A218-MIN(A2:A1001))/(MAX(A2:A1001)-MIN(A2:A1001)))</f>
        <v/>
      </c>
      <c r="E218" s="4" t="str">
        <f t="shared" si="220"/>
        <v/>
      </c>
      <c r="F218" s="4" t="str">
        <f t="shared" si="220"/>
        <v/>
      </c>
      <c r="G218" s="7" t="str">
        <f>IF(ISBLANK(A218), "",SQRT((A218-I2)^2+(B218-J2)^2+(C218-K2)))</f>
        <v/>
      </c>
      <c r="H218" s="6" t="str">
        <f t="shared" si="4"/>
        <v>&lt;- New exp</v>
      </c>
      <c r="I218" s="6"/>
      <c r="J218" s="6"/>
      <c r="K218" s="6"/>
      <c r="L218" s="6"/>
      <c r="M218" s="6"/>
      <c r="N218" s="6"/>
    </row>
    <row r="219">
      <c r="A219" s="8">
        <v>18.0</v>
      </c>
      <c r="B219" s="8">
        <v>3.0</v>
      </c>
      <c r="C219" s="8">
        <v>561.0</v>
      </c>
      <c r="D219" s="4">
        <f t="shared" ref="D219:F219" si="221">IF(ISBLANK(A219), "", (A219-MIN(A2:A1001))/(MAX(A2:A1001)-MIN(A2:A1001)))</f>
        <v>1</v>
      </c>
      <c r="E219" s="4">
        <f t="shared" si="221"/>
        <v>0</v>
      </c>
      <c r="F219" s="4">
        <f t="shared" si="221"/>
        <v>0.4199288256</v>
      </c>
      <c r="G219" s="7">
        <f>IF(ISBLANK(A219), "",SQRT((A219-I2)^2+(B219-J2)^2+(C219-K2)))</f>
        <v>23.4520788</v>
      </c>
      <c r="H219" s="6" t="str">
        <f t="shared" si="4"/>
        <v/>
      </c>
      <c r="I219" s="6"/>
      <c r="J219" s="6"/>
      <c r="K219" s="6"/>
      <c r="L219" s="6"/>
      <c r="M219" s="6"/>
      <c r="N219" s="6"/>
    </row>
    <row r="220">
      <c r="A220" s="3">
        <v>6.0</v>
      </c>
      <c r="B220" s="3">
        <v>4.0</v>
      </c>
      <c r="C220" s="3">
        <v>269.0</v>
      </c>
      <c r="D220" s="4">
        <f t="shared" ref="D220:F220" si="222">IF(ISBLANK(A220), "", (A220-MIN(A2:A1001))/(MAX(A2:A1001)-MIN(A2:A1001)))</f>
        <v>0.1428571429</v>
      </c>
      <c r="E220" s="4">
        <f t="shared" si="222"/>
        <v>0.1428571429</v>
      </c>
      <c r="F220" s="4">
        <f t="shared" si="222"/>
        <v>0.07354685647</v>
      </c>
      <c r="G220" s="7">
        <f>IF(ISBLANK(A220), "",SQRT((A220-I2)^2+(B220-J2)^2+(C220-K2)))</f>
        <v>8.185352772</v>
      </c>
      <c r="H220" s="6" t="str">
        <f t="shared" si="4"/>
        <v/>
      </c>
      <c r="I220" s="6"/>
      <c r="J220" s="6"/>
      <c r="K220" s="6"/>
      <c r="L220" s="6"/>
      <c r="M220" s="6"/>
      <c r="N220" s="6"/>
    </row>
    <row r="221">
      <c r="A221" s="3">
        <v>6.0</v>
      </c>
      <c r="B221" s="3">
        <v>8.0</v>
      </c>
      <c r="C221" s="3">
        <v>217.0</v>
      </c>
      <c r="D221" s="4">
        <f t="shared" ref="D221:F221" si="223">IF(ISBLANK(A221), "", (A221-MIN(A2:A1001))/(MAX(A2:A1001)-MIN(A2:A1001)))</f>
        <v>0.1428571429</v>
      </c>
      <c r="E221" s="4">
        <f t="shared" si="223"/>
        <v>0.7142857143</v>
      </c>
      <c r="F221" s="4">
        <f t="shared" si="223"/>
        <v>0.0118623962</v>
      </c>
      <c r="G221" s="7">
        <f>IF(ISBLANK(A221), "",SQRT((A221-I2)^2+(B221-J2)^2+(C221-K2)))</f>
        <v>6.244997998</v>
      </c>
      <c r="H221" s="6" t="str">
        <f t="shared" si="4"/>
        <v/>
      </c>
      <c r="I221" s="6"/>
      <c r="J221" s="6"/>
      <c r="K221" s="6"/>
      <c r="L221" s="6"/>
      <c r="M221" s="6"/>
      <c r="N221" s="6"/>
    </row>
    <row r="222">
      <c r="A222" s="3">
        <v>6.0</v>
      </c>
      <c r="B222" s="3">
        <v>5.0</v>
      </c>
      <c r="C222" s="3">
        <v>245.0</v>
      </c>
      <c r="D222" s="4">
        <f t="shared" ref="D222:F222" si="224">IF(ISBLANK(A222), "", (A222-MIN(A2:A1001))/(MAX(A2:A1001)-MIN(A2:A1001)))</f>
        <v>0.1428571429</v>
      </c>
      <c r="E222" s="4">
        <f t="shared" si="224"/>
        <v>0.2857142857</v>
      </c>
      <c r="F222" s="4">
        <f t="shared" si="224"/>
        <v>0.04507710558</v>
      </c>
      <c r="G222" s="7">
        <f>IF(ISBLANK(A222), "",SQRT((A222-I2)^2+(B222-J2)^2+(C222-K2)))</f>
        <v>6.782329983</v>
      </c>
      <c r="H222" s="6" t="str">
        <f t="shared" si="4"/>
        <v/>
      </c>
      <c r="I222" s="6"/>
      <c r="J222" s="6"/>
      <c r="K222" s="6"/>
      <c r="L222" s="6"/>
      <c r="M222" s="6"/>
      <c r="N222" s="6"/>
    </row>
    <row r="223">
      <c r="A223" s="3">
        <v>6.0</v>
      </c>
      <c r="B223" s="3">
        <v>6.0</v>
      </c>
      <c r="C223" s="3">
        <v>233.0</v>
      </c>
      <c r="D223" s="4">
        <f t="shared" ref="D223:F223" si="225">IF(ISBLANK(A223), "", (A223-MIN(A2:A1001))/(MAX(A2:A1001)-MIN(A2:A1001)))</f>
        <v>0.1428571429</v>
      </c>
      <c r="E223" s="4">
        <f t="shared" si="225"/>
        <v>0.4285714286</v>
      </c>
      <c r="F223" s="4">
        <f t="shared" si="225"/>
        <v>0.03084223013</v>
      </c>
      <c r="G223" s="7">
        <f>IF(ISBLANK(A223), "",SQRT((A223-I2)^2+(B223-J2)^2+(C223-K2)))</f>
        <v>6.244997998</v>
      </c>
      <c r="H223" s="6" t="str">
        <f t="shared" si="4"/>
        <v/>
      </c>
      <c r="I223" s="6"/>
      <c r="J223" s="6"/>
      <c r="K223" s="6"/>
      <c r="L223" s="6"/>
      <c r="M223" s="6"/>
      <c r="N223" s="6"/>
    </row>
    <row r="224">
      <c r="A224" s="3">
        <v>6.0</v>
      </c>
      <c r="B224" s="3">
        <v>7.0</v>
      </c>
      <c r="C224" s="3">
        <v>223.0</v>
      </c>
      <c r="D224" s="4">
        <f t="shared" ref="D224:F224" si="226">IF(ISBLANK(A224), "", (A224-MIN(A2:A1001))/(MAX(A2:A1001)-MIN(A2:A1001)))</f>
        <v>0.1428571429</v>
      </c>
      <c r="E224" s="4">
        <f t="shared" si="226"/>
        <v>0.5714285714</v>
      </c>
      <c r="F224" s="4">
        <f t="shared" si="226"/>
        <v>0.01897983393</v>
      </c>
      <c r="G224" s="7">
        <f>IF(ISBLANK(A224), "",SQRT((A224-I2)^2+(B224-J2)^2+(C224-K2)))</f>
        <v>6</v>
      </c>
      <c r="H224" s="6" t="str">
        <f t="shared" si="4"/>
        <v/>
      </c>
      <c r="I224" s="6"/>
      <c r="J224" s="6"/>
      <c r="K224" s="6"/>
      <c r="L224" s="6"/>
      <c r="M224" s="6"/>
      <c r="N224" s="6"/>
    </row>
    <row r="225">
      <c r="A225" s="9"/>
      <c r="B225" s="9"/>
      <c r="C225" s="9"/>
      <c r="D225" s="4" t="str">
        <f t="shared" ref="D225:F225" si="227">IF(ISBLANK(A225), "", (A225-MIN(A2:A1001))/(MAX(A2:A1001)-MIN(A2:A1001)))</f>
        <v/>
      </c>
      <c r="E225" s="4" t="str">
        <f t="shared" si="227"/>
        <v/>
      </c>
      <c r="F225" s="4" t="str">
        <f t="shared" si="227"/>
        <v/>
      </c>
      <c r="G225" s="7" t="str">
        <f>IF(ISBLANK(A225), "",SQRT((A225-I2)^2+(B225-J2)^2+(C225-K2)))</f>
        <v/>
      </c>
      <c r="H225" s="6" t="str">
        <f t="shared" si="4"/>
        <v>&lt;- New exp</v>
      </c>
      <c r="I225" s="6"/>
      <c r="J225" s="6"/>
      <c r="K225" s="6"/>
      <c r="L225" s="6"/>
      <c r="M225" s="6"/>
      <c r="N225" s="6"/>
    </row>
    <row r="226">
      <c r="A226" s="3">
        <v>10.0</v>
      </c>
      <c r="B226" s="3">
        <v>4.0</v>
      </c>
      <c r="C226" s="3">
        <v>262.0</v>
      </c>
      <c r="D226" s="6">
        <f t="shared" ref="D226:F226" si="228">IF(ISBLANK(A226), "", (A226-MIN(A2:A1001))/(MAX(A2:A1001)-MIN(A2:A1001)))</f>
        <v>0.4285714286</v>
      </c>
      <c r="E226" s="6">
        <f t="shared" si="228"/>
        <v>0.1428571429</v>
      </c>
      <c r="F226" s="6">
        <f t="shared" si="228"/>
        <v>0.06524317912</v>
      </c>
      <c r="G226" s="6">
        <f>IF(ISBLANK(A226), "",SQRT((A226-I2)^2+(B226-J2)^2+(C226-K2)))</f>
        <v>9.591663047</v>
      </c>
      <c r="H226" s="6" t="str">
        <f t="shared" si="4"/>
        <v/>
      </c>
      <c r="I226" s="6"/>
      <c r="J226" s="6"/>
      <c r="K226" s="6"/>
      <c r="L226" s="6"/>
      <c r="M226" s="6"/>
      <c r="N226" s="6"/>
    </row>
    <row r="227">
      <c r="A227" s="8">
        <v>10.0</v>
      </c>
      <c r="B227" s="8">
        <v>8.0</v>
      </c>
      <c r="C227" s="8">
        <v>222.0</v>
      </c>
      <c r="D227" s="4">
        <f t="shared" ref="D227:F227" si="229">IF(ISBLANK(A227), "", (A227-MIN(A2:A1001))/(MAX(A2:A1001)-MIN(A2:A1001)))</f>
        <v>0.4285714286</v>
      </c>
      <c r="E227" s="4">
        <f t="shared" si="229"/>
        <v>0.7142857143</v>
      </c>
      <c r="F227" s="4">
        <f t="shared" si="229"/>
        <v>0.01779359431</v>
      </c>
      <c r="G227" s="7">
        <f>IF(ISBLANK(A227), "",SQRT((A227-I2)^2+(B227-J2)^2+(C227-K2)))</f>
        <v>8.717797887</v>
      </c>
      <c r="H227" s="6" t="str">
        <f t="shared" si="4"/>
        <v/>
      </c>
      <c r="I227" s="6"/>
      <c r="J227" s="6"/>
      <c r="K227" s="6"/>
      <c r="L227" s="6"/>
      <c r="M227" s="6"/>
      <c r="N227" s="6"/>
    </row>
    <row r="228">
      <c r="A228" s="3">
        <v>18.0</v>
      </c>
      <c r="B228" s="3">
        <v>3.0</v>
      </c>
      <c r="C228" s="3">
        <v>1050.0</v>
      </c>
      <c r="D228" s="4">
        <f t="shared" ref="D228:F228" si="230">IF(ISBLANK(A228), "", (A228-MIN(A2:A1001))/(MAX(A2:A1001)-MIN(A2:A1001)))</f>
        <v>1</v>
      </c>
      <c r="E228" s="4">
        <f t="shared" si="230"/>
        <v>0</v>
      </c>
      <c r="F228" s="4">
        <f t="shared" si="230"/>
        <v>1</v>
      </c>
      <c r="G228" s="7">
        <f>IF(ISBLANK(A228), "",SQRT((A228-I2)^2+(B228-J2)^2+(C228-K2)))</f>
        <v>32.23352292</v>
      </c>
      <c r="H228" s="6" t="str">
        <f t="shared" si="4"/>
        <v/>
      </c>
      <c r="I228" s="6"/>
      <c r="J228" s="6"/>
      <c r="K228" s="6"/>
      <c r="L228" s="6"/>
      <c r="M228" s="6"/>
      <c r="N228" s="6"/>
    </row>
    <row r="229">
      <c r="A229" s="3">
        <v>10.0</v>
      </c>
      <c r="B229" s="3">
        <v>6.0</v>
      </c>
      <c r="C229" s="3">
        <v>234.0</v>
      </c>
      <c r="D229" s="4">
        <f t="shared" ref="D229:F229" si="231">IF(ISBLANK(A229), "", (A229-MIN(A2:A1001))/(MAX(A2:A1001)-MIN(A2:A1001)))</f>
        <v>0.4285714286</v>
      </c>
      <c r="E229" s="4">
        <f t="shared" si="231"/>
        <v>0.4285714286</v>
      </c>
      <c r="F229" s="4">
        <f t="shared" si="231"/>
        <v>0.03202846975</v>
      </c>
      <c r="G229" s="7">
        <f>IF(ISBLANK(A229), "",SQRT((A229-I2)^2+(B229-J2)^2+(C229-K2)))</f>
        <v>8.485281374</v>
      </c>
      <c r="H229" s="6" t="str">
        <f t="shared" si="4"/>
        <v/>
      </c>
      <c r="I229" s="6"/>
      <c r="J229" s="6"/>
      <c r="K229" s="6"/>
      <c r="L229" s="6"/>
      <c r="M229" s="6"/>
      <c r="N229" s="6"/>
    </row>
    <row r="230">
      <c r="A230" s="3">
        <v>10.0</v>
      </c>
      <c r="B230" s="3">
        <v>5.0</v>
      </c>
      <c r="C230" s="3">
        <v>246.0</v>
      </c>
      <c r="D230" s="4">
        <f t="shared" ref="D230:F230" si="232">IF(ISBLANK(A230), "", (A230-MIN(A2:A1001))/(MAX(A2:A1001)-MIN(A2:A1001)))</f>
        <v>0.4285714286</v>
      </c>
      <c r="E230" s="4">
        <f t="shared" si="232"/>
        <v>0.2857142857</v>
      </c>
      <c r="F230" s="4">
        <f t="shared" si="232"/>
        <v>0.0462633452</v>
      </c>
      <c r="G230" s="7">
        <f>IF(ISBLANK(A230), "",SQRT((A230-I2)^2+(B230-J2)^2+(C230-K2)))</f>
        <v>8.888194417</v>
      </c>
      <c r="H230" s="6" t="str">
        <f t="shared" si="4"/>
        <v/>
      </c>
      <c r="I230" s="6"/>
      <c r="J230" s="6"/>
      <c r="K230" s="6"/>
      <c r="L230" s="6"/>
      <c r="M230" s="6"/>
      <c r="N230" s="6"/>
    </row>
    <row r="231">
      <c r="A231" s="3">
        <v>10.0</v>
      </c>
      <c r="B231" s="3">
        <v>7.0</v>
      </c>
      <c r="C231" s="3">
        <v>226.0</v>
      </c>
      <c r="D231" s="4">
        <f t="shared" ref="D231:F231" si="233">IF(ISBLANK(A231), "", (A231-MIN(A2:A1001))/(MAX(A2:A1001)-MIN(A2:A1001)))</f>
        <v>0.4285714286</v>
      </c>
      <c r="E231" s="4">
        <f t="shared" si="233"/>
        <v>0.5714285714</v>
      </c>
      <c r="F231" s="4">
        <f t="shared" si="233"/>
        <v>0.02253855279</v>
      </c>
      <c r="G231" s="7">
        <f>IF(ISBLANK(A231), "",SQRT((A231-I2)^2+(B231-J2)^2+(C231-K2)))</f>
        <v>8.426149773</v>
      </c>
      <c r="H231" s="6" t="str">
        <f t="shared" si="4"/>
        <v/>
      </c>
      <c r="I231" s="6"/>
      <c r="J231" s="6"/>
      <c r="K231" s="6"/>
      <c r="L231" s="6"/>
      <c r="M231" s="6"/>
      <c r="N231" s="6"/>
    </row>
    <row r="232">
      <c r="A232" s="9"/>
      <c r="B232" s="9"/>
      <c r="C232" s="9"/>
      <c r="D232" s="4" t="str">
        <f t="shared" ref="D232:F232" si="234">IF(ISBLANK(A232), "", (A232-MIN(A2:A1001))/(MAX(A2:A1001)-MIN(A2:A1001)))</f>
        <v/>
      </c>
      <c r="E232" s="4" t="str">
        <f t="shared" si="234"/>
        <v/>
      </c>
      <c r="F232" s="4" t="str">
        <f t="shared" si="234"/>
        <v/>
      </c>
      <c r="G232" s="7" t="str">
        <f>IF(ISBLANK(A232), "",SQRT((A232-I2)^2+(B232-J2)^2+(C232-K2)))</f>
        <v/>
      </c>
      <c r="H232" s="6" t="str">
        <f t="shared" si="4"/>
        <v>&lt;- New exp</v>
      </c>
      <c r="I232" s="6"/>
      <c r="J232" s="6"/>
      <c r="K232" s="6"/>
      <c r="L232" s="6"/>
      <c r="M232" s="6"/>
      <c r="N232" s="6"/>
    </row>
    <row r="233">
      <c r="A233" s="3">
        <v>6.0</v>
      </c>
      <c r="B233" s="3">
        <v>4.0</v>
      </c>
      <c r="C233" s="3">
        <v>264.0</v>
      </c>
      <c r="D233" s="4">
        <f t="shared" ref="D233:F233" si="235">IF(ISBLANK(A233), "", (A233-MIN(A2:A1001))/(MAX(A2:A1001)-MIN(A2:A1001)))</f>
        <v>0.1428571429</v>
      </c>
      <c r="E233" s="4">
        <f t="shared" si="235"/>
        <v>0.1428571429</v>
      </c>
      <c r="F233" s="4">
        <f t="shared" si="235"/>
        <v>0.06761565836</v>
      </c>
      <c r="G233" s="7">
        <f>IF(ISBLANK(A233), "",SQRT((A233-I2)^2+(B233-J2)^2+(C233-K2)))</f>
        <v>7.874007874</v>
      </c>
      <c r="H233" s="6" t="str">
        <f t="shared" si="4"/>
        <v/>
      </c>
      <c r="I233" s="6"/>
      <c r="J233" s="6"/>
      <c r="K233" s="6"/>
      <c r="L233" s="6"/>
      <c r="M233" s="6"/>
      <c r="N233" s="6"/>
    </row>
    <row r="234">
      <c r="A234" s="3">
        <v>6.0</v>
      </c>
      <c r="B234" s="3">
        <v>5.0</v>
      </c>
      <c r="C234" s="3">
        <v>248.0</v>
      </c>
      <c r="D234" s="4">
        <f t="shared" ref="D234:F234" si="236">IF(ISBLANK(A234), "", (A234-MIN(A2:A1001))/(MAX(A2:A1001)-MIN(A2:A1001)))</f>
        <v>0.1428571429</v>
      </c>
      <c r="E234" s="4">
        <f t="shared" si="236"/>
        <v>0.2857142857</v>
      </c>
      <c r="F234" s="4">
        <f t="shared" si="236"/>
        <v>0.04863582444</v>
      </c>
      <c r="G234" s="7">
        <f>IF(ISBLANK(A234), "",SQRT((A234-I2)^2+(B234-J2)^2+(C234-K2)))</f>
        <v>7</v>
      </c>
      <c r="H234" s="6" t="str">
        <f t="shared" si="4"/>
        <v/>
      </c>
      <c r="I234" s="6"/>
      <c r="J234" s="6"/>
      <c r="K234" s="6"/>
      <c r="L234" s="6"/>
      <c r="M234" s="6"/>
      <c r="N234" s="6"/>
    </row>
    <row r="235">
      <c r="A235" s="9"/>
      <c r="B235" s="9"/>
      <c r="C235" s="9"/>
      <c r="D235" s="4" t="str">
        <f t="shared" ref="D235:F235" si="237">IF(ISBLANK(A235), "", (A235-MIN(A2:A1001))/(MAX(A2:A1001)-MIN(A2:A1001)))</f>
        <v/>
      </c>
      <c r="E235" s="4" t="str">
        <f t="shared" si="237"/>
        <v/>
      </c>
      <c r="F235" s="4" t="str">
        <f t="shared" si="237"/>
        <v/>
      </c>
      <c r="G235" s="7" t="str">
        <f>IF(ISBLANK(A235), "",SQRT((A235-I2)^2+(B235-J2)^2+(C235-K2)))</f>
        <v/>
      </c>
      <c r="H235" s="6" t="str">
        <f t="shared" si="4"/>
        <v>&lt;- New exp</v>
      </c>
      <c r="I235" s="6"/>
      <c r="J235" s="6"/>
      <c r="K235" s="6"/>
      <c r="L235" s="6"/>
      <c r="M235" s="6"/>
      <c r="N235" s="6"/>
    </row>
    <row r="236">
      <c r="A236" s="3">
        <v>6.0</v>
      </c>
      <c r="B236" s="3">
        <v>9.0</v>
      </c>
      <c r="C236" s="3">
        <v>208.0</v>
      </c>
      <c r="D236" s="6">
        <f t="shared" ref="D236:F236" si="238">IF(ISBLANK(A236), "", (A236-MIN(A2:A1001))/(MAX(A2:A1001)-MIN(A2:A1001)))</f>
        <v>0.1428571429</v>
      </c>
      <c r="E236" s="6">
        <f t="shared" si="238"/>
        <v>0.8571428571</v>
      </c>
      <c r="F236" s="6">
        <f t="shared" si="238"/>
        <v>0.00118623962</v>
      </c>
      <c r="G236" s="6">
        <f>IF(ISBLANK(A236), "",SQRT((A236-I2)^2+(B236-J2)^2+(C236-K2)))</f>
        <v>6.403124237</v>
      </c>
      <c r="H236" s="6" t="str">
        <f t="shared" si="4"/>
        <v/>
      </c>
      <c r="I236" s="6"/>
      <c r="J236" s="6"/>
      <c r="K236" s="6"/>
      <c r="L236" s="6"/>
      <c r="M236" s="6"/>
      <c r="N236" s="6"/>
    </row>
    <row r="237">
      <c r="A237" s="8">
        <v>10.0</v>
      </c>
      <c r="B237" s="8">
        <v>3.0</v>
      </c>
      <c r="C237" s="8">
        <v>328.0</v>
      </c>
      <c r="D237" s="4">
        <f t="shared" ref="D237:F237" si="239">IF(ISBLANK(A237), "", (A237-MIN(A2:A1001))/(MAX(A2:A1001)-MIN(A2:A1001)))</f>
        <v>0.4285714286</v>
      </c>
      <c r="E237" s="4">
        <f t="shared" si="239"/>
        <v>0</v>
      </c>
      <c r="F237" s="4">
        <f t="shared" si="239"/>
        <v>0.1435349941</v>
      </c>
      <c r="G237" s="7">
        <f>IF(ISBLANK(A237), "",SQRT((A237-I2)^2+(B237-J2)^2+(C237-K2)))</f>
        <v>12.52996409</v>
      </c>
      <c r="H237" s="6" t="str">
        <f t="shared" si="4"/>
        <v/>
      </c>
      <c r="I237" s="6"/>
      <c r="J237" s="6"/>
      <c r="K237" s="6"/>
      <c r="L237" s="6"/>
      <c r="M237" s="6"/>
      <c r="N237" s="6"/>
    </row>
    <row r="238">
      <c r="A238" s="3">
        <v>6.0</v>
      </c>
      <c r="B238" s="3">
        <v>4.0</v>
      </c>
      <c r="C238" s="3">
        <v>328.0</v>
      </c>
      <c r="D238" s="4">
        <f t="shared" ref="D238:F238" si="240">IF(ISBLANK(A238), "", (A238-MIN(A2:A1001))/(MAX(A2:A1001)-MIN(A2:A1001)))</f>
        <v>0.1428571429</v>
      </c>
      <c r="E238" s="4">
        <f t="shared" si="240"/>
        <v>0.1428571429</v>
      </c>
      <c r="F238" s="4">
        <f t="shared" si="240"/>
        <v>0.1435349941</v>
      </c>
      <c r="G238" s="7">
        <f>IF(ISBLANK(A238), "",SQRT((A238-I2)^2+(B238-J2)^2+(C238-K2)))</f>
        <v>11.22497216</v>
      </c>
      <c r="H238" s="6" t="str">
        <f t="shared" si="4"/>
        <v/>
      </c>
      <c r="I238" s="6"/>
      <c r="J238" s="6"/>
      <c r="K238" s="6"/>
      <c r="L238" s="6"/>
      <c r="M238" s="6"/>
      <c r="N238" s="6"/>
    </row>
    <row r="239">
      <c r="A239" s="3">
        <v>14.0</v>
      </c>
      <c r="B239" s="3">
        <v>6.0</v>
      </c>
      <c r="C239" s="3">
        <v>217.0</v>
      </c>
      <c r="D239" s="4">
        <f t="shared" ref="D239:F239" si="241">IF(ISBLANK(A239), "", (A239-MIN(A2:A1001))/(MAX(A2:A1001)-MIN(A2:A1001)))</f>
        <v>0.7142857143</v>
      </c>
      <c r="E239" s="4">
        <f t="shared" si="241"/>
        <v>0.4285714286</v>
      </c>
      <c r="F239" s="4">
        <f t="shared" si="241"/>
        <v>0.0118623962</v>
      </c>
      <c r="G239" s="7">
        <f>IF(ISBLANK(A239), "",SQRT((A239-I2)^2+(B239-J2)^2+(C239-K2)))</f>
        <v>10.90871211</v>
      </c>
      <c r="H239" s="6" t="str">
        <f t="shared" si="4"/>
        <v/>
      </c>
      <c r="I239" s="6"/>
      <c r="J239" s="6"/>
      <c r="K239" s="6"/>
      <c r="L239" s="6"/>
      <c r="M239" s="6"/>
      <c r="N239" s="6"/>
    </row>
    <row r="240">
      <c r="A240" s="3">
        <v>10.0</v>
      </c>
      <c r="B240" s="3">
        <v>5.0</v>
      </c>
      <c r="C240" s="3">
        <v>227.0</v>
      </c>
      <c r="D240" s="4">
        <f t="shared" ref="D240:F240" si="242">IF(ISBLANK(A240), "", (A240-MIN(A2:A1001))/(MAX(A2:A1001)-MIN(A2:A1001)))</f>
        <v>0.4285714286</v>
      </c>
      <c r="E240" s="4">
        <f t="shared" si="242"/>
        <v>0.2857142857</v>
      </c>
      <c r="F240" s="4">
        <f t="shared" si="242"/>
        <v>0.02372479241</v>
      </c>
      <c r="G240" s="7">
        <f>IF(ISBLANK(A240), "",SQRT((A240-I2)^2+(B240-J2)^2+(C240-K2)))</f>
        <v>7.745966692</v>
      </c>
      <c r="H240" s="6" t="str">
        <f t="shared" si="4"/>
        <v/>
      </c>
      <c r="I240" s="6"/>
      <c r="J240" s="6"/>
      <c r="K240" s="6"/>
      <c r="L240" s="6"/>
      <c r="M240" s="6"/>
      <c r="N240" s="6"/>
    </row>
    <row r="241">
      <c r="A241" s="3">
        <v>6.0</v>
      </c>
      <c r="B241" s="3">
        <v>5.0</v>
      </c>
      <c r="C241" s="3">
        <v>275.0</v>
      </c>
      <c r="D241" s="4">
        <f t="shared" ref="D241:F241" si="243">IF(ISBLANK(A241), "", (A241-MIN(A2:A1001))/(MAX(A2:A1001)-MIN(A2:A1001)))</f>
        <v>0.1428571429</v>
      </c>
      <c r="E241" s="4">
        <f t="shared" si="243"/>
        <v>0.2857142857</v>
      </c>
      <c r="F241" s="4">
        <f t="shared" si="243"/>
        <v>0.08066429419</v>
      </c>
      <c r="G241" s="7">
        <f>IF(ISBLANK(A241), "",SQRT((A241-I2)^2+(B241-J2)^2+(C241-K2)))</f>
        <v>8.717797887</v>
      </c>
      <c r="H241" s="6" t="str">
        <f t="shared" si="4"/>
        <v/>
      </c>
      <c r="I241" s="6"/>
      <c r="J241" s="6"/>
      <c r="K241" s="6"/>
      <c r="L241" s="6"/>
      <c r="M241" s="6"/>
      <c r="N241" s="6"/>
    </row>
    <row r="242">
      <c r="A242" s="3">
        <v>8.0</v>
      </c>
      <c r="B242" s="3">
        <v>5.0</v>
      </c>
      <c r="C242" s="3">
        <v>267.0</v>
      </c>
      <c r="D242" s="4">
        <f t="shared" ref="D242:F242" si="244">IF(ISBLANK(A242), "", (A242-MIN(A2:A1001))/(MAX(A2:A1001)-MIN(A2:A1001)))</f>
        <v>0.2857142857</v>
      </c>
      <c r="E242" s="4">
        <f t="shared" si="244"/>
        <v>0.2857142857</v>
      </c>
      <c r="F242" s="4">
        <f t="shared" si="244"/>
        <v>0.07117437722</v>
      </c>
      <c r="G242" s="7">
        <f>IF(ISBLANK(A242), "",SQRT((A242-I2)^2+(B242-J2)^2+(C242-K2)))</f>
        <v>8.94427191</v>
      </c>
      <c r="H242" s="6" t="str">
        <f t="shared" si="4"/>
        <v/>
      </c>
      <c r="I242" s="6"/>
      <c r="J242" s="6"/>
      <c r="K242" s="6"/>
      <c r="L242" s="6"/>
      <c r="M242" s="6"/>
      <c r="N242" s="6"/>
    </row>
    <row r="243">
      <c r="A243" s="3">
        <v>6.0</v>
      </c>
      <c r="B243" s="3">
        <v>6.0</v>
      </c>
      <c r="C243" s="3">
        <v>236.0</v>
      </c>
      <c r="D243" s="4">
        <f t="shared" ref="D243:F243" si="245">IF(ISBLANK(A243), "", (A243-MIN(A2:A1001))/(MAX(A2:A1001)-MIN(A2:A1001)))</f>
        <v>0.1428571429</v>
      </c>
      <c r="E243" s="4">
        <f t="shared" si="245"/>
        <v>0.4285714286</v>
      </c>
      <c r="F243" s="4">
        <f t="shared" si="245"/>
        <v>0.03440094899</v>
      </c>
      <c r="G243" s="7">
        <f>IF(ISBLANK(A243), "",SQRT((A243-I2)^2+(B243-J2)^2+(C243-K2)))</f>
        <v>6.480740698</v>
      </c>
      <c r="H243" s="6" t="str">
        <f t="shared" si="4"/>
        <v/>
      </c>
      <c r="I243" s="6"/>
      <c r="J243" s="6"/>
      <c r="K243" s="6"/>
      <c r="L243" s="6"/>
      <c r="M243" s="6"/>
      <c r="N243" s="6"/>
    </row>
    <row r="244">
      <c r="A244" s="3">
        <v>6.0</v>
      </c>
      <c r="B244" s="3">
        <v>7.0</v>
      </c>
      <c r="C244" s="3">
        <v>211.0</v>
      </c>
      <c r="D244" s="4">
        <f t="shared" ref="D244:F244" si="246">IF(ISBLANK(A244), "", (A244-MIN(A2:A1001))/(MAX(A2:A1001)-MIN(A2:A1001)))</f>
        <v>0.1428571429</v>
      </c>
      <c r="E244" s="4">
        <f t="shared" si="246"/>
        <v>0.5714285714</v>
      </c>
      <c r="F244" s="4">
        <f t="shared" si="246"/>
        <v>0.004744958482</v>
      </c>
      <c r="G244" s="7">
        <f>IF(ISBLANK(A244), "",SQRT((A244-I2)^2+(B244-J2)^2+(C244-K2)))</f>
        <v>4.898979486</v>
      </c>
      <c r="H244" s="6" t="str">
        <f t="shared" si="4"/>
        <v/>
      </c>
      <c r="I244" s="6"/>
      <c r="J244" s="6"/>
      <c r="K244" s="6"/>
      <c r="L244" s="6"/>
      <c r="M244" s="6"/>
      <c r="N244" s="6"/>
    </row>
    <row r="245">
      <c r="A245" s="3">
        <v>9.0</v>
      </c>
      <c r="B245" s="3">
        <v>4.0</v>
      </c>
      <c r="C245" s="3">
        <v>242.0</v>
      </c>
      <c r="D245" s="4">
        <f t="shared" ref="D245:F245" si="247">IF(ISBLANK(A245), "", (A245-MIN(A2:A1001))/(MAX(A2:A1001)-MIN(A2:A1001)))</f>
        <v>0.3571428571</v>
      </c>
      <c r="E245" s="4">
        <f t="shared" si="247"/>
        <v>0.1428571429</v>
      </c>
      <c r="F245" s="4">
        <f t="shared" si="247"/>
        <v>0.04151838671</v>
      </c>
      <c r="G245" s="7">
        <f>IF(ISBLANK(A245), "",SQRT((A245-I2)^2+(B245-J2)^2+(C245-K2)))</f>
        <v>7.810249676</v>
      </c>
      <c r="H245" s="6" t="str">
        <f t="shared" si="4"/>
        <v/>
      </c>
      <c r="I245" s="6"/>
      <c r="J245" s="6"/>
      <c r="K245" s="6"/>
      <c r="L245" s="6"/>
      <c r="M245" s="6"/>
      <c r="N245" s="6"/>
    </row>
    <row r="246">
      <c r="A246" s="8">
        <v>10.0</v>
      </c>
      <c r="B246" s="8">
        <v>4.0</v>
      </c>
      <c r="C246" s="8">
        <v>239.0</v>
      </c>
      <c r="D246" s="4">
        <f t="shared" ref="D246:F246" si="248">IF(ISBLANK(A246), "", (A246-MIN(A2:A1001))/(MAX(A2:A1001)-MIN(A2:A1001)))</f>
        <v>0.4285714286</v>
      </c>
      <c r="E246" s="4">
        <f t="shared" si="248"/>
        <v>0.1428571429</v>
      </c>
      <c r="F246" s="4">
        <f t="shared" si="248"/>
        <v>0.03795966785</v>
      </c>
      <c r="G246" s="7">
        <f>IF(ISBLANK(A246), "",SQRT((A246-I2)^2+(B246-J2)^2+(C246-K2)))</f>
        <v>8.306623863</v>
      </c>
      <c r="H246" s="6" t="str">
        <f t="shared" si="4"/>
        <v/>
      </c>
      <c r="I246" s="6"/>
      <c r="J246" s="6"/>
      <c r="K246" s="6"/>
      <c r="L246" s="6"/>
      <c r="M246" s="6"/>
      <c r="N246" s="6"/>
    </row>
    <row r="247">
      <c r="A247" s="3">
        <v>6.0</v>
      </c>
      <c r="B247" s="3">
        <v>8.0</v>
      </c>
      <c r="C247" s="3">
        <v>209.0</v>
      </c>
      <c r="D247" s="6">
        <f t="shared" ref="D247:F247" si="249">IF(ISBLANK(A247), "", (A247-MIN(A2:A1001))/(MAX(A2:A1001)-MIN(A2:A1001)))</f>
        <v>0.1428571429</v>
      </c>
      <c r="E247" s="6">
        <f t="shared" si="249"/>
        <v>0.7142857143</v>
      </c>
      <c r="F247" s="6">
        <f t="shared" si="249"/>
        <v>0.002372479241</v>
      </c>
      <c r="G247" s="6">
        <f>IF(ISBLANK(A247), "",SQRT((A247-I2)^2+(B247-J2)^2+(C247-K2)))</f>
        <v>5.567764363</v>
      </c>
      <c r="H247" s="6" t="str">
        <f t="shared" si="4"/>
        <v/>
      </c>
      <c r="I247" s="6"/>
      <c r="J247" s="6"/>
      <c r="K247" s="6"/>
      <c r="L247" s="6"/>
      <c r="M247" s="6"/>
      <c r="N247" s="6"/>
    </row>
    <row r="248">
      <c r="A248" s="3">
        <v>9.0</v>
      </c>
      <c r="B248" s="3">
        <v>5.0</v>
      </c>
      <c r="C248" s="3">
        <v>230.0</v>
      </c>
      <c r="D248" s="4">
        <f t="shared" ref="D248:F248" si="250">IF(ISBLANK(A248), "", (A248-MIN(A2:A1001))/(MAX(A2:A1001)-MIN(A2:A1001)))</f>
        <v>0.3571428571</v>
      </c>
      <c r="E248" s="4">
        <f t="shared" si="250"/>
        <v>0.2857142857</v>
      </c>
      <c r="F248" s="4">
        <f t="shared" si="250"/>
        <v>0.02728351127</v>
      </c>
      <c r="G248" s="7">
        <f>IF(ISBLANK(A248), "",SQRT((A248-I2)^2+(B248-J2)^2+(C248-K2)))</f>
        <v>7.211102551</v>
      </c>
      <c r="H248" s="6" t="str">
        <f t="shared" si="4"/>
        <v/>
      </c>
      <c r="I248" s="6"/>
      <c r="J248" s="6"/>
      <c r="K248" s="6"/>
      <c r="L248" s="6"/>
      <c r="M248" s="6"/>
      <c r="N248" s="6"/>
    </row>
    <row r="249">
      <c r="A249" s="3">
        <v>9.0</v>
      </c>
      <c r="B249" s="3">
        <v>6.0</v>
      </c>
      <c r="C249" s="3">
        <v>222.0</v>
      </c>
      <c r="D249" s="4">
        <f t="shared" ref="D249:F249" si="251">IF(ISBLANK(A249), "", (A249-MIN(A2:A1001))/(MAX(A2:A1001)-MIN(A2:A1001)))</f>
        <v>0.3571428571</v>
      </c>
      <c r="E249" s="4">
        <f t="shared" si="251"/>
        <v>0.4285714286</v>
      </c>
      <c r="F249" s="4">
        <f t="shared" si="251"/>
        <v>0.01779359431</v>
      </c>
      <c r="G249" s="7">
        <f>IF(ISBLANK(A249), "",SQRT((A249-I2)^2+(B249-J2)^2+(C249-K2)))</f>
        <v>7</v>
      </c>
      <c r="H249" s="6" t="str">
        <f t="shared" si="4"/>
        <v/>
      </c>
      <c r="I249" s="6"/>
      <c r="J249" s="6"/>
      <c r="K249" s="6"/>
      <c r="L249" s="6"/>
      <c r="M249" s="6"/>
      <c r="N249" s="6"/>
    </row>
    <row r="250">
      <c r="A250" s="3">
        <v>10.0</v>
      </c>
      <c r="B250" s="3">
        <v>6.0</v>
      </c>
      <c r="C250" s="3">
        <v>219.0</v>
      </c>
      <c r="D250" s="4">
        <f t="shared" ref="D250:F250" si="252">IF(ISBLANK(A250), "", (A250-MIN(A2:A1001))/(MAX(A2:A1001)-MIN(A2:A1001)))</f>
        <v>0.4285714286</v>
      </c>
      <c r="E250" s="4">
        <f t="shared" si="252"/>
        <v>0.4285714286</v>
      </c>
      <c r="F250" s="4">
        <f t="shared" si="252"/>
        <v>0.01423487544</v>
      </c>
      <c r="G250" s="7">
        <f>IF(ISBLANK(A250), "",SQRT((A250-I2)^2+(B250-J2)^2+(C250-K2)))</f>
        <v>7.549834435</v>
      </c>
      <c r="H250" s="6" t="str">
        <f t="shared" si="4"/>
        <v/>
      </c>
      <c r="I250" s="6"/>
      <c r="J250" s="6"/>
      <c r="K250" s="6"/>
      <c r="L250" s="6"/>
      <c r="M250" s="6"/>
      <c r="N250" s="6"/>
    </row>
    <row r="251">
      <c r="A251" s="9"/>
      <c r="B251" s="9"/>
      <c r="C251" s="9"/>
      <c r="D251" s="4" t="str">
        <f t="shared" ref="D251:F251" si="253">IF(ISBLANK(A251), "", (A251-MIN(A2:A1001))/(MAX(A2:A1001)-MIN(A2:A1001)))</f>
        <v/>
      </c>
      <c r="E251" s="4" t="str">
        <f t="shared" si="253"/>
        <v/>
      </c>
      <c r="F251" s="4" t="str">
        <f t="shared" si="253"/>
        <v/>
      </c>
      <c r="G251" s="7" t="str">
        <f>IF(ISBLANK(A251), "",SQRT((A251-I2)^2+(B251-J2)^2+(C251-K2)))</f>
        <v/>
      </c>
      <c r="H251" s="6" t="str">
        <f t="shared" si="4"/>
        <v>&lt;- New exp</v>
      </c>
      <c r="I251" s="6"/>
      <c r="J251" s="6"/>
      <c r="K251" s="6"/>
      <c r="L251" s="6"/>
      <c r="M251" s="6"/>
      <c r="N251" s="6"/>
    </row>
    <row r="252">
      <c r="A252" s="3">
        <v>6.0</v>
      </c>
      <c r="B252" s="3">
        <v>8.0</v>
      </c>
      <c r="C252" s="3">
        <v>216.0</v>
      </c>
      <c r="D252" s="4">
        <f t="shared" ref="D252:F252" si="254">IF(ISBLANK(A252), "", (A252-MIN(A2:A1001))/(MAX(A2:A1001)-MIN(A2:A1001)))</f>
        <v>0.1428571429</v>
      </c>
      <c r="E252" s="4">
        <f t="shared" si="254"/>
        <v>0.7142857143</v>
      </c>
      <c r="F252" s="4">
        <f t="shared" si="254"/>
        <v>0.01067615658</v>
      </c>
      <c r="G252" s="7">
        <f>IF(ISBLANK(A252), "",SQRT((A252-I2)^2+(B252-J2)^2+(C252-K2)))</f>
        <v>6.164414003</v>
      </c>
      <c r="H252" s="6" t="str">
        <f t="shared" si="4"/>
        <v/>
      </c>
      <c r="I252" s="6"/>
      <c r="J252" s="6"/>
      <c r="K252" s="6"/>
      <c r="L252" s="6"/>
      <c r="M252" s="6"/>
      <c r="N252" s="6"/>
    </row>
    <row r="253">
      <c r="A253" s="3">
        <v>6.0</v>
      </c>
      <c r="B253" s="3">
        <v>4.0</v>
      </c>
      <c r="C253" s="3">
        <v>351.0</v>
      </c>
      <c r="D253" s="4">
        <f t="shared" ref="D253:F253" si="255">IF(ISBLANK(A253), "", (A253-MIN(A2:A1001))/(MAX(A2:A1001)-MIN(A2:A1001)))</f>
        <v>0.1428571429</v>
      </c>
      <c r="E253" s="4">
        <f t="shared" si="255"/>
        <v>0.1428571429</v>
      </c>
      <c r="F253" s="4">
        <f t="shared" si="255"/>
        <v>0.1708185053</v>
      </c>
      <c r="G253" s="7">
        <f>IF(ISBLANK(A253), "",SQRT((A253-I2)^2+(B253-J2)^2+(C253-K2)))</f>
        <v>12.20655562</v>
      </c>
      <c r="H253" s="6" t="str">
        <f t="shared" si="4"/>
        <v/>
      </c>
      <c r="I253" s="6"/>
      <c r="J253" s="6"/>
      <c r="K253" s="6"/>
      <c r="L253" s="6"/>
      <c r="M253" s="6"/>
      <c r="N253" s="6"/>
    </row>
    <row r="254">
      <c r="A254" s="3">
        <v>9.0</v>
      </c>
      <c r="B254" s="3">
        <v>5.0</v>
      </c>
      <c r="C254" s="3">
        <v>249.0</v>
      </c>
      <c r="D254" s="4">
        <f t="shared" ref="D254:F254" si="256">IF(ISBLANK(A254), "", (A254-MIN(A2:A1001))/(MAX(A2:A1001)-MIN(A2:A1001)))</f>
        <v>0.3571428571</v>
      </c>
      <c r="E254" s="4">
        <f t="shared" si="256"/>
        <v>0.2857142857</v>
      </c>
      <c r="F254" s="4">
        <f t="shared" si="256"/>
        <v>0.04982206406</v>
      </c>
      <c r="G254" s="7">
        <f>IF(ISBLANK(A254), "",SQRT((A254-I2)^2+(B254-J2)^2+(C254-K2)))</f>
        <v>8.426149773</v>
      </c>
      <c r="H254" s="6" t="str">
        <f t="shared" si="4"/>
        <v/>
      </c>
      <c r="I254" s="6"/>
      <c r="J254" s="6"/>
      <c r="K254" s="6"/>
      <c r="L254" s="6"/>
      <c r="M254" s="6"/>
      <c r="N254" s="6"/>
    </row>
    <row r="255">
      <c r="A255" s="3">
        <v>6.0</v>
      </c>
      <c r="B255" s="3">
        <v>6.0</v>
      </c>
      <c r="C255" s="3">
        <v>232.0</v>
      </c>
      <c r="D255" s="4">
        <f t="shared" ref="D255:F255" si="257">IF(ISBLANK(A255), "", (A255-MIN(A2:A1001))/(MAX(A2:A1001)-MIN(A2:A1001)))</f>
        <v>0.1428571429</v>
      </c>
      <c r="E255" s="4">
        <f t="shared" si="257"/>
        <v>0.4285714286</v>
      </c>
      <c r="F255" s="4">
        <f t="shared" si="257"/>
        <v>0.02965599051</v>
      </c>
      <c r="G255" s="7">
        <f>IF(ISBLANK(A255), "",SQRT((A255-I2)^2+(B255-J2)^2+(C255-K2)))</f>
        <v>6.164414003</v>
      </c>
      <c r="H255" s="6" t="str">
        <f t="shared" si="4"/>
        <v/>
      </c>
      <c r="I255" s="6"/>
      <c r="J255" s="6"/>
      <c r="K255" s="6"/>
      <c r="L255" s="6"/>
      <c r="M255" s="6"/>
      <c r="N255" s="6"/>
    </row>
    <row r="256">
      <c r="A256" s="3">
        <v>8.0</v>
      </c>
      <c r="B256" s="3">
        <v>5.0</v>
      </c>
      <c r="C256" s="3">
        <v>267.0</v>
      </c>
      <c r="D256" s="4">
        <f t="shared" ref="D256:F256" si="258">IF(ISBLANK(A256), "", (A256-MIN(A2:A1001))/(MAX(A2:A1001)-MIN(A2:A1001)))</f>
        <v>0.2857142857</v>
      </c>
      <c r="E256" s="4">
        <f t="shared" si="258"/>
        <v>0.2857142857</v>
      </c>
      <c r="F256" s="4">
        <f t="shared" si="258"/>
        <v>0.07117437722</v>
      </c>
      <c r="G256" s="7">
        <f>IF(ISBLANK(A256), "",SQRT((A256-I2)^2+(B256-J2)^2+(C256-K2)))</f>
        <v>8.94427191</v>
      </c>
      <c r="H256" s="6" t="str">
        <f t="shared" si="4"/>
        <v/>
      </c>
      <c r="I256" s="6"/>
      <c r="J256" s="6"/>
      <c r="K256" s="6"/>
      <c r="L256" s="6"/>
      <c r="M256" s="6"/>
      <c r="N256" s="6"/>
    </row>
    <row r="257">
      <c r="A257" s="3">
        <v>6.0</v>
      </c>
      <c r="B257" s="3">
        <v>5.0</v>
      </c>
      <c r="C257" s="3">
        <v>277.0</v>
      </c>
      <c r="D257" s="4">
        <f t="shared" ref="D257:F257" si="259">IF(ISBLANK(A257), "", (A257-MIN(A2:A1001))/(MAX(A2:A1001)-MIN(A2:A1001)))</f>
        <v>0.1428571429</v>
      </c>
      <c r="E257" s="4">
        <f t="shared" si="259"/>
        <v>0.2857142857</v>
      </c>
      <c r="F257" s="4">
        <f t="shared" si="259"/>
        <v>0.08303677343</v>
      </c>
      <c r="G257" s="7">
        <f>IF(ISBLANK(A257), "",SQRT((A257-I2)^2+(B257-J2)^2+(C257-K2)))</f>
        <v>8.831760866</v>
      </c>
      <c r="H257" s="6" t="str">
        <f t="shared" si="4"/>
        <v/>
      </c>
      <c r="I257" s="6"/>
      <c r="J257" s="6"/>
      <c r="K257" s="6"/>
      <c r="L257" s="6"/>
      <c r="M257" s="6"/>
      <c r="N257" s="6"/>
    </row>
    <row r="258">
      <c r="A258" s="3">
        <v>6.0</v>
      </c>
      <c r="B258" s="3">
        <v>7.0</v>
      </c>
      <c r="C258" s="3">
        <v>222.0</v>
      </c>
      <c r="D258" s="4">
        <f t="shared" ref="D258:F258" si="260">IF(ISBLANK(A258), "", (A258-MIN(A2:A1001))/(MAX(A2:A1001)-MIN(A2:A1001)))</f>
        <v>0.1428571429</v>
      </c>
      <c r="E258" s="4">
        <f t="shared" si="260"/>
        <v>0.5714285714</v>
      </c>
      <c r="F258" s="4">
        <f t="shared" si="260"/>
        <v>0.01779359431</v>
      </c>
      <c r="G258" s="7">
        <f>IF(ISBLANK(A258), "",SQRT((A258-I2)^2+(B258-J2)^2+(C258-K2)))</f>
        <v>5.916079783</v>
      </c>
      <c r="H258" s="6" t="str">
        <f t="shared" si="4"/>
        <v/>
      </c>
      <c r="I258" s="6"/>
      <c r="J258" s="6"/>
      <c r="K258" s="6"/>
      <c r="L258" s="6"/>
      <c r="M258" s="6"/>
      <c r="N258" s="6"/>
    </row>
    <row r="259">
      <c r="A259" s="3">
        <v>9.0</v>
      </c>
      <c r="B259" s="3">
        <v>4.0</v>
      </c>
      <c r="C259" s="3">
        <v>265.0</v>
      </c>
      <c r="D259" s="6">
        <f t="shared" ref="D259:F259" si="261">IF(ISBLANK(A259), "", (A259-MIN(A2:A1001))/(MAX(A2:A1001)-MIN(A2:A1001)))</f>
        <v>0.3571428571</v>
      </c>
      <c r="E259" s="6">
        <f t="shared" si="261"/>
        <v>0.1428571429</v>
      </c>
      <c r="F259" s="6">
        <f t="shared" si="261"/>
        <v>0.06880189798</v>
      </c>
      <c r="G259" s="6">
        <f>IF(ISBLANK(A259), "",SQRT((A259-I2)^2+(B259-J2)^2+(C259-K2)))</f>
        <v>9.16515139</v>
      </c>
      <c r="H259" s="6" t="str">
        <f t="shared" si="4"/>
        <v/>
      </c>
      <c r="I259" s="6"/>
      <c r="J259" s="6"/>
      <c r="K259" s="6"/>
      <c r="L259" s="6"/>
      <c r="M259" s="6"/>
      <c r="N259" s="6"/>
    </row>
    <row r="260">
      <c r="A260" s="9"/>
      <c r="B260" s="9"/>
      <c r="C260" s="9"/>
      <c r="D260" s="4" t="str">
        <f t="shared" ref="D260:F260" si="262">IF(ISBLANK(A260), "", (A260-MIN(A2:A1001))/(MAX(A2:A1001)-MIN(A2:A1001)))</f>
        <v/>
      </c>
      <c r="E260" s="4" t="str">
        <f t="shared" si="262"/>
        <v/>
      </c>
      <c r="F260" s="4" t="str">
        <f t="shared" si="262"/>
        <v/>
      </c>
      <c r="G260" s="7" t="str">
        <f>IF(ISBLANK(A260), "",SQRT((A260-I2)^2+(B260-J2)^2+(C260-K2)))</f>
        <v/>
      </c>
      <c r="H260" s="6" t="str">
        <f t="shared" si="4"/>
        <v>&lt;- New exp</v>
      </c>
      <c r="I260" s="6"/>
      <c r="J260" s="6"/>
      <c r="K260" s="6"/>
      <c r="L260" s="6"/>
      <c r="M260" s="6"/>
      <c r="N260" s="6"/>
    </row>
    <row r="261">
      <c r="A261" s="8">
        <v>6.0</v>
      </c>
      <c r="B261" s="8">
        <v>4.0</v>
      </c>
      <c r="C261" s="8">
        <v>265.0</v>
      </c>
      <c r="D261" s="4">
        <f t="shared" ref="D261:F261" si="263">IF(ISBLANK(A261), "", (A261-MIN(A2:A1001))/(MAX(A2:A1001)-MIN(A2:A1001)))</f>
        <v>0.1428571429</v>
      </c>
      <c r="E261" s="4">
        <f t="shared" si="263"/>
        <v>0.1428571429</v>
      </c>
      <c r="F261" s="4">
        <f t="shared" si="263"/>
        <v>0.06880189798</v>
      </c>
      <c r="G261" s="7">
        <f>IF(ISBLANK(A261), "",SQRT((A261-I2)^2+(B261-J2)^2+(C261-K2)))</f>
        <v>7.937253933</v>
      </c>
      <c r="H261" s="6" t="str">
        <f t="shared" si="4"/>
        <v/>
      </c>
      <c r="I261" s="6"/>
      <c r="J261" s="6"/>
      <c r="K261" s="6"/>
      <c r="L261" s="6"/>
      <c r="M261" s="6"/>
      <c r="N261" s="6"/>
    </row>
    <row r="262">
      <c r="A262" s="3">
        <v>6.0</v>
      </c>
      <c r="B262" s="3">
        <v>9.0</v>
      </c>
      <c r="C262" s="3">
        <v>218.0</v>
      </c>
      <c r="D262" s="4">
        <f t="shared" ref="D262:F262" si="264">IF(ISBLANK(A262), "", (A262-MIN(A2:A1001))/(MAX(A2:A1001)-MIN(A2:A1001)))</f>
        <v>0.1428571429</v>
      </c>
      <c r="E262" s="4">
        <f t="shared" si="264"/>
        <v>0.8571428571</v>
      </c>
      <c r="F262" s="4">
        <f t="shared" si="264"/>
        <v>0.01304863582</v>
      </c>
      <c r="G262" s="7">
        <f>IF(ISBLANK(A262), "",SQRT((A262-I2)^2+(B262-J2)^2+(C262-K2)))</f>
        <v>7.141428429</v>
      </c>
      <c r="H262" s="6" t="str">
        <f t="shared" si="4"/>
        <v/>
      </c>
      <c r="I262" s="6"/>
      <c r="J262" s="6"/>
      <c r="K262" s="6"/>
      <c r="L262" s="6"/>
      <c r="M262" s="6"/>
      <c r="N262" s="6"/>
    </row>
    <row r="263">
      <c r="A263" s="3">
        <v>6.0</v>
      </c>
      <c r="B263" s="3">
        <v>5.0</v>
      </c>
      <c r="C263" s="3">
        <v>249.0</v>
      </c>
      <c r="D263" s="4">
        <f t="shared" ref="D263:F263" si="265">IF(ISBLANK(A263), "", (A263-MIN(A2:A1001))/(MAX(A2:A1001)-MIN(A2:A1001)))</f>
        <v>0.1428571429</v>
      </c>
      <c r="E263" s="4">
        <f t="shared" si="265"/>
        <v>0.2857142857</v>
      </c>
      <c r="F263" s="4">
        <f t="shared" si="265"/>
        <v>0.04982206406</v>
      </c>
      <c r="G263" s="7">
        <f>IF(ISBLANK(A263), "",SQRT((A263-I2)^2+(B263-J2)^2+(C263-K2)))</f>
        <v>7.071067812</v>
      </c>
      <c r="H263" s="6" t="str">
        <f t="shared" si="4"/>
        <v/>
      </c>
      <c r="I263" s="6"/>
      <c r="J263" s="6"/>
      <c r="K263" s="6"/>
      <c r="L263" s="6"/>
      <c r="M263" s="6"/>
      <c r="N263" s="6"/>
    </row>
    <row r="264">
      <c r="A264" s="3">
        <v>6.0</v>
      </c>
      <c r="B264" s="3">
        <v>7.0</v>
      </c>
      <c r="C264" s="3">
        <v>229.0</v>
      </c>
      <c r="D264" s="4">
        <f t="shared" ref="D264:F264" si="266">IF(ISBLANK(A264), "", (A264-MIN(A2:A1001))/(MAX(A2:A1001)-MIN(A2:A1001)))</f>
        <v>0.1428571429</v>
      </c>
      <c r="E264" s="4">
        <f t="shared" si="266"/>
        <v>0.5714285714</v>
      </c>
      <c r="F264" s="4">
        <f t="shared" si="266"/>
        <v>0.02609727165</v>
      </c>
      <c r="G264" s="7">
        <f>IF(ISBLANK(A264), "",SQRT((A264-I2)^2+(B264-J2)^2+(C264-K2)))</f>
        <v>6.480740698</v>
      </c>
      <c r="H264" s="6" t="str">
        <f t="shared" si="4"/>
        <v/>
      </c>
      <c r="I264" s="6"/>
      <c r="J264" s="6"/>
      <c r="K264" s="6"/>
      <c r="L264" s="6"/>
      <c r="M264" s="6"/>
      <c r="N264" s="6"/>
    </row>
    <row r="265">
      <c r="A265" s="3">
        <v>6.0</v>
      </c>
      <c r="B265" s="3">
        <v>8.0</v>
      </c>
      <c r="C265" s="3">
        <v>223.0</v>
      </c>
      <c r="D265" s="6">
        <f t="shared" ref="D265:F265" si="267">IF(ISBLANK(A265), "", (A265-MIN(A2:A1001))/(MAX(A2:A1001)-MIN(A2:A1001)))</f>
        <v>0.1428571429</v>
      </c>
      <c r="E265" s="6">
        <f t="shared" si="267"/>
        <v>0.7142857143</v>
      </c>
      <c r="F265" s="6">
        <f t="shared" si="267"/>
        <v>0.01897983393</v>
      </c>
      <c r="G265" s="6">
        <f>IF(ISBLANK(A265), "",SQRT((A265-I2)^2+(B265-J2)^2+(C265-K2)))</f>
        <v>6.708203932</v>
      </c>
      <c r="H265" s="6" t="str">
        <f t="shared" si="4"/>
        <v/>
      </c>
      <c r="I265" s="6"/>
      <c r="J265" s="6"/>
      <c r="K265" s="6"/>
      <c r="L265" s="6"/>
      <c r="M265" s="6"/>
      <c r="N265" s="6"/>
    </row>
    <row r="266">
      <c r="A266" s="3">
        <v>6.0</v>
      </c>
      <c r="B266" s="3">
        <v>6.0</v>
      </c>
      <c r="C266" s="3">
        <v>237.0</v>
      </c>
      <c r="D266" s="4">
        <f t="shared" ref="D266:F266" si="268">IF(ISBLANK(A266), "", (A266-MIN(A2:A1001))/(MAX(A2:A1001)-MIN(A2:A1001)))</f>
        <v>0.1428571429</v>
      </c>
      <c r="E266" s="4">
        <f t="shared" si="268"/>
        <v>0.4285714286</v>
      </c>
      <c r="F266" s="4">
        <f t="shared" si="268"/>
        <v>0.03558718861</v>
      </c>
      <c r="G266" s="7">
        <f>IF(ISBLANK(A266), "",SQRT((A266-I2)^2+(B266-J2)^2+(C266-K2)))</f>
        <v>6.557438524</v>
      </c>
      <c r="H266" s="6" t="str">
        <f t="shared" si="4"/>
        <v/>
      </c>
      <c r="I266" s="6"/>
      <c r="J266" s="6"/>
      <c r="K266" s="6"/>
      <c r="L266" s="6"/>
      <c r="M266" s="6"/>
      <c r="N266" s="6"/>
    </row>
    <row r="267">
      <c r="A267" s="9"/>
      <c r="B267" s="9"/>
      <c r="C267" s="9"/>
      <c r="D267" s="4" t="str">
        <f t="shared" ref="D267:F267" si="269">IF(ISBLANK(A267), "", (A267-MIN(A2:A1001))/(MAX(A2:A1001)-MIN(A2:A1001)))</f>
        <v/>
      </c>
      <c r="E267" s="4" t="str">
        <f t="shared" si="269"/>
        <v/>
      </c>
      <c r="F267" s="4" t="str">
        <f t="shared" si="269"/>
        <v/>
      </c>
      <c r="G267" s="7" t="str">
        <f>IF(ISBLANK(A267), "",SQRT((A267-I2)^2+(B267-J2)^2+(C267-K2)))</f>
        <v/>
      </c>
      <c r="H267" s="6" t="str">
        <f t="shared" si="4"/>
        <v>&lt;- New exp</v>
      </c>
      <c r="I267" s="6"/>
      <c r="J267" s="6"/>
      <c r="K267" s="6"/>
      <c r="L267" s="6"/>
      <c r="M267" s="6"/>
      <c r="N267" s="6"/>
    </row>
    <row r="268">
      <c r="A268" s="3">
        <v>6.0</v>
      </c>
      <c r="B268" s="3">
        <v>4.0</v>
      </c>
      <c r="C268" s="3">
        <v>280.0</v>
      </c>
      <c r="D268" s="4">
        <f t="shared" ref="D268:F268" si="270">IF(ISBLANK(A268), "", (A268-MIN(A2:A1001))/(MAX(A2:A1001)-MIN(A2:A1001)))</f>
        <v>0.1428571429</v>
      </c>
      <c r="E268" s="4">
        <f t="shared" si="270"/>
        <v>0.1428571429</v>
      </c>
      <c r="F268" s="4">
        <f t="shared" si="270"/>
        <v>0.08659549229</v>
      </c>
      <c r="G268" s="7">
        <f>IF(ISBLANK(A268), "",SQRT((A268-I2)^2+(B268-J2)^2+(C268-K2)))</f>
        <v>8.831760866</v>
      </c>
      <c r="H268" s="6" t="str">
        <f t="shared" si="4"/>
        <v/>
      </c>
      <c r="I268" s="6"/>
      <c r="J268" s="6"/>
      <c r="K268" s="6"/>
      <c r="L268" s="6"/>
      <c r="M268" s="6"/>
      <c r="N268" s="6"/>
    </row>
    <row r="269">
      <c r="A269" s="3">
        <v>6.0</v>
      </c>
      <c r="B269" s="3">
        <v>5.0</v>
      </c>
      <c r="C269" s="3">
        <v>260.0</v>
      </c>
      <c r="D269" s="4">
        <f t="shared" ref="D269:F269" si="271">IF(ISBLANK(A269), "", (A269-MIN(A2:A1001))/(MAX(A2:A1001)-MIN(A2:A1001)))</f>
        <v>0.1428571429</v>
      </c>
      <c r="E269" s="4">
        <f t="shared" si="271"/>
        <v>0.2857142857</v>
      </c>
      <c r="F269" s="4">
        <f t="shared" si="271"/>
        <v>0.06287069988</v>
      </c>
      <c r="G269" s="7">
        <f>IF(ISBLANK(A269), "",SQRT((A269-I2)^2+(B269-J2)^2+(C269-K2)))</f>
        <v>7.810249676</v>
      </c>
      <c r="H269" s="6" t="str">
        <f t="shared" si="4"/>
        <v/>
      </c>
      <c r="I269" s="6"/>
      <c r="J269" s="6"/>
      <c r="K269" s="6"/>
      <c r="L269" s="6"/>
      <c r="M269" s="6"/>
      <c r="N269" s="6"/>
    </row>
    <row r="270">
      <c r="A270" s="3">
        <v>6.0</v>
      </c>
      <c r="B270" s="3">
        <v>6.0</v>
      </c>
      <c r="C270" s="3">
        <v>243.0</v>
      </c>
      <c r="D270" s="4">
        <f t="shared" ref="D270:F270" si="272">IF(ISBLANK(A270), "", (A270-MIN(A2:A1001))/(MAX(A2:A1001)-MIN(A2:A1001)))</f>
        <v>0.1428571429</v>
      </c>
      <c r="E270" s="4">
        <f t="shared" si="272"/>
        <v>0.4285714286</v>
      </c>
      <c r="F270" s="4">
        <f t="shared" si="272"/>
        <v>0.04270462633</v>
      </c>
      <c r="G270" s="7">
        <f>IF(ISBLANK(A270), "",SQRT((A270-I2)^2+(B270-J2)^2+(C270-K2)))</f>
        <v>7</v>
      </c>
      <c r="H270" s="6" t="str">
        <f t="shared" si="4"/>
        <v/>
      </c>
      <c r="I270" s="6"/>
      <c r="J270" s="6"/>
      <c r="K270" s="6"/>
      <c r="L270" s="6"/>
      <c r="M270" s="6"/>
      <c r="N270" s="6"/>
    </row>
    <row r="271">
      <c r="A271" s="3">
        <v>6.0</v>
      </c>
      <c r="B271" s="3">
        <v>7.0</v>
      </c>
      <c r="C271" s="3">
        <v>235.0</v>
      </c>
      <c r="D271" s="4">
        <f t="shared" ref="D271:F271" si="273">IF(ISBLANK(A271), "", (A271-MIN(A2:A1001))/(MAX(A2:A1001)-MIN(A2:A1001)))</f>
        <v>0.1428571429</v>
      </c>
      <c r="E271" s="4">
        <f t="shared" si="273"/>
        <v>0.5714285714</v>
      </c>
      <c r="F271" s="4">
        <f t="shared" si="273"/>
        <v>0.03321470937</v>
      </c>
      <c r="G271" s="7">
        <f>IF(ISBLANK(A271), "",SQRT((A271-I2)^2+(B271-J2)^2+(C271-K2)))</f>
        <v>6.92820323</v>
      </c>
      <c r="H271" s="6" t="str">
        <f t="shared" si="4"/>
        <v/>
      </c>
      <c r="I271" s="6"/>
      <c r="J271" s="6"/>
      <c r="K271" s="6"/>
      <c r="L271" s="6"/>
      <c r="M271" s="6"/>
      <c r="N271" s="6"/>
    </row>
    <row r="272">
      <c r="A272" s="10"/>
      <c r="B272" s="10"/>
      <c r="C272" s="10"/>
      <c r="D272" s="4" t="str">
        <f t="shared" ref="D272:F272" si="274">IF(ISBLANK(A272), "", (A272-MIN(A2:A1001))/(MAX(A2:A1001)-MIN(A2:A1001)))</f>
        <v/>
      </c>
      <c r="E272" s="4" t="str">
        <f t="shared" si="274"/>
        <v/>
      </c>
      <c r="F272" s="4" t="str">
        <f t="shared" si="274"/>
        <v/>
      </c>
      <c r="G272" s="7" t="str">
        <f>IF(ISBLANK(A272), "",SQRT((A272-I2)^2+(B272-J2)^2+(C272-K2)))</f>
        <v/>
      </c>
      <c r="H272" s="6" t="str">
        <f t="shared" si="4"/>
        <v>&lt;- New exp</v>
      </c>
      <c r="I272" s="6"/>
      <c r="J272" s="6"/>
      <c r="K272" s="6"/>
      <c r="L272" s="6"/>
      <c r="M272" s="6"/>
      <c r="N272" s="6"/>
    </row>
    <row r="273">
      <c r="A273" s="3">
        <v>6.0</v>
      </c>
      <c r="B273" s="3">
        <v>3.0</v>
      </c>
      <c r="C273" s="3">
        <v>284.0</v>
      </c>
      <c r="D273" s="4">
        <f t="shared" ref="D273:F273" si="275">IF(ISBLANK(A273), "", (A273-MIN(A2:A1001))/(MAX(A2:A1001)-MIN(A2:A1001)))</f>
        <v>0.1428571429</v>
      </c>
      <c r="E273" s="4">
        <f t="shared" si="275"/>
        <v>0</v>
      </c>
      <c r="F273" s="4">
        <f t="shared" si="275"/>
        <v>0.09134045077</v>
      </c>
      <c r="G273" s="7">
        <f>IF(ISBLANK(A273), "",SQRT((A273-I2)^2+(B273-J2)^2+(C273-K2)))</f>
        <v>9</v>
      </c>
      <c r="H273" s="6" t="str">
        <f t="shared" si="4"/>
        <v/>
      </c>
      <c r="I273" s="6"/>
      <c r="J273" s="6"/>
      <c r="K273" s="6"/>
      <c r="L273" s="6"/>
      <c r="M273" s="6"/>
      <c r="N273" s="6"/>
    </row>
    <row r="274">
      <c r="A274" s="3">
        <v>6.0</v>
      </c>
      <c r="B274" s="3">
        <v>8.0</v>
      </c>
      <c r="C274" s="3">
        <v>216.0</v>
      </c>
      <c r="D274" s="4">
        <f t="shared" ref="D274:F274" si="276">IF(ISBLANK(A274), "", (A274-MIN(A2:A1001))/(MAX(A2:A1001)-MIN(A2:A1001)))</f>
        <v>0.1428571429</v>
      </c>
      <c r="E274" s="4">
        <f t="shared" si="276"/>
        <v>0.7142857143</v>
      </c>
      <c r="F274" s="4">
        <f t="shared" si="276"/>
        <v>0.01067615658</v>
      </c>
      <c r="G274" s="7">
        <f>IF(ISBLANK(A274), "",SQRT((A274-I2)^2+(B274-J2)^2+(C274-K2)))</f>
        <v>6.164414003</v>
      </c>
      <c r="H274" s="6" t="str">
        <f t="shared" si="4"/>
        <v/>
      </c>
      <c r="I274" s="6"/>
      <c r="J274" s="6"/>
      <c r="K274" s="6"/>
      <c r="L274" s="6"/>
      <c r="M274" s="6"/>
      <c r="N274" s="6"/>
    </row>
    <row r="275">
      <c r="A275" s="3">
        <v>6.0</v>
      </c>
      <c r="B275" s="3">
        <v>4.0</v>
      </c>
      <c r="C275" s="3">
        <v>268.0</v>
      </c>
      <c r="D275" s="4">
        <f t="shared" ref="D275:F275" si="277">IF(ISBLANK(A275), "", (A275-MIN(A2:A1001))/(MAX(A2:A1001)-MIN(A2:A1001)))</f>
        <v>0.1428571429</v>
      </c>
      <c r="E275" s="4">
        <f t="shared" si="277"/>
        <v>0.1428571429</v>
      </c>
      <c r="F275" s="4">
        <f t="shared" si="277"/>
        <v>0.07236061684</v>
      </c>
      <c r="G275" s="7">
        <f>IF(ISBLANK(A275), "",SQRT((A275-I2)^2+(B275-J2)^2+(C275-K2)))</f>
        <v>8.124038405</v>
      </c>
      <c r="H275" s="6" t="str">
        <f t="shared" si="4"/>
        <v/>
      </c>
      <c r="I275" s="6"/>
      <c r="J275" s="6"/>
      <c r="K275" s="6"/>
      <c r="L275" s="6"/>
      <c r="M275" s="6"/>
      <c r="N275" s="6"/>
    </row>
    <row r="276">
      <c r="A276" s="3">
        <v>6.0</v>
      </c>
      <c r="B276" s="3">
        <v>5.0</v>
      </c>
      <c r="C276" s="3">
        <v>244.0</v>
      </c>
      <c r="D276" s="6">
        <f t="shared" ref="D276:F276" si="278">IF(ISBLANK(A276), "", (A276-MIN(A2:A1001))/(MAX(A2:A1001)-MIN(A2:A1001)))</f>
        <v>0.1428571429</v>
      </c>
      <c r="E276" s="6">
        <f t="shared" si="278"/>
        <v>0.2857142857</v>
      </c>
      <c r="F276" s="6">
        <f t="shared" si="278"/>
        <v>0.04389086595</v>
      </c>
      <c r="G276" s="6">
        <f>IF(ISBLANK(A276), "",SQRT((A276-I2)^2+(B276-J2)^2+(C276-K2)))</f>
        <v>6.708203932</v>
      </c>
      <c r="H276" s="6" t="str">
        <f t="shared" si="4"/>
        <v/>
      </c>
      <c r="I276" s="6"/>
      <c r="J276" s="6"/>
      <c r="K276" s="6"/>
      <c r="L276" s="6"/>
      <c r="M276" s="6"/>
      <c r="N276" s="6"/>
    </row>
    <row r="277">
      <c r="A277" s="3">
        <v>6.0</v>
      </c>
      <c r="B277" s="3">
        <v>7.0</v>
      </c>
      <c r="C277" s="3">
        <v>222.0</v>
      </c>
      <c r="D277" s="4">
        <f t="shared" ref="D277:F277" si="279">IF(ISBLANK(A277), "", (A277-MIN(A2:A1001))/(MAX(A2:A1001)-MIN(A2:A1001)))</f>
        <v>0.1428571429</v>
      </c>
      <c r="E277" s="4">
        <f t="shared" si="279"/>
        <v>0.5714285714</v>
      </c>
      <c r="F277" s="4">
        <f t="shared" si="279"/>
        <v>0.01779359431</v>
      </c>
      <c r="G277" s="7">
        <f>IF(ISBLANK(A277), "",SQRT((A277-I2)^2+(B277-J2)^2+(C277-K2)))</f>
        <v>5.916079783</v>
      </c>
      <c r="H277" s="6" t="str">
        <f t="shared" si="4"/>
        <v/>
      </c>
      <c r="I277" s="6"/>
      <c r="J277" s="6"/>
      <c r="K277" s="6"/>
      <c r="L277" s="6"/>
      <c r="M277" s="6"/>
      <c r="N277" s="6"/>
    </row>
    <row r="278">
      <c r="A278" s="3">
        <v>6.0</v>
      </c>
      <c r="B278" s="3">
        <v>6.0</v>
      </c>
      <c r="C278" s="3">
        <v>232.0</v>
      </c>
      <c r="D278" s="4">
        <f t="shared" ref="D278:F278" si="280">IF(ISBLANK(A278), "", (A278-MIN(A2:A1001))/(MAX(A2:A1001)-MIN(A2:A1001)))</f>
        <v>0.1428571429</v>
      </c>
      <c r="E278" s="4">
        <f t="shared" si="280"/>
        <v>0.4285714286</v>
      </c>
      <c r="F278" s="4">
        <f t="shared" si="280"/>
        <v>0.02965599051</v>
      </c>
      <c r="G278" s="7">
        <f>IF(ISBLANK(A278), "",SQRT((A278-I2)^2+(B278-J2)^2+(C278-K2)))</f>
        <v>6.164414003</v>
      </c>
      <c r="H278" s="6" t="str">
        <f t="shared" si="4"/>
        <v/>
      </c>
      <c r="I278" s="6"/>
      <c r="J278" s="6"/>
      <c r="K278" s="6"/>
      <c r="L278" s="6"/>
      <c r="M278" s="6"/>
      <c r="N278" s="6"/>
    </row>
    <row r="279">
      <c r="A279" s="9"/>
      <c r="B279" s="9"/>
      <c r="C279" s="9"/>
      <c r="D279" s="4" t="str">
        <f t="shared" ref="D279:F279" si="281">IF(ISBLANK(A279), "", (A279-MIN(A2:A1001))/(MAX(A2:A1001)-MIN(A2:A1001)))</f>
        <v/>
      </c>
      <c r="E279" s="4" t="str">
        <f t="shared" si="281"/>
        <v/>
      </c>
      <c r="F279" s="4" t="str">
        <f t="shared" si="281"/>
        <v/>
      </c>
      <c r="G279" s="7" t="str">
        <f>IF(ISBLANK(A279), "",SQRT((A279-I2)^2+(B279-J2)^2+(C279-K2)))</f>
        <v/>
      </c>
      <c r="H279" s="6" t="str">
        <f t="shared" si="4"/>
        <v>&lt;- New exp</v>
      </c>
      <c r="I279" s="6"/>
      <c r="J279" s="6"/>
      <c r="K279" s="6"/>
      <c r="L279" s="6"/>
      <c r="M279" s="6"/>
      <c r="N279" s="6"/>
    </row>
    <row r="280">
      <c r="A280" s="3">
        <v>6.0</v>
      </c>
      <c r="B280" s="3">
        <v>3.0</v>
      </c>
      <c r="C280" s="3">
        <v>293.0</v>
      </c>
      <c r="D280" s="4">
        <f t="shared" ref="D280:F280" si="282">IF(ISBLANK(A280), "", (A280-MIN(A2:A1001))/(MAX(A2:A1001)-MIN(A2:A1001)))</f>
        <v>0.1428571429</v>
      </c>
      <c r="E280" s="4">
        <f t="shared" si="282"/>
        <v>0</v>
      </c>
      <c r="F280" s="4">
        <f t="shared" si="282"/>
        <v>0.1020166074</v>
      </c>
      <c r="G280" s="7">
        <f>IF(ISBLANK(A280), "",SQRT((A280-I2)^2+(B280-J2)^2+(C280-K2)))</f>
        <v>9.486832981</v>
      </c>
      <c r="H280" s="6" t="str">
        <f t="shared" si="4"/>
        <v/>
      </c>
      <c r="I280" s="6"/>
      <c r="J280" s="6"/>
      <c r="K280" s="6"/>
      <c r="L280" s="6"/>
      <c r="M280" s="6"/>
      <c r="N280" s="6"/>
    </row>
    <row r="281">
      <c r="A281" s="3">
        <v>9.0</v>
      </c>
      <c r="B281" s="3">
        <v>8.0</v>
      </c>
      <c r="C281" s="3">
        <v>223.0</v>
      </c>
      <c r="D281" s="4">
        <f t="shared" ref="D281:F281" si="283">IF(ISBLANK(A281), "", (A281-MIN(A2:A1001))/(MAX(A2:A1001)-MIN(A2:A1001)))</f>
        <v>0.3571428571</v>
      </c>
      <c r="E281" s="4">
        <f t="shared" si="283"/>
        <v>0.7142857143</v>
      </c>
      <c r="F281" s="4">
        <f t="shared" si="283"/>
        <v>0.01897983393</v>
      </c>
      <c r="G281" s="7">
        <f>IF(ISBLANK(A281), "",SQRT((A281-I2)^2+(B281-J2)^2+(C281-K2)))</f>
        <v>8.124038405</v>
      </c>
      <c r="H281" s="6" t="str">
        <f t="shared" si="4"/>
        <v/>
      </c>
      <c r="I281" s="6"/>
      <c r="J281" s="11"/>
      <c r="K281" s="11"/>
      <c r="L281" s="11"/>
      <c r="M281" s="6"/>
      <c r="N281" s="6"/>
    </row>
    <row r="282">
      <c r="A282" s="3">
        <v>10.0</v>
      </c>
      <c r="B282" s="3">
        <v>4.0</v>
      </c>
      <c r="C282" s="3">
        <v>265.0</v>
      </c>
      <c r="D282" s="4">
        <f t="shared" ref="D282:F282" si="284">IF(ISBLANK(A282), "", (A282-MIN(A2:A1001))/(MAX(A2:A1001)-MIN(A2:A1001)))</f>
        <v>0.4285714286</v>
      </c>
      <c r="E282" s="4">
        <f t="shared" si="284"/>
        <v>0.1428571429</v>
      </c>
      <c r="F282" s="4">
        <f t="shared" si="284"/>
        <v>0.06880189798</v>
      </c>
      <c r="G282" s="7">
        <f>IF(ISBLANK(A282), "",SQRT((A282-I2)^2+(B282-J2)^2+(C282-K2)))</f>
        <v>9.746794345</v>
      </c>
      <c r="H282" s="6" t="str">
        <f t="shared" si="4"/>
        <v/>
      </c>
      <c r="I282" s="6"/>
      <c r="J282" s="11"/>
      <c r="K282" s="11"/>
      <c r="L282" s="11"/>
      <c r="M282" s="6"/>
      <c r="N282" s="6"/>
    </row>
    <row r="283">
      <c r="A283" s="3">
        <v>6.0</v>
      </c>
      <c r="B283" s="3">
        <v>4.0</v>
      </c>
      <c r="C283" s="3">
        <v>277.0</v>
      </c>
      <c r="D283" s="4">
        <f t="shared" ref="D283:F283" si="285">IF(ISBLANK(A283), "", (A283-MIN(A2:A1001))/(MAX(A2:A1001)-MIN(A2:A1001)))</f>
        <v>0.1428571429</v>
      </c>
      <c r="E283" s="4">
        <f t="shared" si="285"/>
        <v>0.1428571429</v>
      </c>
      <c r="F283" s="4">
        <f t="shared" si="285"/>
        <v>0.08303677343</v>
      </c>
      <c r="G283" s="7">
        <f>IF(ISBLANK(A283), "",SQRT((A283-I2)^2+(B283-J2)^2+(C283-K2)))</f>
        <v>8.660254038</v>
      </c>
      <c r="H283" s="6" t="str">
        <f t="shared" si="4"/>
        <v/>
      </c>
      <c r="I283" s="6"/>
      <c r="J283" s="11"/>
      <c r="K283" s="11"/>
      <c r="L283" s="11"/>
      <c r="M283" s="6"/>
      <c r="N283" s="6"/>
    </row>
    <row r="284">
      <c r="A284" s="3">
        <v>9.0</v>
      </c>
      <c r="B284" s="3">
        <v>7.0</v>
      </c>
      <c r="C284" s="3">
        <v>229.0</v>
      </c>
      <c r="D284" s="4">
        <f t="shared" ref="D284:F284" si="286">IF(ISBLANK(A284), "", (A284-MIN(A2:A1001))/(MAX(A2:A1001)-MIN(A2:A1001)))</f>
        <v>0.3571428571</v>
      </c>
      <c r="E284" s="4">
        <f t="shared" si="286"/>
        <v>0.5714285714</v>
      </c>
      <c r="F284" s="4">
        <f t="shared" si="286"/>
        <v>0.02609727165</v>
      </c>
      <c r="G284" s="7">
        <f>IF(ISBLANK(A284), "",SQRT((A284-I2)^2+(B284-J2)^2+(C284-K2)))</f>
        <v>7.937253933</v>
      </c>
      <c r="H284" s="6" t="str">
        <f t="shared" si="4"/>
        <v/>
      </c>
      <c r="I284" s="6"/>
      <c r="J284" s="11"/>
      <c r="K284" s="11"/>
      <c r="L284" s="11"/>
      <c r="M284" s="6"/>
      <c r="N284" s="6"/>
    </row>
    <row r="285">
      <c r="A285" s="3">
        <v>9.0</v>
      </c>
      <c r="B285" s="3">
        <v>5.0</v>
      </c>
      <c r="C285" s="3">
        <v>249.0</v>
      </c>
      <c r="D285" s="4">
        <f t="shared" ref="D285:F285" si="287">IF(ISBLANK(A285), "", (A285-MIN(A2:A1001))/(MAX(A2:A1001)-MIN(A2:A1001)))</f>
        <v>0.3571428571</v>
      </c>
      <c r="E285" s="4">
        <f t="shared" si="287"/>
        <v>0.2857142857</v>
      </c>
      <c r="F285" s="4">
        <f t="shared" si="287"/>
        <v>0.04982206406</v>
      </c>
      <c r="G285" s="7">
        <f>IF(ISBLANK(A285), "",SQRT((A285-I2)^2+(B285-J2)^2+(C285-K2)))</f>
        <v>8.426149773</v>
      </c>
      <c r="H285" s="6" t="str">
        <f t="shared" si="4"/>
        <v/>
      </c>
      <c r="I285" s="6"/>
      <c r="J285" s="11"/>
      <c r="K285" s="11"/>
      <c r="L285" s="11"/>
      <c r="M285" s="6"/>
      <c r="N285" s="6"/>
    </row>
    <row r="286">
      <c r="A286" s="3">
        <v>6.0</v>
      </c>
      <c r="B286" s="3">
        <v>6.0</v>
      </c>
      <c r="C286" s="3">
        <v>241.0</v>
      </c>
      <c r="D286" s="6">
        <f t="shared" ref="D286:F286" si="288">IF(ISBLANK(A286), "", (A286-MIN(A2:A1001))/(MAX(A2:A1001)-MIN(A2:A1001)))</f>
        <v>0.1428571429</v>
      </c>
      <c r="E286" s="6">
        <f t="shared" si="288"/>
        <v>0.4285714286</v>
      </c>
      <c r="F286" s="6">
        <f t="shared" si="288"/>
        <v>0.04033214709</v>
      </c>
      <c r="G286" s="6">
        <f>IF(ISBLANK(A286), "",SQRT((A286-I2)^2+(B286-J2)^2+(C286-K2)))</f>
        <v>6.8556546</v>
      </c>
      <c r="H286" s="6" t="str">
        <f t="shared" si="4"/>
        <v/>
      </c>
      <c r="I286" s="6"/>
      <c r="J286" s="11"/>
      <c r="K286" s="11"/>
      <c r="L286" s="11"/>
      <c r="M286" s="6"/>
      <c r="N286" s="6"/>
    </row>
    <row r="287">
      <c r="A287" s="8">
        <v>9.0</v>
      </c>
      <c r="B287" s="8">
        <v>6.0</v>
      </c>
      <c r="C287" s="8">
        <v>237.0</v>
      </c>
      <c r="D287" s="4">
        <f t="shared" ref="D287:F287" si="289">IF(ISBLANK(A287), "", (A287-MIN(A2:A1001))/(MAX(A2:A1001)-MIN(A2:A1001)))</f>
        <v>0.3571428571</v>
      </c>
      <c r="E287" s="4">
        <f t="shared" si="289"/>
        <v>0.4285714286</v>
      </c>
      <c r="F287" s="4">
        <f t="shared" si="289"/>
        <v>0.03558718861</v>
      </c>
      <c r="G287" s="7">
        <f>IF(ISBLANK(A287), "",SQRT((A287-I2)^2+(B287-J2)^2+(C287-K2)))</f>
        <v>8</v>
      </c>
      <c r="H287" s="6" t="str">
        <f t="shared" si="4"/>
        <v/>
      </c>
      <c r="I287" s="6"/>
      <c r="J287" s="11"/>
      <c r="K287" s="11"/>
      <c r="L287" s="11"/>
      <c r="M287" s="6"/>
      <c r="N287" s="6"/>
    </row>
    <row r="288">
      <c r="A288" s="3">
        <v>6.0</v>
      </c>
      <c r="B288" s="3">
        <v>7.0</v>
      </c>
      <c r="C288" s="3">
        <v>231.0</v>
      </c>
      <c r="D288" s="4">
        <f t="shared" ref="D288:F288" si="290">IF(ISBLANK(A288), "", (A288-MIN(A2:A1001))/(MAX(A2:A1001)-MIN(A2:A1001)))</f>
        <v>0.1428571429</v>
      </c>
      <c r="E288" s="4">
        <f t="shared" si="290"/>
        <v>0.5714285714</v>
      </c>
      <c r="F288" s="4">
        <f t="shared" si="290"/>
        <v>0.02846975089</v>
      </c>
      <c r="G288" s="7">
        <f>IF(ISBLANK(A288), "",SQRT((A288-I2)^2+(B288-J2)^2+(C288-K2)))</f>
        <v>6.633249581</v>
      </c>
      <c r="H288" s="6" t="str">
        <f t="shared" si="4"/>
        <v/>
      </c>
      <c r="I288" s="6"/>
      <c r="J288" s="11"/>
      <c r="K288" s="11"/>
      <c r="L288" s="11"/>
      <c r="M288" s="6"/>
      <c r="N288" s="6"/>
    </row>
    <row r="289">
      <c r="A289" s="3">
        <v>6.0</v>
      </c>
      <c r="B289" s="3">
        <v>8.0</v>
      </c>
      <c r="C289" s="3">
        <v>225.0</v>
      </c>
      <c r="D289" s="4">
        <f t="shared" ref="D289:F289" si="291">IF(ISBLANK(A289), "", (A289-MIN(A2:A1001))/(MAX(A2:A1001)-MIN(A2:A1001)))</f>
        <v>0.1428571429</v>
      </c>
      <c r="E289" s="4">
        <f t="shared" si="291"/>
        <v>0.7142857143</v>
      </c>
      <c r="F289" s="4">
        <f t="shared" si="291"/>
        <v>0.02135231317</v>
      </c>
      <c r="G289" s="7">
        <f>IF(ISBLANK(A289), "",SQRT((A289-I2)^2+(B289-J2)^2+(C289-K2)))</f>
        <v>6.8556546</v>
      </c>
      <c r="H289" s="6" t="str">
        <f t="shared" si="4"/>
        <v/>
      </c>
      <c r="I289" s="6"/>
      <c r="J289" s="11"/>
      <c r="K289" s="11"/>
      <c r="L289" s="11"/>
      <c r="M289" s="6"/>
      <c r="N289" s="6"/>
    </row>
    <row r="290">
      <c r="A290" s="3">
        <v>6.0</v>
      </c>
      <c r="B290" s="3">
        <v>5.0</v>
      </c>
      <c r="C290" s="3">
        <v>265.0</v>
      </c>
      <c r="D290" s="4">
        <f t="shared" ref="D290:F290" si="292">IF(ISBLANK(A290), "", (A290-MIN(A2:A1001))/(MAX(A2:A1001)-MIN(A2:A1001)))</f>
        <v>0.1428571429</v>
      </c>
      <c r="E290" s="4">
        <f t="shared" si="292"/>
        <v>0.2857142857</v>
      </c>
      <c r="F290" s="4">
        <f t="shared" si="292"/>
        <v>0.06880189798</v>
      </c>
      <c r="G290" s="7">
        <f>IF(ISBLANK(A290), "",SQRT((A290-I2)^2+(B290-J2)^2+(C290-K2)))</f>
        <v>8.124038405</v>
      </c>
      <c r="H290" s="6" t="str">
        <f t="shared" si="4"/>
        <v/>
      </c>
      <c r="I290" s="6"/>
      <c r="J290" s="11"/>
      <c r="K290" s="11"/>
      <c r="L290" s="11"/>
      <c r="M290" s="6"/>
      <c r="N290" s="6"/>
    </row>
    <row r="291">
      <c r="A291" s="3">
        <v>9.0</v>
      </c>
      <c r="B291" s="3">
        <v>4.0</v>
      </c>
      <c r="C291" s="3">
        <v>276.0</v>
      </c>
      <c r="D291" s="4">
        <f t="shared" ref="D291:F291" si="293">IF(ISBLANK(A291), "", (A291-MIN(A2:A1001))/(MAX(A2:A1001)-MIN(A2:A1001)))</f>
        <v>0.3571428571</v>
      </c>
      <c r="E291" s="4">
        <f t="shared" si="293"/>
        <v>0.1428571429</v>
      </c>
      <c r="F291" s="4">
        <f t="shared" si="293"/>
        <v>0.08185053381</v>
      </c>
      <c r="G291" s="7">
        <f>IF(ISBLANK(A291), "",SQRT((A291-I2)^2+(B291-J2)^2+(C291-K2)))</f>
        <v>9.746794345</v>
      </c>
      <c r="H291" s="6" t="str">
        <f t="shared" si="4"/>
        <v/>
      </c>
      <c r="I291" s="6"/>
      <c r="J291" s="11"/>
      <c r="K291" s="11"/>
      <c r="L291" s="11"/>
      <c r="M291" s="6"/>
      <c r="N291" s="6"/>
    </row>
    <row r="292">
      <c r="D292" s="4"/>
      <c r="E292" s="4"/>
      <c r="F292" s="4"/>
      <c r="G292" s="12"/>
      <c r="H292" s="11"/>
      <c r="I292" s="6"/>
      <c r="J292" s="11"/>
      <c r="K292" s="11"/>
      <c r="L292" s="11"/>
      <c r="M292" s="6"/>
      <c r="N292" s="6"/>
    </row>
    <row r="293">
      <c r="D293" s="4"/>
      <c r="E293" s="4"/>
      <c r="F293" s="4"/>
      <c r="G293" s="12"/>
      <c r="H293" s="11"/>
      <c r="I293" s="6"/>
      <c r="J293" s="11"/>
      <c r="K293" s="11"/>
      <c r="L293" s="11"/>
      <c r="M293" s="6"/>
      <c r="N293" s="6"/>
    </row>
    <row r="294">
      <c r="D294" s="4" t="str">
        <f t="shared" ref="D294:F294" si="294">IF(ISBLANK(A294), "", (A294-MIN(A2:A1001))/(MAX(A2:A1001)-MIN(A2:A1001)))</f>
        <v/>
      </c>
      <c r="E294" s="4" t="str">
        <f t="shared" si="294"/>
        <v/>
      </c>
      <c r="F294" s="4" t="str">
        <f t="shared" si="294"/>
        <v/>
      </c>
      <c r="G294" s="12"/>
      <c r="H294" s="6" t="str">
        <f t="shared" ref="H294:H295" si="296">IF(AND(F294 = "", F293 &lt;&gt; ""),"&lt;- New exp", "")</f>
        <v/>
      </c>
      <c r="I294" s="6"/>
      <c r="J294" s="11"/>
      <c r="K294" s="11"/>
      <c r="L294" s="11"/>
      <c r="M294" s="6"/>
      <c r="N294" s="6"/>
    </row>
    <row r="295">
      <c r="D295" s="6" t="str">
        <f t="shared" ref="D295:F295" si="295">IF(ISBLANK(A295), "", (A295-MIN(A2:A1001))/(MAX(A2:A1001)-MIN(A2:A1001)))</f>
        <v/>
      </c>
      <c r="E295" s="6" t="str">
        <f t="shared" si="295"/>
        <v/>
      </c>
      <c r="F295" s="6" t="str">
        <f t="shared" si="295"/>
        <v/>
      </c>
      <c r="G295" s="6" t="str">
        <f>IF(ISBLANK(A295), "",SQRT((A295-I2)^2+(B295-J2)^2+(C295-K2)))</f>
        <v/>
      </c>
      <c r="H295" s="6" t="str">
        <f t="shared" si="296"/>
        <v/>
      </c>
      <c r="I295" s="6"/>
      <c r="J295" s="11"/>
      <c r="K295" s="11"/>
      <c r="L295" s="11"/>
      <c r="M295" s="6"/>
      <c r="N295" s="6"/>
    </row>
    <row r="296">
      <c r="D296" s="6" t="str">
        <f t="shared" ref="D296:F296" si="297">IF(ISBLANK(A296), "", (A296-MIN(A3:A1002))/(MAX(A3:A1002)-MIN(A3:A1002)))</f>
        <v/>
      </c>
      <c r="E296" s="6" t="str">
        <f t="shared" si="297"/>
        <v/>
      </c>
      <c r="F296" s="6" t="str">
        <f t="shared" si="297"/>
        <v/>
      </c>
      <c r="G296" s="6" t="str">
        <f>IF(ISBLANK(A296), "",SQRT((A296-I3)^2+(B296-J2)^2+(C296-K2)))</f>
        <v/>
      </c>
    </row>
    <row r="297">
      <c r="D297" s="6" t="str">
        <f t="shared" ref="D297:F297" si="298">IF(ISBLANK(A297), "", (A297-MIN(A4:A1003))/(MAX(A4:A1003)-MIN(A4:A1003)))</f>
        <v/>
      </c>
      <c r="E297" s="6" t="str">
        <f t="shared" si="298"/>
        <v/>
      </c>
      <c r="F297" s="6" t="str">
        <f t="shared" si="298"/>
        <v/>
      </c>
      <c r="G297" s="6" t="str">
        <f>IF(ISBLANK(A297), "",SQRT((A297-I2)^2+(B297-J2)^2+(C297-K2)))</f>
        <v/>
      </c>
    </row>
    <row r="298">
      <c r="D298" s="6" t="str">
        <f t="shared" ref="D298:F298" si="299">IF(ISBLANK(A298), "", (A298-MIN(A5:A1004))/(MAX(A5:A1004)-MIN(A5:A1004)))</f>
        <v/>
      </c>
      <c r="E298" s="6" t="str">
        <f t="shared" si="299"/>
        <v/>
      </c>
      <c r="F298" s="6" t="str">
        <f t="shared" si="299"/>
        <v/>
      </c>
      <c r="G298" s="6" t="str">
        <f>IF(ISBLANK(A298), "",SQRT((A298-I2)^2+(B298-J2)^2+(C298-K2)))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3">
        <v>6.0</v>
      </c>
      <c r="B2" s="13">
        <v>5.0</v>
      </c>
      <c r="C2" s="13">
        <v>249.0</v>
      </c>
    </row>
    <row r="3">
      <c r="A3" s="13">
        <v>6.0</v>
      </c>
      <c r="B3" s="13">
        <v>8.0</v>
      </c>
      <c r="C3" s="13">
        <v>223.0</v>
      </c>
    </row>
    <row r="4">
      <c r="A4" s="13">
        <v>10.0</v>
      </c>
      <c r="B4" s="13">
        <v>3.0</v>
      </c>
      <c r="C4" s="13">
        <v>387.0</v>
      </c>
    </row>
    <row r="5">
      <c r="A5" s="13">
        <v>6.0</v>
      </c>
      <c r="B5" s="13">
        <v>4.0</v>
      </c>
      <c r="C5" s="13">
        <v>265.0</v>
      </c>
    </row>
    <row r="6">
      <c r="A6" s="13">
        <v>6.0</v>
      </c>
      <c r="B6" s="13">
        <v>6.0</v>
      </c>
      <c r="C6" s="13">
        <v>237.0</v>
      </c>
    </row>
    <row r="7">
      <c r="A7" s="13">
        <v>6.0</v>
      </c>
      <c r="B7" s="13">
        <v>7.0</v>
      </c>
      <c r="C7" s="13">
        <v>229.0</v>
      </c>
    </row>
    <row r="9">
      <c r="A9" s="13">
        <v>7.0</v>
      </c>
      <c r="B9" s="13">
        <v>10.0</v>
      </c>
      <c r="C9" s="13">
        <v>244.0</v>
      </c>
    </row>
    <row r="10">
      <c r="A10" s="13">
        <v>7.0</v>
      </c>
      <c r="B10" s="13">
        <v>4.0</v>
      </c>
      <c r="C10" s="13">
        <v>305.0</v>
      </c>
    </row>
    <row r="11">
      <c r="A11" s="13">
        <v>10.0</v>
      </c>
      <c r="B11" s="13">
        <v>8.0</v>
      </c>
      <c r="C11" s="13">
        <v>220.0</v>
      </c>
    </row>
    <row r="12">
      <c r="A12" s="13">
        <v>7.0</v>
      </c>
      <c r="B12" s="13">
        <v>6.0</v>
      </c>
      <c r="C12" s="13">
        <v>277.0</v>
      </c>
    </row>
    <row r="13">
      <c r="A13" s="13">
        <v>10.0</v>
      </c>
      <c r="B13" s="13">
        <v>4.0</v>
      </c>
      <c r="C13" s="13">
        <v>262.0</v>
      </c>
    </row>
    <row r="14">
      <c r="A14" s="13">
        <v>7.0</v>
      </c>
      <c r="B14" s="13">
        <v>5.0</v>
      </c>
      <c r="C14" s="13">
        <v>289.0</v>
      </c>
    </row>
    <row r="15">
      <c r="A15" s="13">
        <v>7.0</v>
      </c>
      <c r="B15" s="13">
        <v>7.0</v>
      </c>
      <c r="C15" s="13">
        <v>261.0</v>
      </c>
    </row>
    <row r="16">
      <c r="A16" s="13">
        <v>10.0</v>
      </c>
      <c r="B16" s="13">
        <v>6.0</v>
      </c>
      <c r="C16" s="13">
        <v>234.0</v>
      </c>
    </row>
    <row r="17">
      <c r="A17" s="13">
        <v>10.0</v>
      </c>
      <c r="B17" s="13">
        <v>7.0</v>
      </c>
      <c r="C17" s="13">
        <v>226.0</v>
      </c>
    </row>
    <row r="18">
      <c r="A18" s="13">
        <v>7.0</v>
      </c>
      <c r="B18" s="13">
        <v>8.0</v>
      </c>
      <c r="C18" s="13">
        <v>251.0</v>
      </c>
    </row>
    <row r="19">
      <c r="A19" s="13">
        <v>10.0</v>
      </c>
      <c r="B19" s="13">
        <v>5.0</v>
      </c>
      <c r="C19" s="13">
        <v>246.0</v>
      </c>
    </row>
    <row r="21">
      <c r="A21" s="13">
        <v>10.0</v>
      </c>
      <c r="B21" s="13">
        <v>3.0</v>
      </c>
      <c r="C21" s="13">
        <v>340.0</v>
      </c>
    </row>
    <row r="22">
      <c r="A22" s="13">
        <v>6.0</v>
      </c>
      <c r="B22" s="13">
        <v>4.0</v>
      </c>
      <c r="C22" s="13">
        <v>266.0</v>
      </c>
    </row>
    <row r="23">
      <c r="A23" s="13">
        <v>10.0</v>
      </c>
      <c r="B23" s="13">
        <v>7.0</v>
      </c>
      <c r="C23" s="13">
        <v>215.0</v>
      </c>
    </row>
    <row r="24">
      <c r="A24" s="13">
        <v>6.0</v>
      </c>
      <c r="B24" s="13">
        <v>5.0</v>
      </c>
      <c r="C24" s="13">
        <v>237.0</v>
      </c>
    </row>
    <row r="25">
      <c r="A25" s="13">
        <v>6.0</v>
      </c>
      <c r="B25" s="13">
        <v>6.0</v>
      </c>
      <c r="C25" s="13">
        <v>225.0</v>
      </c>
    </row>
    <row r="26">
      <c r="A26" s="13">
        <v>6.0</v>
      </c>
      <c r="B26" s="13">
        <v>7.0</v>
      </c>
      <c r="C26" s="13">
        <v>217.0</v>
      </c>
    </row>
    <row r="28">
      <c r="A28" s="13">
        <v>6.0</v>
      </c>
      <c r="B28" s="13">
        <v>4.0</v>
      </c>
      <c r="C28" s="13">
        <v>266.0</v>
      </c>
    </row>
    <row r="29">
      <c r="A29" s="13">
        <v>18.0</v>
      </c>
      <c r="B29" s="13">
        <v>3.0</v>
      </c>
      <c r="C29" s="13">
        <v>471.0</v>
      </c>
    </row>
    <row r="30">
      <c r="A30" s="13">
        <v>6.0</v>
      </c>
      <c r="B30" s="13">
        <v>8.0</v>
      </c>
      <c r="C30" s="13">
        <v>221.0</v>
      </c>
    </row>
    <row r="31">
      <c r="A31" s="13">
        <v>6.0</v>
      </c>
      <c r="B31" s="13">
        <v>5.0</v>
      </c>
      <c r="C31" s="13">
        <v>248.0</v>
      </c>
    </row>
    <row r="32">
      <c r="A32" s="13">
        <v>6.0</v>
      </c>
      <c r="B32" s="13">
        <v>6.0</v>
      </c>
      <c r="C32" s="13">
        <v>235.0</v>
      </c>
    </row>
    <row r="33">
      <c r="A33" s="13">
        <v>6.0</v>
      </c>
      <c r="B33" s="13">
        <v>7.0</v>
      </c>
      <c r="C33" s="13">
        <v>227.0</v>
      </c>
    </row>
    <row r="35">
      <c r="A35" s="13">
        <v>9.0</v>
      </c>
      <c r="B35" s="13">
        <v>8.0</v>
      </c>
      <c r="C35" s="13">
        <v>217.0</v>
      </c>
    </row>
    <row r="36">
      <c r="A36" s="13">
        <v>10.0</v>
      </c>
      <c r="B36" s="13">
        <v>3.0</v>
      </c>
      <c r="C36" s="13">
        <v>283.0</v>
      </c>
    </row>
    <row r="37">
      <c r="A37" s="13">
        <v>9.0</v>
      </c>
      <c r="B37" s="13">
        <v>5.0</v>
      </c>
      <c r="C37" s="13">
        <v>243.0</v>
      </c>
    </row>
    <row r="38">
      <c r="A38" s="13">
        <v>9.0</v>
      </c>
      <c r="B38" s="13">
        <v>6.0</v>
      </c>
      <c r="C38" s="13">
        <v>231.0</v>
      </c>
    </row>
    <row r="39">
      <c r="A39" s="13">
        <v>9.0</v>
      </c>
      <c r="B39" s="13">
        <v>4.0</v>
      </c>
      <c r="C39" s="13">
        <v>275.0</v>
      </c>
    </row>
    <row r="40">
      <c r="A40" s="13">
        <v>10.0</v>
      </c>
      <c r="B40" s="13">
        <v>4.0</v>
      </c>
      <c r="C40" s="13">
        <v>264.0</v>
      </c>
    </row>
    <row r="41">
      <c r="A41" s="13">
        <v>9.0</v>
      </c>
      <c r="B41" s="13">
        <v>7.0</v>
      </c>
      <c r="C41" s="13">
        <v>223.0</v>
      </c>
    </row>
    <row r="43">
      <c r="A43" s="13">
        <v>6.0</v>
      </c>
      <c r="B43" s="13">
        <v>6.0</v>
      </c>
      <c r="C43" s="13">
        <v>239.0</v>
      </c>
    </row>
    <row r="44">
      <c r="A44" s="13">
        <v>6.0</v>
      </c>
      <c r="B44" s="13">
        <v>4.0</v>
      </c>
      <c r="C44" s="13">
        <v>303.0</v>
      </c>
    </row>
    <row r="45">
      <c r="A45" s="13">
        <v>6.0</v>
      </c>
      <c r="B45" s="13">
        <v>9.0</v>
      </c>
      <c r="C45" s="13">
        <v>220.0</v>
      </c>
    </row>
    <row r="46">
      <c r="A46" s="13">
        <v>10.0</v>
      </c>
      <c r="B46" s="13">
        <v>4.0</v>
      </c>
      <c r="C46" s="13">
        <v>267.0</v>
      </c>
    </row>
    <row r="47">
      <c r="A47" s="13">
        <v>6.0</v>
      </c>
      <c r="B47" s="13">
        <v>8.0</v>
      </c>
      <c r="C47" s="13">
        <v>225.0</v>
      </c>
    </row>
    <row r="48">
      <c r="A48" s="13">
        <v>9.0</v>
      </c>
      <c r="B48" s="13">
        <v>4.0</v>
      </c>
      <c r="C48" s="13">
        <v>271.0</v>
      </c>
    </row>
    <row r="49">
      <c r="A49" s="13">
        <v>6.0</v>
      </c>
      <c r="B49" s="13">
        <v>5.0</v>
      </c>
      <c r="C49" s="13">
        <v>251.0</v>
      </c>
    </row>
    <row r="50">
      <c r="A50" s="13">
        <v>6.0</v>
      </c>
      <c r="B50" s="13">
        <v>7.0</v>
      </c>
      <c r="C50" s="13">
        <v>231.0</v>
      </c>
    </row>
    <row r="52">
      <c r="A52" s="13">
        <v>6.0</v>
      </c>
      <c r="B52" s="13">
        <v>4.0</v>
      </c>
      <c r="C52" s="13">
        <v>267.0</v>
      </c>
    </row>
    <row r="53">
      <c r="A53" s="13">
        <v>6.0</v>
      </c>
      <c r="B53" s="13">
        <v>9.0</v>
      </c>
      <c r="C53" s="13">
        <v>224.0</v>
      </c>
    </row>
    <row r="54">
      <c r="A54" s="13">
        <v>6.0</v>
      </c>
      <c r="B54" s="13">
        <v>5.0</v>
      </c>
      <c r="C54" s="13">
        <v>251.0</v>
      </c>
    </row>
    <row r="55">
      <c r="A55" s="13">
        <v>6.0</v>
      </c>
      <c r="B55" s="13">
        <v>6.0</v>
      </c>
      <c r="C55" s="13">
        <v>239.0</v>
      </c>
    </row>
    <row r="56">
      <c r="A56" s="13">
        <v>6.0</v>
      </c>
      <c r="B56" s="13">
        <v>7.0</v>
      </c>
      <c r="C56" s="13">
        <v>231.0</v>
      </c>
    </row>
    <row r="58">
      <c r="A58" s="13">
        <v>6.0</v>
      </c>
      <c r="B58" s="13">
        <v>8.0</v>
      </c>
      <c r="C58" s="13">
        <v>216.0</v>
      </c>
    </row>
    <row r="59">
      <c r="A59" s="13">
        <v>6.0</v>
      </c>
      <c r="B59" s="13">
        <v>4.0</v>
      </c>
      <c r="C59" s="13">
        <v>266.0</v>
      </c>
    </row>
    <row r="60">
      <c r="A60" s="13">
        <v>10.0</v>
      </c>
      <c r="B60" s="13">
        <v>4.0</v>
      </c>
      <c r="C60" s="13">
        <v>264.0</v>
      </c>
    </row>
    <row r="61">
      <c r="A61" s="13">
        <v>6.0</v>
      </c>
      <c r="B61" s="13">
        <v>7.0</v>
      </c>
      <c r="C61" s="13">
        <v>222.0</v>
      </c>
    </row>
    <row r="62">
      <c r="A62" s="13">
        <v>9.0</v>
      </c>
      <c r="B62" s="13">
        <v>4.0</v>
      </c>
      <c r="C62" s="13">
        <v>265.0</v>
      </c>
    </row>
    <row r="63">
      <c r="A63" s="13">
        <v>6.0</v>
      </c>
      <c r="B63" s="13">
        <v>5.0</v>
      </c>
      <c r="C63" s="13">
        <v>242.0</v>
      </c>
    </row>
    <row r="64">
      <c r="A64" s="13">
        <v>6.0</v>
      </c>
      <c r="B64" s="13">
        <v>6.0</v>
      </c>
      <c r="C64" s="13">
        <v>230.0</v>
      </c>
    </row>
    <row r="66">
      <c r="A66" s="13">
        <v>6.0</v>
      </c>
      <c r="B66" s="13">
        <v>6.0</v>
      </c>
      <c r="C66" s="13">
        <v>230.0</v>
      </c>
    </row>
    <row r="67">
      <c r="A67" s="13">
        <v>6.0</v>
      </c>
      <c r="B67" s="13">
        <v>8.0</v>
      </c>
      <c r="C67" s="13">
        <v>216.0</v>
      </c>
    </row>
    <row r="68">
      <c r="A68" s="13">
        <v>18.0</v>
      </c>
      <c r="B68" s="13">
        <v>3.0</v>
      </c>
      <c r="C68" s="13">
        <v>512.0</v>
      </c>
    </row>
    <row r="69">
      <c r="A69" s="13">
        <v>6.0</v>
      </c>
      <c r="B69" s="13">
        <v>5.0</v>
      </c>
      <c r="C69" s="13">
        <v>242.0</v>
      </c>
    </row>
    <row r="70">
      <c r="A70" s="13">
        <v>6.0</v>
      </c>
      <c r="B70" s="13">
        <v>4.0</v>
      </c>
      <c r="C70" s="13">
        <v>258.0</v>
      </c>
    </row>
    <row r="71">
      <c r="A71" s="13">
        <v>6.0</v>
      </c>
      <c r="B71" s="13">
        <v>7.0</v>
      </c>
      <c r="C71" s="13">
        <v>222.0</v>
      </c>
    </row>
    <row r="73">
      <c r="A73" s="13">
        <v>9.0</v>
      </c>
      <c r="B73" s="13">
        <v>4.0</v>
      </c>
      <c r="C73" s="13">
        <v>277.0</v>
      </c>
    </row>
    <row r="74">
      <c r="A74" s="13">
        <v>10.0</v>
      </c>
      <c r="B74" s="13">
        <v>10.0</v>
      </c>
      <c r="C74" s="13">
        <v>222.0</v>
      </c>
    </row>
    <row r="75">
      <c r="A75" s="13">
        <v>9.0</v>
      </c>
      <c r="B75" s="13">
        <v>9.0</v>
      </c>
      <c r="C75" s="13">
        <v>229.0</v>
      </c>
    </row>
    <row r="76">
      <c r="A76" s="13">
        <v>10.0</v>
      </c>
      <c r="B76" s="13">
        <v>4.0</v>
      </c>
      <c r="C76" s="13">
        <v>276.0</v>
      </c>
    </row>
    <row r="77">
      <c r="A77" s="13">
        <v>9.0</v>
      </c>
      <c r="B77" s="13">
        <v>5.0</v>
      </c>
      <c r="C77" s="13">
        <v>261.0</v>
      </c>
    </row>
    <row r="78">
      <c r="A78" s="13">
        <v>9.0</v>
      </c>
      <c r="B78" s="13">
        <v>10.0</v>
      </c>
      <c r="C78" s="13">
        <v>225.0</v>
      </c>
    </row>
    <row r="79">
      <c r="A79" s="13">
        <v>9.0</v>
      </c>
      <c r="B79" s="13">
        <v>8.0</v>
      </c>
      <c r="C79" s="13">
        <v>235.0</v>
      </c>
    </row>
    <row r="80">
      <c r="A80" s="13">
        <v>10.0</v>
      </c>
      <c r="B80" s="13">
        <v>8.0</v>
      </c>
      <c r="C80" s="13">
        <v>233.0</v>
      </c>
    </row>
    <row r="81">
      <c r="A81" s="13">
        <v>10.0</v>
      </c>
      <c r="B81" s="13">
        <v>9.0</v>
      </c>
      <c r="C81" s="13">
        <v>227.0</v>
      </c>
    </row>
    <row r="82">
      <c r="A82" s="13">
        <v>10.0</v>
      </c>
      <c r="B82" s="13">
        <v>5.0</v>
      </c>
      <c r="C82" s="13">
        <v>260.0</v>
      </c>
    </row>
    <row r="83">
      <c r="A83" s="13">
        <v>9.0</v>
      </c>
      <c r="B83" s="13">
        <v>6.0</v>
      </c>
      <c r="C83" s="13">
        <v>249.0</v>
      </c>
    </row>
    <row r="84">
      <c r="A84" s="13">
        <v>9.0</v>
      </c>
      <c r="B84" s="13">
        <v>7.0</v>
      </c>
      <c r="C84" s="13">
        <v>241.0</v>
      </c>
    </row>
    <row r="85">
      <c r="A85" s="13">
        <v>10.0</v>
      </c>
      <c r="B85" s="13">
        <v>6.0</v>
      </c>
      <c r="C85" s="13">
        <v>248.0</v>
      </c>
    </row>
    <row r="86">
      <c r="A86" s="13">
        <v>10.0</v>
      </c>
      <c r="B86" s="13">
        <v>7.0</v>
      </c>
      <c r="C86" s="13">
        <v>240.0</v>
      </c>
    </row>
    <row r="88">
      <c r="A88" s="13">
        <v>6.0</v>
      </c>
      <c r="B88" s="13">
        <v>4.0</v>
      </c>
      <c r="C88" s="13">
        <v>275.0</v>
      </c>
    </row>
    <row r="89">
      <c r="A89" s="13">
        <v>10.0</v>
      </c>
      <c r="B89" s="13">
        <v>10.0</v>
      </c>
      <c r="C89" s="13">
        <v>208.0</v>
      </c>
    </row>
    <row r="90">
      <c r="A90" s="13">
        <v>10.0</v>
      </c>
      <c r="B90" s="13">
        <v>6.0</v>
      </c>
      <c r="C90" s="13">
        <v>220.0</v>
      </c>
    </row>
    <row r="91">
      <c r="A91" s="13">
        <v>6.0</v>
      </c>
      <c r="B91" s="13">
        <v>6.0</v>
      </c>
      <c r="C91" s="13">
        <v>224.0</v>
      </c>
    </row>
    <row r="92">
      <c r="A92" s="13">
        <v>9.0</v>
      </c>
      <c r="B92" s="13">
        <v>10.0</v>
      </c>
      <c r="C92" s="13">
        <v>211.0</v>
      </c>
    </row>
    <row r="93">
      <c r="A93" s="13">
        <v>9.0</v>
      </c>
      <c r="B93" s="13">
        <v>4.0</v>
      </c>
      <c r="C93" s="13">
        <v>265.0</v>
      </c>
    </row>
    <row r="94">
      <c r="A94" s="13">
        <v>6.0</v>
      </c>
      <c r="B94" s="13">
        <v>5.0</v>
      </c>
      <c r="C94" s="13">
        <v>232.0</v>
      </c>
    </row>
    <row r="95">
      <c r="A95" s="13">
        <v>10.0</v>
      </c>
      <c r="B95" s="13">
        <v>5.0</v>
      </c>
      <c r="C95" s="13">
        <v>228.0</v>
      </c>
    </row>
    <row r="96">
      <c r="A96" s="13">
        <v>10.0</v>
      </c>
      <c r="B96" s="13">
        <v>9.0</v>
      </c>
      <c r="C96" s="13">
        <v>209.0</v>
      </c>
    </row>
    <row r="97">
      <c r="A97" s="13">
        <v>6.0</v>
      </c>
      <c r="B97" s="13">
        <v>9.0</v>
      </c>
      <c r="C97" s="13">
        <v>213.0</v>
      </c>
    </row>
    <row r="98">
      <c r="A98" s="13">
        <v>6.0</v>
      </c>
      <c r="B98" s="13">
        <v>7.0</v>
      </c>
      <c r="C98" s="13">
        <v>219.0</v>
      </c>
    </row>
    <row r="99">
      <c r="A99" s="13">
        <v>6.0</v>
      </c>
      <c r="B99" s="13">
        <v>8.0</v>
      </c>
      <c r="C99" s="13">
        <v>215.0</v>
      </c>
    </row>
    <row r="100">
      <c r="A100" s="13">
        <v>6.0</v>
      </c>
      <c r="B100" s="13">
        <v>10.0</v>
      </c>
      <c r="C100" s="13">
        <v>212.0</v>
      </c>
    </row>
    <row r="101">
      <c r="A101" s="13">
        <v>10.0</v>
      </c>
      <c r="B101" s="13">
        <v>7.0</v>
      </c>
      <c r="C101" s="13">
        <v>215.0</v>
      </c>
    </row>
    <row r="102">
      <c r="A102" s="13">
        <v>10.0</v>
      </c>
      <c r="B102" s="13">
        <v>8.0</v>
      </c>
      <c r="C102" s="13">
        <v>211.0</v>
      </c>
    </row>
    <row r="103">
      <c r="A103" s="13">
        <v>9.0</v>
      </c>
      <c r="B103" s="13">
        <v>7.0</v>
      </c>
      <c r="C103" s="13">
        <v>218.0</v>
      </c>
    </row>
    <row r="104">
      <c r="A104" s="13">
        <v>9.0</v>
      </c>
      <c r="B104" s="13">
        <v>6.0</v>
      </c>
      <c r="C104" s="13">
        <v>222.0</v>
      </c>
    </row>
    <row r="105">
      <c r="A105" s="13">
        <v>9.0</v>
      </c>
      <c r="B105" s="13">
        <v>5.0</v>
      </c>
      <c r="C105" s="13">
        <v>230.0</v>
      </c>
    </row>
    <row r="106">
      <c r="A106" s="13">
        <v>9.0</v>
      </c>
      <c r="B106" s="13">
        <v>8.0</v>
      </c>
      <c r="C106" s="13">
        <v>214.0</v>
      </c>
    </row>
    <row r="107">
      <c r="A107" s="13">
        <v>9.0</v>
      </c>
      <c r="B107" s="13">
        <v>9.0</v>
      </c>
      <c r="C107" s="13">
        <v>212.0</v>
      </c>
    </row>
    <row r="109">
      <c r="A109" s="13">
        <v>6.0</v>
      </c>
      <c r="B109" s="13">
        <v>4.0</v>
      </c>
      <c r="C109" s="13">
        <v>271.0</v>
      </c>
    </row>
    <row r="110">
      <c r="A110" s="13">
        <v>6.0</v>
      </c>
      <c r="B110" s="13">
        <v>9.0</v>
      </c>
      <c r="C110" s="13">
        <v>220.0</v>
      </c>
    </row>
    <row r="111">
      <c r="A111" s="13">
        <v>10.0</v>
      </c>
      <c r="B111" s="13">
        <v>5.0</v>
      </c>
      <c r="C111" s="13">
        <v>248.0</v>
      </c>
    </row>
    <row r="112">
      <c r="A112" s="13">
        <v>6.0</v>
      </c>
      <c r="B112" s="13">
        <v>8.0</v>
      </c>
      <c r="C112" s="13">
        <v>226.0</v>
      </c>
    </row>
    <row r="113">
      <c r="A113" s="13">
        <v>10.0</v>
      </c>
      <c r="B113" s="13">
        <v>6.0</v>
      </c>
      <c r="C113" s="13">
        <v>236.0</v>
      </c>
    </row>
    <row r="114">
      <c r="A114" s="13">
        <v>6.0</v>
      </c>
      <c r="B114" s="13">
        <v>7.0</v>
      </c>
      <c r="C114" s="13">
        <v>235.0</v>
      </c>
    </row>
    <row r="115">
      <c r="A115" s="13">
        <v>6.0</v>
      </c>
      <c r="B115" s="13">
        <v>6.0</v>
      </c>
      <c r="C115" s="13">
        <v>243.0</v>
      </c>
    </row>
    <row r="116">
      <c r="A116" s="13">
        <v>6.0</v>
      </c>
      <c r="B116" s="13">
        <v>5.0</v>
      </c>
      <c r="C116" s="13">
        <v>255.0</v>
      </c>
    </row>
    <row r="117">
      <c r="A117" s="13">
        <v>10.0</v>
      </c>
      <c r="B117" s="13">
        <v>7.0</v>
      </c>
      <c r="C117" s="13">
        <v>228.0</v>
      </c>
    </row>
    <row r="118">
      <c r="A118" s="13">
        <v>10.0</v>
      </c>
      <c r="B118" s="13">
        <v>8.0</v>
      </c>
      <c r="C118" s="13">
        <v>222.0</v>
      </c>
    </row>
    <row r="120">
      <c r="A120" s="13">
        <v>6.0</v>
      </c>
      <c r="B120" s="13">
        <v>4.0</v>
      </c>
      <c r="C120" s="13">
        <v>265.0</v>
      </c>
    </row>
    <row r="121">
      <c r="A121" s="13">
        <v>6.0</v>
      </c>
      <c r="B121" s="13">
        <v>9.0</v>
      </c>
      <c r="C121" s="13">
        <v>217.0</v>
      </c>
    </row>
    <row r="122">
      <c r="A122" s="13">
        <v>10.0</v>
      </c>
      <c r="B122" s="13">
        <v>3.0</v>
      </c>
      <c r="C122" s="13">
        <v>444.0</v>
      </c>
    </row>
    <row r="123">
      <c r="A123" s="13">
        <v>14.0</v>
      </c>
      <c r="B123" s="13">
        <v>3.0</v>
      </c>
      <c r="C123" s="13">
        <v>407.0</v>
      </c>
    </row>
    <row r="124">
      <c r="A124" s="13">
        <v>6.0</v>
      </c>
      <c r="B124" s="13">
        <v>8.0</v>
      </c>
      <c r="C124" s="13">
        <v>222.0</v>
      </c>
    </row>
    <row r="125">
      <c r="A125" s="13">
        <v>6.0</v>
      </c>
      <c r="B125" s="13">
        <v>5.0</v>
      </c>
      <c r="C125" s="13">
        <v>249.0</v>
      </c>
    </row>
    <row r="126">
      <c r="A126" s="13">
        <v>6.0</v>
      </c>
      <c r="B126" s="13">
        <v>6.0</v>
      </c>
      <c r="C126" s="13">
        <v>237.0</v>
      </c>
    </row>
    <row r="127">
      <c r="A127" s="13">
        <v>6.0</v>
      </c>
      <c r="B127" s="13">
        <v>7.0</v>
      </c>
      <c r="C127" s="13">
        <v>229.0</v>
      </c>
    </row>
    <row r="129">
      <c r="A129" s="13">
        <v>6.0</v>
      </c>
      <c r="B129" s="13">
        <v>7.0</v>
      </c>
      <c r="C129" s="13">
        <v>230.0</v>
      </c>
    </row>
    <row r="130">
      <c r="A130" s="13">
        <v>6.0</v>
      </c>
      <c r="B130" s="13">
        <v>4.0</v>
      </c>
      <c r="C130" s="13">
        <v>266.0</v>
      </c>
    </row>
    <row r="131">
      <c r="A131" s="13">
        <v>6.0</v>
      </c>
      <c r="B131" s="13">
        <v>6.0</v>
      </c>
      <c r="C131" s="13">
        <v>238.0</v>
      </c>
    </row>
    <row r="132">
      <c r="A132" s="13">
        <v>6.0</v>
      </c>
      <c r="B132" s="13">
        <v>8.0</v>
      </c>
      <c r="C132" s="13">
        <v>224.0</v>
      </c>
    </row>
    <row r="133">
      <c r="A133" s="13">
        <v>6.0</v>
      </c>
      <c r="B133" s="13">
        <v>5.0</v>
      </c>
      <c r="C133" s="13">
        <v>250.0</v>
      </c>
    </row>
    <row r="135">
      <c r="A135" s="13">
        <v>6.0</v>
      </c>
      <c r="B135" s="13">
        <v>6.0</v>
      </c>
      <c r="C135" s="13">
        <v>237.0</v>
      </c>
    </row>
    <row r="136">
      <c r="A136" s="13">
        <v>6.0</v>
      </c>
      <c r="B136" s="13">
        <v>4.0</v>
      </c>
      <c r="C136" s="13">
        <v>265.0</v>
      </c>
    </row>
    <row r="137">
      <c r="A137" s="13">
        <v>6.0</v>
      </c>
      <c r="B137" s="13">
        <v>5.0</v>
      </c>
      <c r="C137" s="13">
        <v>249.0</v>
      </c>
    </row>
    <row r="138">
      <c r="A138" s="13">
        <v>6.0</v>
      </c>
      <c r="B138" s="13">
        <v>7.0</v>
      </c>
      <c r="C138" s="13">
        <v>229.0</v>
      </c>
    </row>
    <row r="139">
      <c r="A139" s="13">
        <v>6.0</v>
      </c>
      <c r="B139" s="13">
        <v>8.0</v>
      </c>
      <c r="C139" s="13">
        <v>223.0</v>
      </c>
    </row>
    <row r="141">
      <c r="A141" s="13">
        <v>6.0</v>
      </c>
      <c r="B141" s="13">
        <v>5.0</v>
      </c>
      <c r="C141" s="13">
        <v>242.0</v>
      </c>
    </row>
    <row r="142">
      <c r="A142" s="13">
        <v>8.0</v>
      </c>
      <c r="B142" s="13">
        <v>3.0</v>
      </c>
      <c r="C142" s="13">
        <v>285.0</v>
      </c>
    </row>
    <row r="143">
      <c r="A143" s="13">
        <v>6.0</v>
      </c>
      <c r="B143" s="13">
        <v>8.0</v>
      </c>
      <c r="C143" s="13">
        <v>216.0</v>
      </c>
    </row>
    <row r="144">
      <c r="A144" s="13">
        <v>10.0</v>
      </c>
      <c r="B144" s="13">
        <v>4.0</v>
      </c>
      <c r="C144" s="13">
        <v>260.0</v>
      </c>
    </row>
    <row r="145">
      <c r="A145" s="13">
        <v>10.0</v>
      </c>
      <c r="B145" s="13">
        <v>3.0</v>
      </c>
      <c r="C145" s="13">
        <v>283.0</v>
      </c>
    </row>
    <row r="146">
      <c r="A146" s="13">
        <v>6.0</v>
      </c>
      <c r="B146" s="13">
        <v>6.0</v>
      </c>
      <c r="C146" s="13">
        <v>230.0</v>
      </c>
    </row>
    <row r="147">
      <c r="A147" s="13">
        <v>6.0</v>
      </c>
      <c r="B147" s="13">
        <v>7.0</v>
      </c>
      <c r="C147" s="13">
        <v>222.0</v>
      </c>
    </row>
    <row r="148">
      <c r="A148" s="13">
        <v>6.0</v>
      </c>
      <c r="B148" s="13">
        <v>4.0</v>
      </c>
      <c r="C148" s="13">
        <v>266.0</v>
      </c>
    </row>
    <row r="150">
      <c r="A150" s="13">
        <v>6.0</v>
      </c>
      <c r="B150" s="13">
        <v>4.0</v>
      </c>
      <c r="C150" s="13">
        <v>300.0</v>
      </c>
    </row>
    <row r="151">
      <c r="A151" s="13">
        <v>6.0</v>
      </c>
      <c r="B151" s="13">
        <v>9.0</v>
      </c>
      <c r="C151" s="13">
        <v>216.0</v>
      </c>
    </row>
    <row r="152">
      <c r="A152" s="13">
        <v>9.0</v>
      </c>
      <c r="B152" s="13">
        <v>4.0</v>
      </c>
      <c r="C152" s="13">
        <v>265.0</v>
      </c>
    </row>
    <row r="153">
      <c r="A153" s="13">
        <v>6.0</v>
      </c>
      <c r="B153" s="13">
        <v>6.0</v>
      </c>
      <c r="C153" s="13">
        <v>236.0</v>
      </c>
    </row>
    <row r="154">
      <c r="A154" s="13">
        <v>6.0</v>
      </c>
      <c r="B154" s="13">
        <v>5.0</v>
      </c>
      <c r="C154" s="13">
        <v>248.0</v>
      </c>
    </row>
    <row r="155">
      <c r="A155" s="13">
        <v>6.0</v>
      </c>
      <c r="B155" s="13">
        <v>7.0</v>
      </c>
      <c r="C155" s="13">
        <v>226.0</v>
      </c>
    </row>
    <row r="156">
      <c r="A156" s="13">
        <v>6.0</v>
      </c>
      <c r="B156" s="13">
        <v>8.0</v>
      </c>
      <c r="C156" s="13">
        <v>220.0</v>
      </c>
    </row>
    <row r="158">
      <c r="A158" s="13">
        <v>9.0</v>
      </c>
      <c r="B158" s="13">
        <v>8.0</v>
      </c>
      <c r="C158" s="13">
        <v>215.0</v>
      </c>
    </row>
    <row r="159">
      <c r="A159" s="13">
        <v>6.0</v>
      </c>
      <c r="B159" s="13">
        <v>3.0</v>
      </c>
      <c r="C159" s="13">
        <v>271.0</v>
      </c>
    </row>
    <row r="160">
      <c r="A160" s="13">
        <v>9.0</v>
      </c>
      <c r="B160" s="13">
        <v>6.0</v>
      </c>
      <c r="C160" s="13">
        <v>229.0</v>
      </c>
    </row>
    <row r="161">
      <c r="A161" s="13">
        <v>6.0</v>
      </c>
      <c r="B161" s="13">
        <v>7.0</v>
      </c>
      <c r="C161" s="13">
        <v>222.0</v>
      </c>
    </row>
    <row r="162">
      <c r="A162" s="13">
        <v>6.0</v>
      </c>
      <c r="B162" s="13">
        <v>4.0</v>
      </c>
      <c r="C162" s="13">
        <v>255.0</v>
      </c>
    </row>
    <row r="163">
      <c r="A163" s="13">
        <v>6.0</v>
      </c>
      <c r="B163" s="13">
        <v>5.0</v>
      </c>
      <c r="C163" s="13">
        <v>242.0</v>
      </c>
    </row>
    <row r="164">
      <c r="A164" s="13">
        <v>6.0</v>
      </c>
      <c r="B164" s="13">
        <v>8.0</v>
      </c>
      <c r="C164" s="13">
        <v>216.0</v>
      </c>
    </row>
    <row r="165">
      <c r="A165" s="13">
        <v>6.0</v>
      </c>
      <c r="B165" s="13">
        <v>6.0</v>
      </c>
      <c r="C165" s="13">
        <v>230.0</v>
      </c>
    </row>
    <row r="166">
      <c r="A166" s="13">
        <v>9.0</v>
      </c>
      <c r="B166" s="13">
        <v>5.0</v>
      </c>
      <c r="C166" s="13">
        <v>241.0</v>
      </c>
    </row>
    <row r="167">
      <c r="A167" s="13">
        <v>9.0</v>
      </c>
      <c r="B167" s="13">
        <v>7.0</v>
      </c>
      <c r="C167" s="13">
        <v>221.0</v>
      </c>
    </row>
    <row r="169">
      <c r="A169" s="13">
        <v>6.0</v>
      </c>
      <c r="B169" s="13">
        <v>4.0</v>
      </c>
      <c r="C169" s="13">
        <v>272.0</v>
      </c>
    </row>
    <row r="170">
      <c r="A170" s="13">
        <v>11.0</v>
      </c>
      <c r="B170" s="13">
        <v>8.0</v>
      </c>
      <c r="C170" s="13">
        <v>214.0</v>
      </c>
    </row>
    <row r="171">
      <c r="A171" s="13">
        <v>16.0</v>
      </c>
      <c r="B171" s="13">
        <v>6.0</v>
      </c>
      <c r="C171" s="13">
        <v>230.0</v>
      </c>
    </row>
    <row r="172">
      <c r="A172" s="13">
        <v>6.0</v>
      </c>
      <c r="B172" s="13">
        <v>9.0</v>
      </c>
      <c r="C172" s="13">
        <v>216.0</v>
      </c>
    </row>
    <row r="173">
      <c r="A173" s="13">
        <v>6.0</v>
      </c>
      <c r="B173" s="13">
        <v>7.0</v>
      </c>
      <c r="C173" s="13">
        <v>226.0</v>
      </c>
    </row>
    <row r="174">
      <c r="A174" s="13">
        <v>14.0</v>
      </c>
      <c r="B174" s="13">
        <v>5.0</v>
      </c>
      <c r="C174" s="13">
        <v>250.0</v>
      </c>
    </row>
    <row r="175">
      <c r="A175" s="13">
        <v>6.0</v>
      </c>
      <c r="B175" s="13">
        <v>5.0</v>
      </c>
      <c r="C175" s="13">
        <v>252.0</v>
      </c>
    </row>
    <row r="176">
      <c r="A176" s="13">
        <v>16.0</v>
      </c>
      <c r="B176" s="13">
        <v>7.0</v>
      </c>
      <c r="C176" s="13">
        <v>220.0</v>
      </c>
    </row>
    <row r="177">
      <c r="A177" s="13">
        <v>16.0</v>
      </c>
      <c r="B177" s="13">
        <v>5.0</v>
      </c>
      <c r="C177" s="13">
        <v>244.0</v>
      </c>
    </row>
    <row r="178">
      <c r="A178" s="13">
        <v>6.0</v>
      </c>
      <c r="B178" s="13">
        <v>8.0</v>
      </c>
      <c r="C178" s="13">
        <v>218.0</v>
      </c>
    </row>
    <row r="179">
      <c r="A179" s="13">
        <v>6.0</v>
      </c>
      <c r="B179" s="13">
        <v>6.0</v>
      </c>
      <c r="C179" s="13">
        <v>238.0</v>
      </c>
    </row>
    <row r="180">
      <c r="A180" s="13">
        <v>14.0</v>
      </c>
      <c r="B180" s="13">
        <v>6.0</v>
      </c>
      <c r="C180" s="13">
        <v>236.0</v>
      </c>
    </row>
    <row r="182">
      <c r="A182" s="13">
        <v>7.0</v>
      </c>
      <c r="B182" s="13">
        <v>5.0</v>
      </c>
      <c r="C182" s="13">
        <v>267.0</v>
      </c>
    </row>
    <row r="183">
      <c r="A183" s="13">
        <v>9.0</v>
      </c>
      <c r="B183" s="13">
        <v>4.0</v>
      </c>
      <c r="C183" s="13">
        <v>265.0</v>
      </c>
    </row>
    <row r="184">
      <c r="A184" s="13">
        <v>9.0</v>
      </c>
      <c r="B184" s="13">
        <v>9.0</v>
      </c>
      <c r="C184" s="13">
        <v>215.0</v>
      </c>
    </row>
    <row r="185">
      <c r="A185" s="13">
        <v>7.0</v>
      </c>
      <c r="B185" s="13">
        <v>10.0</v>
      </c>
      <c r="C185" s="13">
        <v>217.0</v>
      </c>
    </row>
    <row r="186">
      <c r="A186" s="13">
        <v>10.0</v>
      </c>
      <c r="B186" s="13">
        <v>7.0</v>
      </c>
      <c r="C186" s="13">
        <v>222.0</v>
      </c>
    </row>
    <row r="187">
      <c r="A187" s="13">
        <v>10.0</v>
      </c>
      <c r="B187" s="13">
        <v>4.0</v>
      </c>
      <c r="C187" s="13">
        <v>260.0</v>
      </c>
    </row>
    <row r="188">
      <c r="A188" s="13">
        <v>7.0</v>
      </c>
      <c r="B188" s="13">
        <v>6.0</v>
      </c>
      <c r="C188" s="13">
        <v>251.0</v>
      </c>
    </row>
    <row r="189">
      <c r="A189" s="13">
        <v>9.0</v>
      </c>
      <c r="B189" s="13">
        <v>8.0</v>
      </c>
      <c r="C189" s="13">
        <v>221.0</v>
      </c>
    </row>
    <row r="190">
      <c r="A190" s="13">
        <v>9.0</v>
      </c>
      <c r="B190" s="13">
        <v>6.0</v>
      </c>
      <c r="C190" s="13">
        <v>229.0</v>
      </c>
    </row>
    <row r="191">
      <c r="A191" s="13">
        <v>9.0</v>
      </c>
      <c r="B191" s="13">
        <v>5.0</v>
      </c>
      <c r="C191" s="13">
        <v>241.0</v>
      </c>
    </row>
    <row r="192">
      <c r="A192" s="13">
        <v>7.0</v>
      </c>
      <c r="B192" s="13">
        <v>8.0</v>
      </c>
      <c r="C192" s="13">
        <v>229.0</v>
      </c>
    </row>
    <row r="193">
      <c r="A193" s="13">
        <v>7.0</v>
      </c>
      <c r="B193" s="13">
        <v>7.0</v>
      </c>
      <c r="C193" s="13">
        <v>241.0</v>
      </c>
    </row>
    <row r="194">
      <c r="A194" s="13">
        <v>7.0</v>
      </c>
      <c r="B194" s="13">
        <v>9.0</v>
      </c>
      <c r="C194" s="13">
        <v>223.0</v>
      </c>
    </row>
    <row r="195">
      <c r="A195" s="13">
        <v>10.0</v>
      </c>
      <c r="B195" s="13">
        <v>8.0</v>
      </c>
      <c r="C195" s="13">
        <v>216.0</v>
      </c>
    </row>
    <row r="197">
      <c r="A197" s="13">
        <v>10.0</v>
      </c>
      <c r="B197" s="13">
        <v>4.0</v>
      </c>
      <c r="C197" s="13">
        <v>267.0</v>
      </c>
    </row>
    <row r="199">
      <c r="A199" s="13">
        <v>8.0</v>
      </c>
      <c r="B199" s="13">
        <v>3.0</v>
      </c>
      <c r="C199" s="13">
        <v>325.0</v>
      </c>
    </row>
    <row r="200">
      <c r="A200" s="13">
        <v>6.0</v>
      </c>
      <c r="B200" s="13">
        <v>8.0</v>
      </c>
      <c r="C200" s="13">
        <v>215.0</v>
      </c>
    </row>
    <row r="201">
      <c r="A201" s="13">
        <v>9.0</v>
      </c>
      <c r="B201" s="13">
        <v>6.0</v>
      </c>
      <c r="C201" s="13">
        <v>229.0</v>
      </c>
    </row>
    <row r="202">
      <c r="A202" s="13">
        <v>6.0</v>
      </c>
      <c r="B202" s="13">
        <v>4.0</v>
      </c>
      <c r="C202" s="13">
        <v>264.0</v>
      </c>
    </row>
    <row r="203">
      <c r="A203" s="13">
        <v>9.0</v>
      </c>
      <c r="B203" s="13">
        <v>7.0</v>
      </c>
      <c r="C203" s="13">
        <v>221.0</v>
      </c>
    </row>
    <row r="204">
      <c r="A204" s="13">
        <v>6.0</v>
      </c>
      <c r="B204" s="13">
        <v>5.0</v>
      </c>
      <c r="C204" s="13">
        <v>248.0</v>
      </c>
    </row>
    <row r="205">
      <c r="A205" s="13">
        <v>6.0</v>
      </c>
      <c r="B205" s="13">
        <v>7.0</v>
      </c>
      <c r="C205" s="13">
        <v>228.0</v>
      </c>
    </row>
    <row r="206">
      <c r="A206" s="13">
        <v>6.0</v>
      </c>
      <c r="B206" s="13">
        <v>6.0</v>
      </c>
      <c r="C206" s="13">
        <v>236.0</v>
      </c>
    </row>
    <row r="208">
      <c r="A208" s="13">
        <v>8.0</v>
      </c>
      <c r="B208" s="13">
        <v>3.0</v>
      </c>
      <c r="C208" s="13">
        <v>283.0</v>
      </c>
    </row>
    <row r="209">
      <c r="A209" s="13">
        <v>6.0</v>
      </c>
      <c r="B209" s="13">
        <v>8.0</v>
      </c>
      <c r="C209" s="13">
        <v>200.0</v>
      </c>
    </row>
    <row r="210">
      <c r="A210" s="13">
        <v>6.0</v>
      </c>
      <c r="B210" s="13">
        <v>4.0</v>
      </c>
      <c r="C210" s="13">
        <v>298.0</v>
      </c>
    </row>
    <row r="211">
      <c r="A211" s="13">
        <v>9.0</v>
      </c>
      <c r="B211" s="13">
        <v>5.0</v>
      </c>
      <c r="C211" s="13">
        <v>229.0</v>
      </c>
    </row>
    <row r="212">
      <c r="A212" s="13">
        <v>6.0</v>
      </c>
      <c r="B212" s="13">
        <v>7.0</v>
      </c>
      <c r="C212" s="13">
        <v>206.0</v>
      </c>
    </row>
    <row r="213">
      <c r="A213" s="13">
        <v>7.0</v>
      </c>
      <c r="B213" s="13">
        <v>4.0</v>
      </c>
      <c r="C213" s="13">
        <v>281.0</v>
      </c>
    </row>
    <row r="214">
      <c r="A214" s="13">
        <v>9.0</v>
      </c>
      <c r="B214" s="13">
        <v>4.0</v>
      </c>
      <c r="C214" s="13">
        <v>256.0</v>
      </c>
    </row>
    <row r="215">
      <c r="A215" s="13">
        <v>8.0</v>
      </c>
      <c r="B215" s="13">
        <v>5.0</v>
      </c>
      <c r="C215" s="13">
        <v>252.0</v>
      </c>
    </row>
    <row r="216">
      <c r="A216" s="13">
        <v>6.0</v>
      </c>
      <c r="B216" s="13">
        <v>6.0</v>
      </c>
      <c r="C216" s="13">
        <v>215.0</v>
      </c>
    </row>
    <row r="217">
      <c r="A217" s="13">
        <v>6.0</v>
      </c>
      <c r="B217" s="13">
        <v>5.0</v>
      </c>
      <c r="C217" s="13">
        <v>258.0</v>
      </c>
    </row>
    <row r="218">
      <c r="A218" s="13">
        <v>8.0</v>
      </c>
      <c r="B218" s="13">
        <v>4.0</v>
      </c>
      <c r="C218" s="13">
        <v>264.0</v>
      </c>
    </row>
    <row r="220">
      <c r="A220" s="13">
        <v>6.0</v>
      </c>
      <c r="B220" s="13">
        <v>4.0</v>
      </c>
      <c r="C220" s="13">
        <v>267.0</v>
      </c>
    </row>
    <row r="221">
      <c r="A221" s="13">
        <v>6.0</v>
      </c>
      <c r="B221" s="13">
        <v>9.0</v>
      </c>
      <c r="C221" s="13">
        <v>220.0</v>
      </c>
    </row>
    <row r="222">
      <c r="A222" s="13">
        <v>10.0</v>
      </c>
      <c r="B222" s="13">
        <v>3.0</v>
      </c>
      <c r="C222" s="13">
        <v>371.0</v>
      </c>
    </row>
    <row r="223">
      <c r="A223" s="13">
        <v>6.0</v>
      </c>
      <c r="B223" s="13">
        <v>7.0</v>
      </c>
      <c r="C223" s="13">
        <v>231.0</v>
      </c>
    </row>
    <row r="224">
      <c r="A224" s="13">
        <v>6.0</v>
      </c>
      <c r="B224" s="13">
        <v>5.0</v>
      </c>
      <c r="C224" s="13">
        <v>251.0</v>
      </c>
    </row>
    <row r="225">
      <c r="A225" s="13">
        <v>6.0</v>
      </c>
      <c r="B225" s="13">
        <v>6.0</v>
      </c>
      <c r="C225" s="13">
        <v>239.0</v>
      </c>
    </row>
    <row r="226">
      <c r="A226" s="13">
        <v>6.0</v>
      </c>
      <c r="B226" s="13">
        <v>8.0</v>
      </c>
      <c r="C226" s="13">
        <v>225.0</v>
      </c>
    </row>
    <row r="228">
      <c r="A228" s="13">
        <v>10.0</v>
      </c>
      <c r="B228" s="13">
        <v>9.0</v>
      </c>
      <c r="C228" s="13">
        <v>218.0</v>
      </c>
    </row>
    <row r="229">
      <c r="A229" s="13">
        <v>9.0</v>
      </c>
      <c r="B229" s="13">
        <v>4.0</v>
      </c>
      <c r="C229" s="13">
        <v>337.0</v>
      </c>
    </row>
    <row r="230">
      <c r="A230" s="13">
        <v>10.0</v>
      </c>
      <c r="B230" s="13">
        <v>4.0</v>
      </c>
      <c r="C230" s="13">
        <v>267.0</v>
      </c>
    </row>
    <row r="231">
      <c r="A231" s="13">
        <v>9.0</v>
      </c>
      <c r="B231" s="13">
        <v>6.0</v>
      </c>
      <c r="C231" s="13">
        <v>237.0</v>
      </c>
    </row>
    <row r="232">
      <c r="A232" s="13">
        <v>9.0</v>
      </c>
      <c r="B232" s="13">
        <v>5.0</v>
      </c>
      <c r="C232" s="13">
        <v>280.0</v>
      </c>
    </row>
    <row r="233">
      <c r="A233" s="13">
        <v>10.0</v>
      </c>
      <c r="B233" s="13">
        <v>5.0</v>
      </c>
      <c r="C233" s="13">
        <v>251.0</v>
      </c>
    </row>
    <row r="234">
      <c r="A234" s="13">
        <v>9.0</v>
      </c>
      <c r="B234" s="13">
        <v>7.0</v>
      </c>
      <c r="C234" s="13">
        <v>229.0</v>
      </c>
    </row>
    <row r="235">
      <c r="A235" s="13">
        <v>9.0</v>
      </c>
      <c r="B235" s="13">
        <v>8.0</v>
      </c>
      <c r="C235" s="13">
        <v>223.0</v>
      </c>
    </row>
    <row r="236">
      <c r="A236" s="13">
        <v>9.0</v>
      </c>
      <c r="B236" s="13">
        <v>9.0</v>
      </c>
      <c r="C236" s="13">
        <v>219.0</v>
      </c>
    </row>
    <row r="238">
      <c r="A238" s="13">
        <v>9.0</v>
      </c>
      <c r="B238" s="13">
        <v>8.0</v>
      </c>
      <c r="C238" s="13">
        <v>215.0</v>
      </c>
    </row>
    <row r="239">
      <c r="A239" s="13">
        <v>6.0</v>
      </c>
      <c r="B239" s="13">
        <v>4.0</v>
      </c>
      <c r="C239" s="13">
        <v>258.0</v>
      </c>
    </row>
    <row r="240">
      <c r="A240" s="13">
        <v>9.0</v>
      </c>
      <c r="B240" s="13">
        <v>6.0</v>
      </c>
      <c r="C240" s="13">
        <v>229.0</v>
      </c>
    </row>
    <row r="241">
      <c r="A241" s="13">
        <v>6.0</v>
      </c>
      <c r="B241" s="13">
        <v>8.0</v>
      </c>
      <c r="C241" s="13">
        <v>216.0</v>
      </c>
    </row>
    <row r="242">
      <c r="A242" s="13">
        <v>6.0</v>
      </c>
      <c r="B242" s="13">
        <v>5.0</v>
      </c>
      <c r="C242" s="13">
        <v>242.0</v>
      </c>
    </row>
    <row r="243">
      <c r="A243" s="13">
        <v>6.0</v>
      </c>
      <c r="B243" s="13">
        <v>6.0</v>
      </c>
      <c r="C243" s="13">
        <v>230.0</v>
      </c>
    </row>
    <row r="244">
      <c r="A244" s="13">
        <v>6.0</v>
      </c>
      <c r="B244" s="13">
        <v>7.0</v>
      </c>
      <c r="C244" s="13">
        <v>222.0</v>
      </c>
    </row>
    <row r="245">
      <c r="A245" s="13">
        <v>9.0</v>
      </c>
      <c r="B245" s="13">
        <v>7.0</v>
      </c>
      <c r="C245" s="13">
        <v>221.0</v>
      </c>
    </row>
    <row r="247">
      <c r="A247" s="13">
        <v>9.0</v>
      </c>
      <c r="B247" s="13">
        <v>4.0</v>
      </c>
      <c r="C247" s="13">
        <v>277.0</v>
      </c>
    </row>
    <row r="248">
      <c r="A248" s="13">
        <v>10.0</v>
      </c>
      <c r="B248" s="13">
        <v>10.0</v>
      </c>
      <c r="C248" s="13">
        <v>222.0</v>
      </c>
    </row>
    <row r="249">
      <c r="A249" s="13">
        <v>9.0</v>
      </c>
      <c r="B249" s="13">
        <v>10.0</v>
      </c>
      <c r="C249" s="13">
        <v>225.0</v>
      </c>
    </row>
    <row r="250">
      <c r="A250" s="13">
        <v>10.0</v>
      </c>
      <c r="B250" s="13">
        <v>4.0</v>
      </c>
      <c r="C250" s="13">
        <v>276.0</v>
      </c>
    </row>
    <row r="251">
      <c r="A251" s="13">
        <v>9.0</v>
      </c>
      <c r="B251" s="13">
        <v>5.0</v>
      </c>
      <c r="C251" s="13">
        <v>261.0</v>
      </c>
    </row>
    <row r="252">
      <c r="A252" s="13">
        <v>9.0</v>
      </c>
      <c r="B252" s="13">
        <v>9.0</v>
      </c>
      <c r="C252" s="13">
        <v>229.0</v>
      </c>
    </row>
    <row r="253">
      <c r="A253" s="13">
        <v>9.0</v>
      </c>
      <c r="B253" s="13">
        <v>8.0</v>
      </c>
      <c r="C253" s="13">
        <v>235.0</v>
      </c>
    </row>
    <row r="254">
      <c r="A254" s="13">
        <v>10.0</v>
      </c>
      <c r="B254" s="13">
        <v>9.0</v>
      </c>
      <c r="C254" s="13">
        <v>227.0</v>
      </c>
    </row>
    <row r="255">
      <c r="A255" s="13">
        <v>10.0</v>
      </c>
      <c r="B255" s="13">
        <v>8.0</v>
      </c>
      <c r="C255" s="13">
        <v>233.0</v>
      </c>
    </row>
    <row r="256">
      <c r="A256" s="13">
        <v>10.0</v>
      </c>
      <c r="B256" s="13">
        <v>5.0</v>
      </c>
      <c r="C256" s="13">
        <v>260.0</v>
      </c>
    </row>
    <row r="257">
      <c r="A257" s="13">
        <v>9.0</v>
      </c>
      <c r="B257" s="13">
        <v>6.0</v>
      </c>
      <c r="C257" s="13">
        <v>249.0</v>
      </c>
    </row>
    <row r="258">
      <c r="A258" s="13">
        <v>9.0</v>
      </c>
      <c r="B258" s="13">
        <v>7.0</v>
      </c>
      <c r="C258" s="13">
        <v>241.0</v>
      </c>
    </row>
    <row r="259">
      <c r="A259" s="13">
        <v>10.0</v>
      </c>
      <c r="B259" s="13">
        <v>7.0</v>
      </c>
      <c r="C259" s="13">
        <v>240.0</v>
      </c>
    </row>
    <row r="260">
      <c r="A260" s="13">
        <v>10.0</v>
      </c>
      <c r="B260" s="13">
        <v>6.0</v>
      </c>
      <c r="C260" s="13">
        <v>248.0</v>
      </c>
    </row>
    <row r="262">
      <c r="A262" s="13">
        <v>6.0</v>
      </c>
      <c r="B262" s="13">
        <v>5.0</v>
      </c>
      <c r="C262" s="13">
        <v>251.0</v>
      </c>
    </row>
    <row r="263">
      <c r="A263" s="13">
        <v>9.0</v>
      </c>
      <c r="B263" s="13">
        <v>8.0</v>
      </c>
      <c r="C263" s="13">
        <v>223.0</v>
      </c>
    </row>
    <row r="264">
      <c r="A264" s="13">
        <v>6.0</v>
      </c>
      <c r="B264" s="13">
        <v>4.0</v>
      </c>
      <c r="C264" s="13">
        <v>275.0</v>
      </c>
    </row>
    <row r="265">
      <c r="A265" s="13">
        <v>9.0</v>
      </c>
      <c r="B265" s="13">
        <v>5.0</v>
      </c>
      <c r="C265" s="13">
        <v>249.0</v>
      </c>
    </row>
    <row r="266">
      <c r="A266" s="13">
        <v>6.0</v>
      </c>
      <c r="B266" s="13">
        <v>6.0</v>
      </c>
      <c r="C266" s="13">
        <v>239.0</v>
      </c>
    </row>
    <row r="267">
      <c r="A267" s="13">
        <v>9.0</v>
      </c>
      <c r="B267" s="13">
        <v>4.0</v>
      </c>
      <c r="C267" s="13">
        <v>265.0</v>
      </c>
    </row>
    <row r="268">
      <c r="A268" s="13">
        <v>6.0</v>
      </c>
      <c r="B268" s="13">
        <v>8.0</v>
      </c>
      <c r="C268" s="13">
        <v>225.0</v>
      </c>
    </row>
    <row r="269">
      <c r="A269" s="13">
        <v>6.0</v>
      </c>
      <c r="B269" s="13">
        <v>7.0</v>
      </c>
      <c r="C269" s="13">
        <v>231.0</v>
      </c>
    </row>
    <row r="270">
      <c r="A270" s="13">
        <v>9.0</v>
      </c>
      <c r="B270" s="13">
        <v>6.0</v>
      </c>
      <c r="C270" s="13">
        <v>237.0</v>
      </c>
    </row>
    <row r="271">
      <c r="A271" s="13">
        <v>9.0</v>
      </c>
      <c r="B271" s="13">
        <v>7.0</v>
      </c>
      <c r="C271" s="13">
        <v>229.0</v>
      </c>
    </row>
    <row r="273">
      <c r="A273" s="13">
        <v>6.0</v>
      </c>
      <c r="B273" s="13">
        <v>8.0</v>
      </c>
      <c r="C273" s="13">
        <v>211.0</v>
      </c>
    </row>
    <row r="274">
      <c r="A274" s="13">
        <v>18.0</v>
      </c>
      <c r="B274" s="13">
        <v>2.0</v>
      </c>
      <c r="C274" s="13">
        <v>465.0</v>
      </c>
    </row>
    <row r="275">
      <c r="A275" s="13">
        <v>9.0</v>
      </c>
      <c r="B275" s="13">
        <v>9.0</v>
      </c>
      <c r="C275" s="13">
        <v>205.0</v>
      </c>
    </row>
    <row r="276">
      <c r="A276" s="13">
        <v>15.0</v>
      </c>
      <c r="B276" s="13">
        <v>3.0</v>
      </c>
      <c r="C276" s="13">
        <v>510.0</v>
      </c>
    </row>
    <row r="277">
      <c r="A277" s="13">
        <v>9.0</v>
      </c>
      <c r="B277" s="13">
        <v>6.0</v>
      </c>
      <c r="C277" s="13">
        <v>223.0</v>
      </c>
    </row>
    <row r="278">
      <c r="A278" s="13">
        <v>6.0</v>
      </c>
      <c r="B278" s="13">
        <v>4.0</v>
      </c>
      <c r="C278" s="13">
        <v>321.0</v>
      </c>
    </row>
    <row r="279">
      <c r="A279" s="13">
        <v>6.0</v>
      </c>
      <c r="B279" s="13">
        <v>5.0</v>
      </c>
      <c r="C279" s="13">
        <v>261.0</v>
      </c>
    </row>
    <row r="280">
      <c r="A280" s="13">
        <v>16.0</v>
      </c>
      <c r="B280" s="13">
        <v>3.0</v>
      </c>
      <c r="C280" s="13">
        <v>506.0</v>
      </c>
    </row>
    <row r="281">
      <c r="A281" s="13">
        <v>9.0</v>
      </c>
      <c r="B281" s="13">
        <v>5.0</v>
      </c>
      <c r="C281" s="13">
        <v>238.0</v>
      </c>
    </row>
    <row r="282">
      <c r="A282" s="13">
        <v>9.0</v>
      </c>
      <c r="B282" s="13">
        <v>8.0</v>
      </c>
      <c r="C282" s="13">
        <v>206.0</v>
      </c>
    </row>
    <row r="283">
      <c r="A283" s="13">
        <v>9.0</v>
      </c>
      <c r="B283" s="13">
        <v>4.0</v>
      </c>
      <c r="C283" s="13">
        <v>256.0</v>
      </c>
    </row>
    <row r="284">
      <c r="A284" s="13">
        <v>6.0</v>
      </c>
      <c r="B284" s="13">
        <v>7.0</v>
      </c>
      <c r="C284" s="13">
        <v>217.0</v>
      </c>
    </row>
    <row r="285">
      <c r="A285" s="13">
        <v>9.0</v>
      </c>
      <c r="B285" s="13">
        <v>7.0</v>
      </c>
      <c r="C285" s="13">
        <v>213.0</v>
      </c>
    </row>
    <row r="286">
      <c r="A286" s="13">
        <v>6.0</v>
      </c>
      <c r="B286" s="13">
        <v>6.0</v>
      </c>
      <c r="C286" s="13">
        <v>224.0</v>
      </c>
    </row>
    <row r="288">
      <c r="A288" s="13">
        <v>6.0</v>
      </c>
      <c r="B288" s="13">
        <v>4.0</v>
      </c>
      <c r="C288" s="13">
        <v>267.0</v>
      </c>
    </row>
    <row r="289">
      <c r="A289" s="13">
        <v>9.0</v>
      </c>
      <c r="B289" s="13">
        <v>8.0</v>
      </c>
      <c r="C289" s="13">
        <v>222.0</v>
      </c>
    </row>
    <row r="290">
      <c r="A290" s="13">
        <v>7.0</v>
      </c>
      <c r="B290" s="13">
        <v>9.0</v>
      </c>
      <c r="C290" s="13">
        <v>224.0</v>
      </c>
    </row>
    <row r="291">
      <c r="A291" s="13">
        <v>10.0</v>
      </c>
      <c r="B291" s="13">
        <v>4.0</v>
      </c>
      <c r="C291" s="13">
        <v>265.0</v>
      </c>
    </row>
    <row r="292">
      <c r="A292" s="13">
        <v>9.0</v>
      </c>
      <c r="B292" s="13">
        <v>6.0</v>
      </c>
      <c r="C292" s="13">
        <v>236.0</v>
      </c>
    </row>
    <row r="293">
      <c r="A293" s="13">
        <v>6.0</v>
      </c>
      <c r="B293" s="13">
        <v>5.0</v>
      </c>
      <c r="C293" s="13">
        <v>251.0</v>
      </c>
    </row>
    <row r="294">
      <c r="A294" s="13">
        <v>6.0</v>
      </c>
      <c r="B294" s="13">
        <v>6.0</v>
      </c>
      <c r="C294" s="13">
        <v>239.0</v>
      </c>
    </row>
    <row r="295">
      <c r="A295" s="13">
        <v>6.0</v>
      </c>
      <c r="B295" s="13">
        <v>7.0</v>
      </c>
      <c r="C295" s="13">
        <v>231.0</v>
      </c>
    </row>
    <row r="296">
      <c r="A296" s="13">
        <v>9.0</v>
      </c>
      <c r="B296" s="13">
        <v>7.0</v>
      </c>
      <c r="C296" s="13">
        <v>228.0</v>
      </c>
    </row>
    <row r="297">
      <c r="A297" s="13">
        <v>9.0</v>
      </c>
      <c r="B297" s="13">
        <v>5.0</v>
      </c>
      <c r="C297" s="13">
        <v>248.0</v>
      </c>
    </row>
    <row r="298">
      <c r="A298" s="13">
        <v>6.0</v>
      </c>
      <c r="B298" s="13">
        <v>8.0</v>
      </c>
      <c r="C298" s="13">
        <v>225.0</v>
      </c>
    </row>
  </sheetData>
  <drawing r:id="rId1"/>
</worksheet>
</file>