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files" sheetId="2" r:id="rId5"/>
  </sheets>
  <definedNames/>
  <calcPr/>
</workbook>
</file>

<file path=xl/sharedStrings.xml><?xml version="1.0" encoding="utf-8"?>
<sst xmlns="http://schemas.openxmlformats.org/spreadsheetml/2006/main" count="16" uniqueCount="13">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</sst>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D7"/>
        <bgColor rgb="FFFFFFD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1" fillId="2" fontId="5" numFmtId="0" xfId="0" applyAlignment="1" applyBorder="1" applyFill="1" applyFont="1">
      <alignment horizontal="right" vertical="bottom"/>
    </xf>
    <xf borderId="1" fillId="2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</row>
    <row r="2">
      <c r="A2" s="4">
        <v>16.0</v>
      </c>
      <c r="B2" s="4">
        <v>5.0</v>
      </c>
      <c r="C2" s="4">
        <v>866.0</v>
      </c>
      <c r="D2" s="5">
        <f t="shared" ref="D2:F2" si="1">IF(ISBLANK(A2), "", (A2-MIN(A2:A1001))/(MAX(A2:A1001)-MIN(A2:A1001)))</f>
        <v>0.2</v>
      </c>
      <c r="E2" s="5">
        <f t="shared" si="1"/>
        <v>0.3333333333</v>
      </c>
      <c r="F2" s="5">
        <f t="shared" si="1"/>
        <v>0.8925476603</v>
      </c>
      <c r="G2" s="6">
        <f>IF(ISBLANK(A2), "",SQRT((A2-I2)^2+(B2-J2)^2+(C2-K2)))</f>
        <v>23.43074903</v>
      </c>
      <c r="H2" s="7" t="str">
        <f t="shared" ref="H2:H822" si="4">IF(AND(F2 = "", F1 &lt;&gt; ""),"&lt;- New exp", "")</f>
        <v/>
      </c>
      <c r="I2" s="5">
        <f t="shared" ref="I2:N2" si="2">MIN(A2:A950)</f>
        <v>11</v>
      </c>
      <c r="J2" s="5">
        <f t="shared" si="2"/>
        <v>2</v>
      </c>
      <c r="K2" s="5">
        <f t="shared" si="2"/>
        <v>351</v>
      </c>
      <c r="L2" s="5">
        <f t="shared" si="2"/>
        <v>0</v>
      </c>
      <c r="M2" s="5">
        <f t="shared" si="2"/>
        <v>0</v>
      </c>
      <c r="N2" s="5">
        <f t="shared" si="2"/>
        <v>0</v>
      </c>
    </row>
    <row r="3">
      <c r="A3" s="4">
        <v>22.0</v>
      </c>
      <c r="B3" s="4">
        <v>8.0</v>
      </c>
      <c r="C3" s="4">
        <v>365.0</v>
      </c>
      <c r="D3" s="5">
        <f t="shared" ref="D3:F3" si="3">IF(ISBLANK(A3), "", (A3-MIN(A2:A1001))/(MAX(A2:A1001)-MIN(A2:A1001)))</f>
        <v>0.44</v>
      </c>
      <c r="E3" s="5">
        <f t="shared" si="3"/>
        <v>0.6666666667</v>
      </c>
      <c r="F3" s="5">
        <f t="shared" si="3"/>
        <v>0.02426343154</v>
      </c>
      <c r="G3" s="6">
        <f>IF(ISBLANK(A3), "",SQRT((A3-I2)^2+(B3-J2)^2+(C3-K2)))</f>
        <v>13.07669683</v>
      </c>
      <c r="H3" s="7" t="str">
        <f t="shared" si="4"/>
        <v/>
      </c>
      <c r="I3" s="5">
        <f t="shared" ref="I3:N3" si="5">MAX(A2:A950)</f>
        <v>36</v>
      </c>
      <c r="J3" s="5">
        <f t="shared" si="5"/>
        <v>11</v>
      </c>
      <c r="K3" s="5">
        <f t="shared" si="5"/>
        <v>928</v>
      </c>
      <c r="L3" s="5">
        <f t="shared" si="5"/>
        <v>1</v>
      </c>
      <c r="M3" s="5">
        <f t="shared" si="5"/>
        <v>1</v>
      </c>
      <c r="N3" s="5">
        <f t="shared" si="5"/>
        <v>1</v>
      </c>
    </row>
    <row r="4">
      <c r="A4" s="4">
        <v>24.0</v>
      </c>
      <c r="B4" s="4">
        <v>3.0</v>
      </c>
      <c r="C4" s="4">
        <v>391.0</v>
      </c>
      <c r="D4" s="5">
        <f t="shared" ref="D4:F4" si="6">IF(ISBLANK(A4), "", (A4-MIN(A2:A1001))/(MAX(A2:A1001)-MIN(A2:A1001)))</f>
        <v>0.52</v>
      </c>
      <c r="E4" s="5">
        <f t="shared" si="6"/>
        <v>0.1111111111</v>
      </c>
      <c r="F4" s="5">
        <f t="shared" si="6"/>
        <v>0.06932409012</v>
      </c>
      <c r="G4" s="6">
        <f>IF(ISBLANK(A4), "",SQRT((A4-I2)^2+(B4-J2)^2+(C4-K2)))</f>
        <v>14.49137675</v>
      </c>
      <c r="H4" s="7" t="str">
        <f t="shared" si="4"/>
        <v/>
      </c>
      <c r="I4" s="7"/>
      <c r="J4" s="7"/>
      <c r="K4" s="7"/>
      <c r="L4" s="7"/>
      <c r="M4" s="7"/>
      <c r="N4" s="7"/>
    </row>
    <row r="5">
      <c r="A5" s="4">
        <v>18.0</v>
      </c>
      <c r="B5" s="4">
        <v>10.0</v>
      </c>
      <c r="C5" s="4">
        <v>373.0</v>
      </c>
      <c r="D5" s="5">
        <f t="shared" ref="D5:F5" si="7">IF(ISBLANK(A5), "", (A5-MIN(A2:A1001))/(MAX(A2:A1001)-MIN(A2:A1001)))</f>
        <v>0.28</v>
      </c>
      <c r="E5" s="5">
        <f t="shared" si="7"/>
        <v>0.8888888889</v>
      </c>
      <c r="F5" s="5">
        <f t="shared" si="7"/>
        <v>0.03812824957</v>
      </c>
      <c r="G5" s="6">
        <f>IF(ISBLANK(A5), "",SQRT((A5-I2)^2+(B5-J2)^2+(C5-K2)))</f>
        <v>11.61895004</v>
      </c>
      <c r="H5" s="7" t="str">
        <f t="shared" si="4"/>
        <v/>
      </c>
      <c r="I5" s="3" t="s">
        <v>10</v>
      </c>
      <c r="J5" s="3" t="s">
        <v>11</v>
      </c>
      <c r="K5" s="3" t="s">
        <v>12</v>
      </c>
      <c r="L5" s="7"/>
      <c r="M5" s="7"/>
      <c r="N5" s="7"/>
    </row>
    <row r="6">
      <c r="A6" s="4">
        <v>30.0</v>
      </c>
      <c r="B6" s="4">
        <v>3.0</v>
      </c>
      <c r="C6" s="4">
        <v>381.0</v>
      </c>
      <c r="D6" s="5">
        <f t="shared" ref="D6:F6" si="8">IF(ISBLANK(A6), "", (A6-MIN(A2:A1001))/(MAX(A2:A1001)-MIN(A2:A1001)))</f>
        <v>0.76</v>
      </c>
      <c r="E6" s="5">
        <f t="shared" si="8"/>
        <v>0.1111111111</v>
      </c>
      <c r="F6" s="5">
        <f t="shared" si="8"/>
        <v>0.05199306759</v>
      </c>
      <c r="G6" s="6">
        <f>IF(ISBLANK(A6), "",SQRT((A6-I2)^2+(B6-J2)^2+(C6-K2)))</f>
        <v>19.79898987</v>
      </c>
      <c r="H6" s="7" t="str">
        <f t="shared" si="4"/>
        <v/>
      </c>
      <c r="I6" s="8">
        <f>MIN(G2:G1000)</f>
        <v>7.416198487</v>
      </c>
      <c r="J6" s="6">
        <f>AVERAGE(G2:G1000)</f>
        <v>14.45799309</v>
      </c>
      <c r="K6" s="6">
        <f>MEDIAN(G2:G1000)</f>
        <v>13.22875656</v>
      </c>
      <c r="L6" s="7"/>
      <c r="M6" s="7"/>
      <c r="N6" s="7"/>
    </row>
    <row r="7">
      <c r="A7" s="4">
        <v>18.0</v>
      </c>
      <c r="B7" s="4">
        <v>6.0</v>
      </c>
      <c r="C7" s="4">
        <v>397.0</v>
      </c>
      <c r="D7" s="5">
        <f t="shared" ref="D7:F7" si="9">IF(ISBLANK(A7), "", (A7-MIN(A2:A1001))/(MAX(A2:A1001)-MIN(A2:A1001)))</f>
        <v>0.28</v>
      </c>
      <c r="E7" s="5">
        <f t="shared" si="9"/>
        <v>0.4444444444</v>
      </c>
      <c r="F7" s="5">
        <f t="shared" si="9"/>
        <v>0.07972270364</v>
      </c>
      <c r="G7" s="6">
        <f>IF(ISBLANK(A7), "",SQRT((A7-I2)^2+(B7-J2)^2+(C7-K2)))</f>
        <v>10.53565375</v>
      </c>
      <c r="H7" s="7" t="str">
        <f t="shared" si="4"/>
        <v/>
      </c>
      <c r="I7" s="7"/>
      <c r="J7" s="7"/>
      <c r="K7" s="7"/>
      <c r="L7" s="7"/>
      <c r="M7" s="7"/>
      <c r="N7" s="7"/>
    </row>
    <row r="8">
      <c r="A8" s="4">
        <v>16.0</v>
      </c>
      <c r="B8" s="4">
        <v>8.0</v>
      </c>
      <c r="C8" s="4">
        <v>387.0</v>
      </c>
      <c r="D8" s="5">
        <f t="shared" ref="D8:F8" si="10">IF(ISBLANK(A8), "", (A8-MIN(A2:A1001))/(MAX(A2:A1001)-MIN(A2:A1001)))</f>
        <v>0.2</v>
      </c>
      <c r="E8" s="5">
        <f t="shared" si="10"/>
        <v>0.6666666667</v>
      </c>
      <c r="F8" s="5">
        <f t="shared" si="10"/>
        <v>0.06239168111</v>
      </c>
      <c r="G8" s="6">
        <f>IF(ISBLANK(A8), "",SQRT((A8-I2)^2+(B8-J2)^2+(C8-K2)))</f>
        <v>9.848857802</v>
      </c>
      <c r="H8" s="7" t="str">
        <f t="shared" si="4"/>
        <v/>
      </c>
      <c r="I8" s="7"/>
      <c r="J8" s="7"/>
      <c r="K8" s="7"/>
      <c r="L8" s="7"/>
      <c r="M8" s="7"/>
      <c r="N8" s="7"/>
    </row>
    <row r="9">
      <c r="A9" s="4">
        <v>23.0</v>
      </c>
      <c r="B9" s="4">
        <v>4.0</v>
      </c>
      <c r="C9" s="4">
        <v>389.0</v>
      </c>
      <c r="D9" s="5">
        <f t="shared" ref="D9:F9" si="11">IF(ISBLANK(A9), "", (A9-MIN(A2:A1001))/(MAX(A2:A1001)-MIN(A2:A1001)))</f>
        <v>0.48</v>
      </c>
      <c r="E9" s="5">
        <f t="shared" si="11"/>
        <v>0.2222222222</v>
      </c>
      <c r="F9" s="5">
        <f t="shared" si="11"/>
        <v>0.06585788562</v>
      </c>
      <c r="G9" s="6">
        <f>IF(ISBLANK(A9), "",SQRT((A9-I2)^2+(B9-J2)^2+(C9-K2)))</f>
        <v>13.6381817</v>
      </c>
      <c r="H9" s="7" t="str">
        <f t="shared" si="4"/>
        <v/>
      </c>
      <c r="I9" s="7"/>
      <c r="J9" s="7"/>
      <c r="K9" s="7"/>
      <c r="L9" s="7"/>
      <c r="M9" s="7"/>
      <c r="N9" s="7"/>
    </row>
    <row r="10">
      <c r="A10" s="4">
        <v>17.0</v>
      </c>
      <c r="B10" s="4">
        <v>7.0</v>
      </c>
      <c r="C10" s="4">
        <v>384.0</v>
      </c>
      <c r="D10" s="5">
        <f t="shared" ref="D10:F10" si="12">IF(ISBLANK(A10), "", (A10-MIN(A2:A1001))/(MAX(A2:A1001)-MIN(A2:A1001)))</f>
        <v>0.24</v>
      </c>
      <c r="E10" s="5">
        <f t="shared" si="12"/>
        <v>0.5555555556</v>
      </c>
      <c r="F10" s="5">
        <f t="shared" si="12"/>
        <v>0.05719237435</v>
      </c>
      <c r="G10" s="6">
        <f>IF(ISBLANK(A10), "",SQRT((A10-I2)^2+(B10-J2)^2+(C10-K2)))</f>
        <v>9.695359715</v>
      </c>
      <c r="H10" s="7" t="str">
        <f t="shared" si="4"/>
        <v/>
      </c>
      <c r="I10" s="7"/>
      <c r="J10" s="7"/>
      <c r="K10" s="7"/>
      <c r="L10" s="7"/>
      <c r="M10" s="7"/>
      <c r="N10" s="7"/>
    </row>
    <row r="11">
      <c r="A11" s="4">
        <v>18.0</v>
      </c>
      <c r="B11" s="4">
        <v>9.0</v>
      </c>
      <c r="C11" s="4">
        <v>381.0</v>
      </c>
      <c r="D11" s="5">
        <f t="shared" ref="D11:F11" si="13">IF(ISBLANK(A11), "", (A11-MIN(A2:A1001))/(MAX(A2:A1001)-MIN(A2:A1001)))</f>
        <v>0.28</v>
      </c>
      <c r="E11" s="5">
        <f t="shared" si="13"/>
        <v>0.7777777778</v>
      </c>
      <c r="F11" s="5">
        <f t="shared" si="13"/>
        <v>0.05199306759</v>
      </c>
      <c r="G11" s="6">
        <f>IF(ISBLANK(A11), "",SQRT((A11-I2)^2+(B11-J2)^2+(C11-K2)))</f>
        <v>11.3137085</v>
      </c>
      <c r="H11" s="7" t="str">
        <f t="shared" si="4"/>
        <v/>
      </c>
      <c r="I11" s="7"/>
      <c r="J11" s="7"/>
      <c r="K11" s="7"/>
      <c r="L11" s="7"/>
      <c r="M11" s="7"/>
      <c r="N11" s="7"/>
    </row>
    <row r="12">
      <c r="A12" s="4">
        <v>29.0</v>
      </c>
      <c r="B12" s="4">
        <v>5.0</v>
      </c>
      <c r="C12" s="4">
        <v>369.0</v>
      </c>
      <c r="D12" s="5">
        <f t="shared" ref="D12:F12" si="14">IF(ISBLANK(A12), "", (A12-MIN(A2:A1001))/(MAX(A2:A1001)-MIN(A2:A1001)))</f>
        <v>0.72</v>
      </c>
      <c r="E12" s="5">
        <f t="shared" si="14"/>
        <v>0.3333333333</v>
      </c>
      <c r="F12" s="5">
        <f t="shared" si="14"/>
        <v>0.03119584055</v>
      </c>
      <c r="G12" s="6">
        <f>IF(ISBLANK(A12), "",SQRT((A12-I2)^2+(B12-J2)^2+(C12-K2)))</f>
        <v>18.734994</v>
      </c>
      <c r="H12" s="7" t="str">
        <f t="shared" si="4"/>
        <v/>
      </c>
      <c r="I12" s="7"/>
      <c r="J12" s="7"/>
      <c r="K12" s="7"/>
      <c r="L12" s="7"/>
      <c r="M12" s="7"/>
      <c r="N12" s="7"/>
    </row>
    <row r="13">
      <c r="A13" s="4">
        <v>25.0</v>
      </c>
      <c r="B13" s="4">
        <v>5.0</v>
      </c>
      <c r="C13" s="4">
        <v>377.0</v>
      </c>
      <c r="D13" s="5">
        <f t="shared" ref="D13:F13" si="15">IF(ISBLANK(A13), "", (A13-MIN(A2:A1001))/(MAX(A2:A1001)-MIN(A2:A1001)))</f>
        <v>0.56</v>
      </c>
      <c r="E13" s="5">
        <f t="shared" si="15"/>
        <v>0.3333333333</v>
      </c>
      <c r="F13" s="5">
        <f t="shared" si="15"/>
        <v>0.04506065858</v>
      </c>
      <c r="G13" s="6">
        <f>IF(ISBLANK(A13), "",SQRT((A13-I2)^2+(B13-J2)^2+(C13-K2)))</f>
        <v>15.19868415</v>
      </c>
      <c r="H13" s="7" t="str">
        <f t="shared" si="4"/>
        <v/>
      </c>
      <c r="I13" s="7"/>
      <c r="J13" s="7"/>
      <c r="K13" s="7"/>
      <c r="L13" s="7"/>
      <c r="M13" s="7"/>
      <c r="N13" s="7"/>
    </row>
    <row r="14">
      <c r="A14" s="4">
        <v>28.0</v>
      </c>
      <c r="B14" s="4">
        <v>5.0</v>
      </c>
      <c r="C14" s="4">
        <v>372.0</v>
      </c>
      <c r="D14" s="5">
        <f t="shared" ref="D14:F14" si="16">IF(ISBLANK(A14), "", (A14-MIN(A2:A1001))/(MAX(A2:A1001)-MIN(A2:A1001)))</f>
        <v>0.68</v>
      </c>
      <c r="E14" s="5">
        <f t="shared" si="16"/>
        <v>0.3333333333</v>
      </c>
      <c r="F14" s="5">
        <f t="shared" si="16"/>
        <v>0.03639514731</v>
      </c>
      <c r="G14" s="6">
        <f>IF(ISBLANK(A14), "",SQRT((A14-I2)^2+(B14-J2)^2+(C14-K2)))</f>
        <v>17.8605711</v>
      </c>
      <c r="H14" s="7" t="str">
        <f t="shared" si="4"/>
        <v/>
      </c>
      <c r="I14" s="7"/>
      <c r="J14" s="7"/>
      <c r="K14" s="7"/>
      <c r="L14" s="7"/>
      <c r="M14" s="7"/>
      <c r="N14" s="7"/>
    </row>
    <row r="15">
      <c r="A15" s="4">
        <v>24.0</v>
      </c>
      <c r="B15" s="4">
        <v>6.0</v>
      </c>
      <c r="C15" s="4">
        <v>369.0</v>
      </c>
      <c r="D15" s="5">
        <f t="shared" ref="D15:F15" si="17">IF(ISBLANK(A15), "", (A15-MIN(A2:A1001))/(MAX(A2:A1001)-MIN(A2:A1001)))</f>
        <v>0.52</v>
      </c>
      <c r="E15" s="5">
        <f t="shared" si="17"/>
        <v>0.4444444444</v>
      </c>
      <c r="F15" s="5">
        <f t="shared" si="17"/>
        <v>0.03119584055</v>
      </c>
      <c r="G15" s="6">
        <f>IF(ISBLANK(A15), "",SQRT((A15-I2)^2+(B15-J2)^2+(C15-K2)))</f>
        <v>14.24780685</v>
      </c>
      <c r="H15" s="7" t="str">
        <f t="shared" si="4"/>
        <v/>
      </c>
      <c r="I15" s="7"/>
      <c r="J15" s="7"/>
      <c r="K15" s="7"/>
      <c r="L15" s="7"/>
      <c r="M15" s="7"/>
      <c r="N15" s="7"/>
    </row>
    <row r="16">
      <c r="A16" s="4">
        <v>21.0</v>
      </c>
      <c r="B16" s="4">
        <v>8.0</v>
      </c>
      <c r="C16" s="4">
        <v>374.0</v>
      </c>
      <c r="D16" s="5">
        <f t="shared" ref="D16:F16" si="18">IF(ISBLANK(A16), "", (A16-MIN(A2:A1001))/(MAX(A2:A1001)-MIN(A2:A1001)))</f>
        <v>0.4</v>
      </c>
      <c r="E16" s="5">
        <f t="shared" si="18"/>
        <v>0.6666666667</v>
      </c>
      <c r="F16" s="5">
        <f t="shared" si="18"/>
        <v>0.03986135182</v>
      </c>
      <c r="G16" s="6">
        <f>IF(ISBLANK(A16), "",SQRT((A16-I2)^2+(B16-J2)^2+(C16-K2)))</f>
        <v>12.60952021</v>
      </c>
      <c r="H16" s="7" t="str">
        <f t="shared" si="4"/>
        <v/>
      </c>
      <c r="I16" s="7"/>
      <c r="J16" s="7"/>
      <c r="K16" s="7"/>
      <c r="L16" s="7"/>
      <c r="M16" s="7"/>
      <c r="N16" s="7"/>
    </row>
    <row r="17">
      <c r="A17" s="4">
        <v>17.0</v>
      </c>
      <c r="B17" s="4">
        <v>10.0</v>
      </c>
      <c r="C17" s="4">
        <v>382.0</v>
      </c>
      <c r="D17" s="5">
        <f t="shared" ref="D17:F17" si="19">IF(ISBLANK(A17), "", (A17-MIN(A2:A1001))/(MAX(A2:A1001)-MIN(A2:A1001)))</f>
        <v>0.24</v>
      </c>
      <c r="E17" s="5">
        <f t="shared" si="19"/>
        <v>0.8888888889</v>
      </c>
      <c r="F17" s="5">
        <f t="shared" si="19"/>
        <v>0.05372616984</v>
      </c>
      <c r="G17" s="6">
        <f>IF(ISBLANK(A17), "",SQRT((A17-I2)^2+(B17-J2)^2+(C17-K2)))</f>
        <v>11.44552314</v>
      </c>
      <c r="H17" s="7" t="str">
        <f t="shared" si="4"/>
        <v/>
      </c>
      <c r="I17" s="7"/>
      <c r="J17" s="7"/>
      <c r="K17" s="7"/>
      <c r="L17" s="7"/>
      <c r="M17" s="7"/>
      <c r="N17" s="7"/>
    </row>
    <row r="18">
      <c r="A18" s="4">
        <v>23.0</v>
      </c>
      <c r="B18" s="4">
        <v>7.0</v>
      </c>
      <c r="C18" s="4">
        <v>380.0</v>
      </c>
      <c r="D18" s="5">
        <f t="shared" ref="D18:F18" si="20">IF(ISBLANK(A18), "", (A18-MIN(A2:A1001))/(MAX(A2:A1001)-MIN(A2:A1001)))</f>
        <v>0.48</v>
      </c>
      <c r="E18" s="5">
        <f t="shared" si="20"/>
        <v>0.5555555556</v>
      </c>
      <c r="F18" s="5">
        <f t="shared" si="20"/>
        <v>0.05025996534</v>
      </c>
      <c r="G18" s="6">
        <f>IF(ISBLANK(A18), "",SQRT((A18-I2)^2+(B18-J2)^2+(C18-K2)))</f>
        <v>14.07124728</v>
      </c>
      <c r="H18" s="7" t="str">
        <f t="shared" si="4"/>
        <v/>
      </c>
      <c r="I18" s="7"/>
      <c r="J18" s="7"/>
      <c r="K18" s="7"/>
      <c r="L18" s="7"/>
      <c r="M18" s="7"/>
      <c r="N18" s="7"/>
    </row>
    <row r="19">
      <c r="A19" s="4">
        <v>19.0</v>
      </c>
      <c r="B19" s="4">
        <v>8.0</v>
      </c>
      <c r="C19" s="4">
        <v>383.0</v>
      </c>
      <c r="D19" s="5">
        <f t="shared" ref="D19:F19" si="21">IF(ISBLANK(A19), "", (A19-MIN(A2:A1001))/(MAX(A2:A1001)-MIN(A2:A1001)))</f>
        <v>0.32</v>
      </c>
      <c r="E19" s="5">
        <f t="shared" si="21"/>
        <v>0.6666666667</v>
      </c>
      <c r="F19" s="5">
        <f t="shared" si="21"/>
        <v>0.0554592721</v>
      </c>
      <c r="G19" s="6">
        <f>IF(ISBLANK(A19), "",SQRT((A19-I2)^2+(B19-J2)^2+(C19-K2)))</f>
        <v>11.48912529</v>
      </c>
      <c r="H19" s="7" t="str">
        <f t="shared" si="4"/>
        <v/>
      </c>
      <c r="I19" s="7"/>
      <c r="J19" s="7"/>
      <c r="K19" s="7"/>
      <c r="L19" s="7"/>
      <c r="M19" s="7"/>
      <c r="N19" s="7"/>
    </row>
    <row r="20">
      <c r="A20" s="4">
        <v>29.0</v>
      </c>
      <c r="B20" s="4">
        <v>4.0</v>
      </c>
      <c r="C20" s="4">
        <v>375.0</v>
      </c>
      <c r="D20" s="5">
        <f t="shared" ref="D20:F20" si="22">IF(ISBLANK(A20), "", (A20-MIN(A2:A1001))/(MAX(A2:A1001)-MIN(A2:A1001)))</f>
        <v>0.72</v>
      </c>
      <c r="E20" s="5">
        <f t="shared" si="22"/>
        <v>0.2222222222</v>
      </c>
      <c r="F20" s="5">
        <f t="shared" si="22"/>
        <v>0.04159445407</v>
      </c>
      <c r="G20" s="6">
        <f>IF(ISBLANK(A20), "",SQRT((A20-I2)^2+(B20-J2)^2+(C20-K2)))</f>
        <v>18.76166304</v>
      </c>
      <c r="H20" s="7" t="str">
        <f t="shared" si="4"/>
        <v/>
      </c>
      <c r="I20" s="7"/>
      <c r="J20" s="7"/>
      <c r="K20" s="7"/>
      <c r="L20" s="7"/>
      <c r="M20" s="7"/>
      <c r="N20" s="7"/>
    </row>
    <row r="21">
      <c r="A21" s="4">
        <v>26.0</v>
      </c>
      <c r="B21" s="4">
        <v>4.0</v>
      </c>
      <c r="C21" s="4">
        <v>376.0</v>
      </c>
      <c r="D21" s="5">
        <f t="shared" ref="D21:F21" si="23">IF(ISBLANK(A21), "", (A21-MIN(A2:A1001))/(MAX(A2:A1001)-MIN(A2:A1001)))</f>
        <v>0.6</v>
      </c>
      <c r="E21" s="5">
        <f t="shared" si="23"/>
        <v>0.2222222222</v>
      </c>
      <c r="F21" s="5">
        <f t="shared" si="23"/>
        <v>0.04332755633</v>
      </c>
      <c r="G21" s="6">
        <f>IF(ISBLANK(A21), "",SQRT((A21-I2)^2+(B21-J2)^2+(C21-K2)))</f>
        <v>15.93737745</v>
      </c>
      <c r="H21" s="7" t="str">
        <f t="shared" si="4"/>
        <v/>
      </c>
      <c r="I21" s="7"/>
      <c r="J21" s="7"/>
      <c r="K21" s="7"/>
      <c r="L21" s="7"/>
      <c r="M21" s="7"/>
      <c r="N21" s="7"/>
    </row>
    <row r="22">
      <c r="A22" s="4">
        <v>22.0</v>
      </c>
      <c r="B22" s="4">
        <v>5.0</v>
      </c>
      <c r="C22" s="4">
        <v>391.0</v>
      </c>
      <c r="D22" s="5">
        <f t="shared" ref="D22:F22" si="24">IF(ISBLANK(A22), "", (A22-MIN(A2:A1001))/(MAX(A2:A1001)-MIN(A2:A1001)))</f>
        <v>0.44</v>
      </c>
      <c r="E22" s="5">
        <f t="shared" si="24"/>
        <v>0.3333333333</v>
      </c>
      <c r="F22" s="5">
        <f t="shared" si="24"/>
        <v>0.06932409012</v>
      </c>
      <c r="G22" s="6">
        <f>IF(ISBLANK(A22), "",SQRT((A22-I2)^2+(B22-J2)^2+(C22-K2)))</f>
        <v>13.03840481</v>
      </c>
      <c r="H22" s="7" t="str">
        <f t="shared" si="4"/>
        <v/>
      </c>
      <c r="I22" s="7"/>
      <c r="J22" s="7"/>
      <c r="K22" s="7"/>
      <c r="L22" s="7"/>
      <c r="M22" s="7"/>
      <c r="N22" s="7"/>
    </row>
    <row r="23">
      <c r="A23" s="4">
        <v>26.0</v>
      </c>
      <c r="B23" s="4">
        <v>5.0</v>
      </c>
      <c r="C23" s="4">
        <v>373.0</v>
      </c>
      <c r="D23" s="5">
        <f t="shared" ref="D23:F23" si="25">IF(ISBLANK(A23), "", (A23-MIN(A2:A1001))/(MAX(A2:A1001)-MIN(A2:A1001)))</f>
        <v>0.6</v>
      </c>
      <c r="E23" s="5">
        <f t="shared" si="25"/>
        <v>0.3333333333</v>
      </c>
      <c r="F23" s="5">
        <f t="shared" si="25"/>
        <v>0.03812824957</v>
      </c>
      <c r="G23" s="6">
        <f>IF(ISBLANK(A23), "",SQRT((A23-I2)^2+(B23-J2)^2+(C23-K2)))</f>
        <v>16</v>
      </c>
      <c r="H23" s="7" t="str">
        <f t="shared" si="4"/>
        <v/>
      </c>
      <c r="I23" s="7"/>
      <c r="J23" s="7"/>
      <c r="K23" s="7"/>
      <c r="L23" s="7"/>
      <c r="M23" s="7"/>
      <c r="N23" s="7"/>
    </row>
    <row r="24">
      <c r="D24" s="5" t="str">
        <f t="shared" ref="D24:F24" si="26">IF(ISBLANK(A24), "", (A24-MIN(A2:A1001))/(MAX(A2:A1001)-MIN(A2:A1001)))</f>
        <v/>
      </c>
      <c r="E24" s="5" t="str">
        <f t="shared" si="26"/>
        <v/>
      </c>
      <c r="F24" s="5" t="str">
        <f t="shared" si="26"/>
        <v/>
      </c>
      <c r="G24" s="6" t="str">
        <f>IF(ISBLANK(A24), "",SQRT((A24-I2)^2+(B24-J2)^2+(C24-K2)))</f>
        <v/>
      </c>
      <c r="H24" s="7" t="str">
        <f t="shared" si="4"/>
        <v>&lt;- New exp</v>
      </c>
      <c r="I24" s="7"/>
      <c r="J24" s="7"/>
      <c r="K24" s="7"/>
      <c r="L24" s="7"/>
      <c r="M24" s="7"/>
      <c r="N24" s="7"/>
    </row>
    <row r="25">
      <c r="A25" s="4">
        <v>17.0</v>
      </c>
      <c r="B25" s="4">
        <v>8.0</v>
      </c>
      <c r="C25" s="4">
        <v>390.0</v>
      </c>
      <c r="D25" s="5">
        <f t="shared" ref="D25:F25" si="27">IF(ISBLANK(A25), "", (A25-MIN(A2:A1001))/(MAX(A2:A1001)-MIN(A2:A1001)))</f>
        <v>0.24</v>
      </c>
      <c r="E25" s="5">
        <f t="shared" si="27"/>
        <v>0.6666666667</v>
      </c>
      <c r="F25" s="5">
        <f t="shared" si="27"/>
        <v>0.06759098787</v>
      </c>
      <c r="G25" s="6">
        <f>IF(ISBLANK(A25), "",SQRT((A25-I2)^2+(B25-J2)^2+(C25-K2)))</f>
        <v>10.53565375</v>
      </c>
      <c r="H25" s="7" t="str">
        <f t="shared" si="4"/>
        <v/>
      </c>
      <c r="I25" s="7"/>
      <c r="J25" s="7"/>
      <c r="K25" s="7"/>
      <c r="L25" s="7"/>
      <c r="M25" s="7"/>
      <c r="N25" s="7"/>
    </row>
    <row r="26">
      <c r="A26" s="4">
        <v>20.0</v>
      </c>
      <c r="B26" s="4">
        <v>4.0</v>
      </c>
      <c r="C26" s="4">
        <v>375.0</v>
      </c>
      <c r="D26" s="5">
        <f t="shared" ref="D26:F26" si="28">IF(ISBLANK(A26), "", (A26-MIN(A2:A1001))/(MAX(A2:A1001)-MIN(A2:A1001)))</f>
        <v>0.36</v>
      </c>
      <c r="E26" s="5">
        <f t="shared" si="28"/>
        <v>0.2222222222</v>
      </c>
      <c r="F26" s="5">
        <f t="shared" si="28"/>
        <v>0.04159445407</v>
      </c>
      <c r="G26" s="6">
        <f>IF(ISBLANK(A26), "",SQRT((A26-I2)^2+(B26-J2)^2+(C26-K2)))</f>
        <v>10.44030651</v>
      </c>
      <c r="H26" s="7" t="str">
        <f t="shared" si="4"/>
        <v/>
      </c>
      <c r="I26" s="7"/>
      <c r="J26" s="7"/>
      <c r="K26" s="7"/>
      <c r="L26" s="7"/>
      <c r="M26" s="7"/>
      <c r="N26" s="7"/>
    </row>
    <row r="27">
      <c r="A27" s="4">
        <v>28.0</v>
      </c>
      <c r="B27" s="4">
        <v>6.0</v>
      </c>
      <c r="C27" s="4">
        <v>358.0</v>
      </c>
      <c r="D27" s="5">
        <f t="shared" ref="D27:F27" si="29">IF(ISBLANK(A27), "", (A27-MIN(A2:A1001))/(MAX(A2:A1001)-MIN(A2:A1001)))</f>
        <v>0.68</v>
      </c>
      <c r="E27" s="5">
        <f t="shared" si="29"/>
        <v>0.4444444444</v>
      </c>
      <c r="F27" s="5">
        <f t="shared" si="29"/>
        <v>0.01213171577</v>
      </c>
      <c r="G27" s="6">
        <f>IF(ISBLANK(A27), "",SQRT((A27-I2)^2+(B27-J2)^2+(C27-K2)))</f>
        <v>17.66352173</v>
      </c>
      <c r="H27" s="7" t="str">
        <f t="shared" si="4"/>
        <v/>
      </c>
      <c r="I27" s="7"/>
      <c r="J27" s="7"/>
      <c r="K27" s="7"/>
      <c r="L27" s="7"/>
      <c r="M27" s="7"/>
      <c r="N27" s="7"/>
    </row>
    <row r="28">
      <c r="A28" s="4">
        <v>19.0</v>
      </c>
      <c r="B28" s="4">
        <v>9.0</v>
      </c>
      <c r="C28" s="4">
        <v>382.0</v>
      </c>
      <c r="D28" s="5">
        <f t="shared" ref="D28:F28" si="30">IF(ISBLANK(A28), "", (A28-MIN(A2:A1001))/(MAX(A2:A1001)-MIN(A2:A1001)))</f>
        <v>0.32</v>
      </c>
      <c r="E28" s="5">
        <f t="shared" si="30"/>
        <v>0.7777777778</v>
      </c>
      <c r="F28" s="5">
        <f t="shared" si="30"/>
        <v>0.05372616984</v>
      </c>
      <c r="G28" s="6">
        <f>IF(ISBLANK(A28), "",SQRT((A28-I2)^2+(B28-J2)^2+(C28-K2)))</f>
        <v>12</v>
      </c>
      <c r="H28" s="7" t="str">
        <f t="shared" si="4"/>
        <v/>
      </c>
      <c r="I28" s="7"/>
      <c r="J28" s="7"/>
      <c r="K28" s="7"/>
      <c r="L28" s="7"/>
      <c r="M28" s="7"/>
      <c r="N28" s="7"/>
    </row>
    <row r="29">
      <c r="A29" s="4">
        <v>29.0</v>
      </c>
      <c r="B29" s="4">
        <v>5.0</v>
      </c>
      <c r="C29" s="4">
        <v>368.0</v>
      </c>
      <c r="D29" s="7">
        <f t="shared" ref="D29:F29" si="31">IF(ISBLANK(A29), "", (A29-MIN(A2:A1001))/(MAX(A2:A1001)-MIN(A2:A1001)))</f>
        <v>0.72</v>
      </c>
      <c r="E29" s="7">
        <f t="shared" si="31"/>
        <v>0.3333333333</v>
      </c>
      <c r="F29" s="7">
        <f t="shared" si="31"/>
        <v>0.0294627383</v>
      </c>
      <c r="G29" s="7">
        <f>IF(ISBLANK(A29), "",SQRT((A29-I2)^2+(B29-J2)^2+(C29-K2)))</f>
        <v>18.70828693</v>
      </c>
      <c r="H29" s="7" t="str">
        <f t="shared" si="4"/>
        <v/>
      </c>
      <c r="I29" s="7"/>
      <c r="J29" s="7"/>
      <c r="K29" s="7"/>
      <c r="L29" s="7"/>
      <c r="M29" s="7"/>
      <c r="N29" s="7"/>
    </row>
    <row r="30">
      <c r="A30" s="4">
        <v>24.0</v>
      </c>
      <c r="B30" s="4">
        <v>7.0</v>
      </c>
      <c r="C30" s="4">
        <v>367.0</v>
      </c>
      <c r="D30" s="5">
        <f t="shared" ref="D30:F30" si="32">IF(ISBLANK(A30), "", (A30-MIN(A2:A1001))/(MAX(A2:A1001)-MIN(A2:A1001)))</f>
        <v>0.52</v>
      </c>
      <c r="E30" s="5">
        <f t="shared" si="32"/>
        <v>0.5555555556</v>
      </c>
      <c r="F30" s="5">
        <f t="shared" si="32"/>
        <v>0.02772963605</v>
      </c>
      <c r="G30" s="6">
        <f>IF(ISBLANK(A30), "",SQRT((A30-I2)^2+(B30-J2)^2+(C30-K2)))</f>
        <v>14.49137675</v>
      </c>
      <c r="H30" s="7" t="str">
        <f t="shared" si="4"/>
        <v/>
      </c>
      <c r="I30" s="7"/>
      <c r="J30" s="7"/>
      <c r="K30" s="7"/>
      <c r="L30" s="7"/>
      <c r="M30" s="7"/>
      <c r="N30" s="7"/>
    </row>
    <row r="31">
      <c r="A31" s="4">
        <v>25.0</v>
      </c>
      <c r="B31" s="4">
        <v>6.0</v>
      </c>
      <c r="C31" s="4">
        <v>370.0</v>
      </c>
      <c r="D31" s="5">
        <f t="shared" ref="D31:F31" si="33">IF(ISBLANK(A31), "", (A31-MIN(A2:A1001))/(MAX(A2:A1001)-MIN(A2:A1001)))</f>
        <v>0.56</v>
      </c>
      <c r="E31" s="5">
        <f t="shared" si="33"/>
        <v>0.4444444444</v>
      </c>
      <c r="F31" s="5">
        <f t="shared" si="33"/>
        <v>0.03292894281</v>
      </c>
      <c r="G31" s="8">
        <f>IF(ISBLANK(A31), "",SQRT((A31-I2)^2+(B31-J2)^2+(C31-K2)))</f>
        <v>15.19868415</v>
      </c>
      <c r="H31" s="7" t="str">
        <f t="shared" si="4"/>
        <v/>
      </c>
      <c r="I31" s="7"/>
      <c r="J31" s="7"/>
      <c r="K31" s="7"/>
      <c r="L31" s="7"/>
      <c r="M31" s="7"/>
      <c r="N31" s="7"/>
    </row>
    <row r="32">
      <c r="A32" s="4">
        <v>22.0</v>
      </c>
      <c r="B32" s="4">
        <v>8.0</v>
      </c>
      <c r="C32" s="4">
        <v>371.0</v>
      </c>
      <c r="D32" s="5">
        <f t="shared" ref="D32:F32" si="34">IF(ISBLANK(A32), "", (A32-MIN(A2:A1001))/(MAX(A2:A1001)-MIN(A2:A1001)))</f>
        <v>0.44</v>
      </c>
      <c r="E32" s="5">
        <f t="shared" si="34"/>
        <v>0.6666666667</v>
      </c>
      <c r="F32" s="5">
        <f t="shared" si="34"/>
        <v>0.03466204506</v>
      </c>
      <c r="G32" s="8">
        <f>IF(ISBLANK(A32), "",SQRT((A32-I2)^2+(B32-J2)^2+(C32-K2)))</f>
        <v>13.3041347</v>
      </c>
      <c r="H32" s="7" t="str">
        <f t="shared" si="4"/>
        <v/>
      </c>
      <c r="I32" s="7"/>
      <c r="J32" s="7"/>
      <c r="K32" s="7"/>
      <c r="L32" s="7"/>
      <c r="M32" s="7"/>
      <c r="N32" s="7"/>
    </row>
    <row r="33">
      <c r="A33" s="4">
        <v>20.0</v>
      </c>
      <c r="B33" s="4">
        <v>5.0</v>
      </c>
      <c r="C33" s="4">
        <v>372.0</v>
      </c>
      <c r="D33" s="5">
        <f t="shared" ref="D33:F33" si="35">IF(ISBLANK(A33), "", (A33-MIN(A2:A1001))/(MAX(A2:A1001)-MIN(A2:A1001)))</f>
        <v>0.36</v>
      </c>
      <c r="E33" s="5">
        <f t="shared" si="35"/>
        <v>0.3333333333</v>
      </c>
      <c r="F33" s="5">
        <f t="shared" si="35"/>
        <v>0.03639514731</v>
      </c>
      <c r="G33" s="8">
        <f>IF(ISBLANK(A33), "",SQRT((A33-I2)^2+(B33-J2)^2+(C33-K2)))</f>
        <v>10.53565375</v>
      </c>
      <c r="H33" s="7" t="str">
        <f t="shared" si="4"/>
        <v/>
      </c>
      <c r="I33" s="7"/>
      <c r="J33" s="7"/>
      <c r="K33" s="7"/>
      <c r="L33" s="7"/>
      <c r="M33" s="7"/>
      <c r="N33" s="7"/>
    </row>
    <row r="34">
      <c r="D34" s="5" t="str">
        <f t="shared" ref="D34:F34" si="36">IF(ISBLANK(A34), "", (A34-MIN(A2:A1001))/(MAX(A2:A1001)-MIN(A2:A1001)))</f>
        <v/>
      </c>
      <c r="E34" s="5" t="str">
        <f t="shared" si="36"/>
        <v/>
      </c>
      <c r="F34" s="5" t="str">
        <f t="shared" si="36"/>
        <v/>
      </c>
      <c r="G34" s="8" t="str">
        <f>IF(ISBLANK(A34), "",SQRT((A34-I2)^2+(B34-J2)^2+(C34-K2)))</f>
        <v/>
      </c>
      <c r="H34" s="7" t="str">
        <f t="shared" si="4"/>
        <v>&lt;- New exp</v>
      </c>
      <c r="I34" s="7"/>
      <c r="J34" s="7"/>
      <c r="K34" s="7"/>
      <c r="L34" s="7"/>
      <c r="M34" s="7"/>
      <c r="N34" s="7"/>
    </row>
    <row r="35">
      <c r="A35" s="4">
        <v>23.0</v>
      </c>
      <c r="B35" s="4">
        <v>3.0</v>
      </c>
      <c r="C35" s="4">
        <v>387.0</v>
      </c>
      <c r="D35" s="5">
        <f t="shared" ref="D35:F35" si="37">IF(ISBLANK(A35), "", (A35-MIN(A2:A1001))/(MAX(A2:A1001)-MIN(A2:A1001)))</f>
        <v>0.48</v>
      </c>
      <c r="E35" s="5">
        <f t="shared" si="37"/>
        <v>0.1111111111</v>
      </c>
      <c r="F35" s="5">
        <f t="shared" si="37"/>
        <v>0.06239168111</v>
      </c>
      <c r="G35" s="8">
        <f>IF(ISBLANK(A35), "",SQRT((A35-I2)^2+(B35-J2)^2+(C35-K2)))</f>
        <v>13.45362405</v>
      </c>
      <c r="H35" s="7" t="str">
        <f t="shared" si="4"/>
        <v/>
      </c>
      <c r="I35" s="7"/>
      <c r="J35" s="7"/>
      <c r="K35" s="7"/>
      <c r="L35" s="7"/>
      <c r="M35" s="7"/>
      <c r="N35" s="7"/>
    </row>
    <row r="36">
      <c r="A36" s="4">
        <v>27.0</v>
      </c>
      <c r="B36" s="4">
        <v>7.0</v>
      </c>
      <c r="C36" s="4">
        <v>351.0</v>
      </c>
      <c r="D36" s="5">
        <f t="shared" ref="D36:F36" si="38">IF(ISBLANK(A36), "", (A36-MIN(A2:A1001))/(MAX(A2:A1001)-MIN(A2:A1001)))</f>
        <v>0.64</v>
      </c>
      <c r="E36" s="5">
        <f t="shared" si="38"/>
        <v>0.5555555556</v>
      </c>
      <c r="F36" s="5">
        <f t="shared" si="38"/>
        <v>0</v>
      </c>
      <c r="G36" s="8">
        <f>IF(ISBLANK(A36), "",SQRT((A36-I2)^2+(B36-J2)^2+(C36-K2)))</f>
        <v>16.76305461</v>
      </c>
      <c r="H36" s="7" t="str">
        <f t="shared" si="4"/>
        <v/>
      </c>
      <c r="I36" s="7"/>
      <c r="J36" s="7"/>
      <c r="K36" s="7"/>
      <c r="L36" s="7"/>
      <c r="M36" s="7"/>
      <c r="N36" s="7"/>
    </row>
    <row r="37">
      <c r="A37" s="4">
        <v>16.0</v>
      </c>
      <c r="B37" s="4">
        <v>6.0</v>
      </c>
      <c r="C37" s="4">
        <v>384.0</v>
      </c>
      <c r="D37" s="5">
        <f t="shared" ref="D37:F37" si="39">IF(ISBLANK(A37), "", (A37-MIN(A2:A1001))/(MAX(A2:A1001)-MIN(A2:A1001)))</f>
        <v>0.2</v>
      </c>
      <c r="E37" s="5">
        <f t="shared" si="39"/>
        <v>0.4444444444</v>
      </c>
      <c r="F37" s="5">
        <f t="shared" si="39"/>
        <v>0.05719237435</v>
      </c>
      <c r="G37" s="8">
        <f>IF(ISBLANK(A37), "",SQRT((A37-I2)^2+(B37-J2)^2+(C37-K2)))</f>
        <v>8.602325267</v>
      </c>
      <c r="H37" s="7" t="str">
        <f t="shared" si="4"/>
        <v/>
      </c>
      <c r="I37" s="7"/>
      <c r="J37" s="7"/>
      <c r="K37" s="7"/>
      <c r="L37" s="7"/>
      <c r="M37" s="7"/>
      <c r="N37" s="7"/>
    </row>
    <row r="38">
      <c r="A38" s="4">
        <v>16.0</v>
      </c>
      <c r="B38" s="4">
        <v>5.0</v>
      </c>
      <c r="C38" s="4">
        <v>399.0</v>
      </c>
      <c r="D38" s="5">
        <f t="shared" ref="D38:F38" si="40">IF(ISBLANK(A38), "", (A38-MIN(A2:A1001))/(MAX(A2:A1001)-MIN(A2:A1001)))</f>
        <v>0.2</v>
      </c>
      <c r="E38" s="5">
        <f t="shared" si="40"/>
        <v>0.3333333333</v>
      </c>
      <c r="F38" s="5">
        <f t="shared" si="40"/>
        <v>0.08318890815</v>
      </c>
      <c r="G38" s="8">
        <f>IF(ISBLANK(A38), "",SQRT((A38-I2)^2+(B38-J2)^2+(C38-K2)))</f>
        <v>9.055385138</v>
      </c>
      <c r="H38" s="7" t="str">
        <f t="shared" si="4"/>
        <v/>
      </c>
      <c r="I38" s="7"/>
      <c r="J38" s="7"/>
      <c r="K38" s="7" t="str">
        <f>IF(P2&gt;=31, "Exp 31", "")</f>
        <v/>
      </c>
      <c r="L38" s="7"/>
      <c r="M38" s="7"/>
      <c r="N38" s="7"/>
    </row>
    <row r="39">
      <c r="A39" s="4">
        <v>21.0</v>
      </c>
      <c r="B39" s="4">
        <v>10.0</v>
      </c>
      <c r="C39" s="4">
        <v>356.0</v>
      </c>
      <c r="D39" s="5">
        <f t="shared" ref="D39:F39" si="41">IF(ISBLANK(A39), "", (A39-MIN(A2:A1001))/(MAX(A2:A1001)-MIN(A2:A1001)))</f>
        <v>0.4</v>
      </c>
      <c r="E39" s="5">
        <f t="shared" si="41"/>
        <v>0.8888888889</v>
      </c>
      <c r="F39" s="5">
        <f t="shared" si="41"/>
        <v>0.008665511265</v>
      </c>
      <c r="G39" s="8">
        <f>IF(ISBLANK(A39), "",SQRT((A39-I2)^2+(B39-J2)^2+(C39-K2)))</f>
        <v>13</v>
      </c>
      <c r="H39" s="7" t="str">
        <f t="shared" si="4"/>
        <v/>
      </c>
      <c r="I39" s="7"/>
      <c r="J39" s="7"/>
      <c r="K39" s="7" t="str">
        <f>IF(P2&gt;=32, "Exp 32", "")</f>
        <v/>
      </c>
      <c r="L39" s="7"/>
      <c r="M39" s="7"/>
      <c r="N39" s="7"/>
    </row>
    <row r="40">
      <c r="A40" s="4">
        <v>29.0</v>
      </c>
      <c r="B40" s="4">
        <v>3.0</v>
      </c>
      <c r="C40" s="4">
        <v>380.0</v>
      </c>
      <c r="D40" s="5">
        <f t="shared" ref="D40:F40" si="42">IF(ISBLANK(A40), "", (A40-MIN(A2:A1001))/(MAX(A2:A1001)-MIN(A2:A1001)))</f>
        <v>0.72</v>
      </c>
      <c r="E40" s="5">
        <f t="shared" si="42"/>
        <v>0.1111111111</v>
      </c>
      <c r="F40" s="5">
        <f t="shared" si="42"/>
        <v>0.05025996534</v>
      </c>
      <c r="G40" s="8">
        <f>IF(ISBLANK(A40), "",SQRT((A40-I2)^2+(B40-J2)^2+(C40-K2)))</f>
        <v>18.81488772</v>
      </c>
      <c r="H40" s="7" t="str">
        <f t="shared" si="4"/>
        <v/>
      </c>
      <c r="I40" s="7"/>
      <c r="J40" s="7"/>
      <c r="K40" s="7" t="str">
        <f>IF(P2&gt;=33, "Exp 33", "")</f>
        <v/>
      </c>
      <c r="L40" s="7"/>
      <c r="M40" s="7"/>
      <c r="N40" s="7"/>
    </row>
    <row r="41">
      <c r="A41" s="4">
        <v>23.0</v>
      </c>
      <c r="B41" s="4">
        <v>5.0</v>
      </c>
      <c r="C41" s="4">
        <v>369.0</v>
      </c>
      <c r="D41" s="5">
        <f t="shared" ref="D41:F41" si="43">IF(ISBLANK(A41), "", (A41-MIN(A2:A1001))/(MAX(A2:A1001)-MIN(A2:A1001)))</f>
        <v>0.48</v>
      </c>
      <c r="E41" s="5">
        <f t="shared" si="43"/>
        <v>0.3333333333</v>
      </c>
      <c r="F41" s="5">
        <f t="shared" si="43"/>
        <v>0.03119584055</v>
      </c>
      <c r="G41" s="8">
        <f>IF(ISBLANK(A41), "",SQRT((A41-I2)^2+(B41-J2)^2+(C41-K2)))</f>
        <v>13.07669683</v>
      </c>
      <c r="H41" s="7" t="str">
        <f t="shared" si="4"/>
        <v/>
      </c>
      <c r="I41" s="7"/>
      <c r="J41" s="7"/>
      <c r="K41" s="7" t="str">
        <f>IF(P2&gt;=34, "Exp 34", "")</f>
        <v/>
      </c>
      <c r="L41" s="7"/>
      <c r="M41" s="7"/>
      <c r="N41" s="7"/>
    </row>
    <row r="42">
      <c r="A42" s="4">
        <v>18.0</v>
      </c>
      <c r="B42" s="4">
        <v>7.0</v>
      </c>
      <c r="C42" s="4">
        <v>368.0</v>
      </c>
      <c r="D42" s="5">
        <f t="shared" ref="D42:F42" si="44">IF(ISBLANK(A42), "", (A42-MIN(A2:A1001))/(MAX(A2:A1001)-MIN(A2:A1001)))</f>
        <v>0.28</v>
      </c>
      <c r="E42" s="5">
        <f t="shared" si="44"/>
        <v>0.5555555556</v>
      </c>
      <c r="F42" s="5">
        <f t="shared" si="44"/>
        <v>0.0294627383</v>
      </c>
      <c r="G42" s="8">
        <f>IF(ISBLANK(A42), "",SQRT((A42-I2)^2+(B42-J2)^2+(C42-K2)))</f>
        <v>9.539392014</v>
      </c>
      <c r="H42" s="7" t="str">
        <f t="shared" si="4"/>
        <v/>
      </c>
      <c r="I42" s="7"/>
      <c r="J42" s="7"/>
      <c r="K42" s="7" t="str">
        <f>IF(P2&gt;=35, "Exp 35", "")</f>
        <v/>
      </c>
      <c r="L42" s="7"/>
      <c r="M42" s="7"/>
      <c r="N42" s="7"/>
    </row>
    <row r="43">
      <c r="A43" s="4">
        <v>29.0</v>
      </c>
      <c r="B43" s="4">
        <v>4.0</v>
      </c>
      <c r="C43" s="4">
        <v>375.0</v>
      </c>
      <c r="D43" s="5">
        <f t="shared" ref="D43:F43" si="45">IF(ISBLANK(A43), "", (A43-MIN(A2:A1001))/(MAX(A2:A1001)-MIN(A2:A1001)))</f>
        <v>0.72</v>
      </c>
      <c r="E43" s="5">
        <f t="shared" si="45"/>
        <v>0.2222222222</v>
      </c>
      <c r="F43" s="5">
        <f t="shared" si="45"/>
        <v>0.04159445407</v>
      </c>
      <c r="G43" s="8">
        <f>IF(ISBLANK(A43), "",SQRT((A43-I2)^2+(B43-J2)^2+(C43-K2)))</f>
        <v>18.76166304</v>
      </c>
      <c r="H43" s="7" t="str">
        <f t="shared" si="4"/>
        <v/>
      </c>
      <c r="I43" s="7"/>
      <c r="J43" s="7"/>
      <c r="K43" s="7" t="str">
        <f>IF(P2&gt;=36, "Exp 36", "")</f>
        <v/>
      </c>
      <c r="L43" s="7"/>
      <c r="M43" s="7"/>
      <c r="N43" s="7"/>
    </row>
    <row r="44">
      <c r="A44" s="4">
        <v>20.0</v>
      </c>
      <c r="B44" s="4">
        <v>4.0</v>
      </c>
      <c r="C44" s="4">
        <v>390.0</v>
      </c>
      <c r="D44" s="5">
        <f t="shared" ref="D44:F44" si="46">IF(ISBLANK(A44), "", (A44-MIN(A2:A1001))/(MAX(A2:A1001)-MIN(A2:A1001)))</f>
        <v>0.36</v>
      </c>
      <c r="E44" s="5">
        <f t="shared" si="46"/>
        <v>0.2222222222</v>
      </c>
      <c r="F44" s="5">
        <f t="shared" si="46"/>
        <v>0.06759098787</v>
      </c>
      <c r="G44" s="8">
        <f>IF(ISBLANK(A44), "",SQRT((A44-I2)^2+(B44-J2)^2+(C44-K2)))</f>
        <v>11.13552873</v>
      </c>
      <c r="H44" s="7" t="str">
        <f t="shared" si="4"/>
        <v/>
      </c>
      <c r="I44" s="7"/>
      <c r="J44" s="7"/>
      <c r="K44" s="7" t="str">
        <f>IF(P2&gt;=37, "Exp 37", "")</f>
        <v/>
      </c>
      <c r="L44" s="7"/>
      <c r="M44" s="7"/>
      <c r="N44" s="7"/>
    </row>
    <row r="45">
      <c r="A45" s="4">
        <v>28.0</v>
      </c>
      <c r="B45" s="4">
        <v>5.0</v>
      </c>
      <c r="C45" s="4">
        <v>366.0</v>
      </c>
      <c r="D45" s="5">
        <f t="shared" ref="D45:F45" si="47">IF(ISBLANK(A45), "", (A45-MIN(A2:A1001))/(MAX(A2:A1001)-MIN(A2:A1001)))</f>
        <v>0.68</v>
      </c>
      <c r="E45" s="5">
        <f t="shared" si="47"/>
        <v>0.3333333333</v>
      </c>
      <c r="F45" s="5">
        <f t="shared" si="47"/>
        <v>0.0259965338</v>
      </c>
      <c r="G45" s="8">
        <f>IF(ISBLANK(A45), "",SQRT((A45-I2)^2+(B45-J2)^2+(C45-K2)))</f>
        <v>17.69180601</v>
      </c>
      <c r="H45" s="7" t="str">
        <f t="shared" si="4"/>
        <v/>
      </c>
      <c r="I45" s="7"/>
      <c r="J45" s="7"/>
      <c r="K45" s="7" t="str">
        <f>IF(P2&gt;=38, "Exp 38", "")</f>
        <v/>
      </c>
      <c r="L45" s="7"/>
      <c r="M45" s="7"/>
      <c r="N45" s="7"/>
    </row>
    <row r="46">
      <c r="A46" s="4">
        <v>22.0</v>
      </c>
      <c r="B46" s="4">
        <v>6.0</v>
      </c>
      <c r="C46" s="4">
        <v>359.0</v>
      </c>
      <c r="D46" s="5">
        <f t="shared" ref="D46:F46" si="48">IF(ISBLANK(A46), "", (A46-MIN(A2:A1001))/(MAX(A2:A1001)-MIN(A2:A1001)))</f>
        <v>0.44</v>
      </c>
      <c r="E46" s="5">
        <f t="shared" si="48"/>
        <v>0.4444444444</v>
      </c>
      <c r="F46" s="5">
        <f t="shared" si="48"/>
        <v>0.01386481802</v>
      </c>
      <c r="G46" s="8">
        <f>IF(ISBLANK(A46), "",SQRT((A46-I2)^2+(B46-J2)^2+(C46-K2)))</f>
        <v>12.04159458</v>
      </c>
      <c r="H46" s="7" t="str">
        <f t="shared" si="4"/>
        <v/>
      </c>
      <c r="I46" s="7"/>
      <c r="J46" s="7"/>
      <c r="K46" s="7" t="str">
        <f>IF(P2&gt;=39, "Exp 39", "")</f>
        <v/>
      </c>
      <c r="L46" s="7"/>
      <c r="M46" s="7"/>
      <c r="N46" s="7"/>
    </row>
    <row r="47">
      <c r="A47" s="4">
        <v>19.0</v>
      </c>
      <c r="B47" s="4">
        <v>5.0</v>
      </c>
      <c r="C47" s="4">
        <v>383.0</v>
      </c>
      <c r="D47" s="5">
        <f t="shared" ref="D47:F47" si="49">IF(ISBLANK(A47), "", (A47-MIN(A2:A1001))/(MAX(A2:A1001)-MIN(A2:A1001)))</f>
        <v>0.32</v>
      </c>
      <c r="E47" s="5">
        <f t="shared" si="49"/>
        <v>0.3333333333</v>
      </c>
      <c r="F47" s="5">
        <f t="shared" si="49"/>
        <v>0.0554592721</v>
      </c>
      <c r="G47" s="8">
        <f>IF(ISBLANK(A47), "",SQRT((A47-I2)^2+(B47-J2)^2+(C47-K2)))</f>
        <v>10.24695077</v>
      </c>
      <c r="H47" s="7" t="str">
        <f t="shared" si="4"/>
        <v/>
      </c>
      <c r="I47" s="7"/>
      <c r="J47" s="7"/>
      <c r="K47" s="7" t="str">
        <f>IF(P2&gt;=40, "Exp 40", "")</f>
        <v/>
      </c>
      <c r="L47" s="7"/>
      <c r="M47" s="7"/>
      <c r="N47" s="7"/>
    </row>
    <row r="48">
      <c r="A48" s="4">
        <v>21.0</v>
      </c>
      <c r="B48" s="4">
        <v>7.0</v>
      </c>
      <c r="C48" s="4">
        <v>361.0</v>
      </c>
      <c r="D48" s="5">
        <f t="shared" ref="D48:F48" si="50">IF(ISBLANK(A48), "", (A48-MIN(A2:A1001))/(MAX(A2:A1001)-MIN(A2:A1001)))</f>
        <v>0.4</v>
      </c>
      <c r="E48" s="5">
        <f t="shared" si="50"/>
        <v>0.5555555556</v>
      </c>
      <c r="F48" s="5">
        <f t="shared" si="50"/>
        <v>0.01733102253</v>
      </c>
      <c r="G48" s="8">
        <f>IF(ISBLANK(A48), "",SQRT((A48-I2)^2+(B48-J2)^2+(C48-K2)))</f>
        <v>11.61895004</v>
      </c>
      <c r="H48" s="7" t="str">
        <f t="shared" si="4"/>
        <v/>
      </c>
      <c r="I48" s="7"/>
      <c r="J48" s="7"/>
      <c r="K48" s="7" t="str">
        <f>IF(P2&gt;=41, "Exp 41", "")</f>
        <v/>
      </c>
      <c r="L48" s="7"/>
      <c r="M48" s="7"/>
      <c r="N48" s="7"/>
    </row>
    <row r="49">
      <c r="A49" s="4">
        <v>19.0</v>
      </c>
      <c r="B49" s="4">
        <v>6.0</v>
      </c>
      <c r="C49" s="4">
        <v>378.0</v>
      </c>
      <c r="D49" s="5">
        <f t="shared" ref="D49:F49" si="51">IF(ISBLANK(A49), "", (A49-MIN(A2:A1001))/(MAX(A2:A1001)-MIN(A2:A1001)))</f>
        <v>0.32</v>
      </c>
      <c r="E49" s="5">
        <f t="shared" si="51"/>
        <v>0.4444444444</v>
      </c>
      <c r="F49" s="5">
        <f t="shared" si="51"/>
        <v>0.04679376083</v>
      </c>
      <c r="G49" s="8">
        <f>IF(ISBLANK(A49), "",SQRT((A49-I2)^2+(B49-J2)^2+(C49-K2)))</f>
        <v>10.34408043</v>
      </c>
      <c r="H49" s="7" t="str">
        <f t="shared" si="4"/>
        <v/>
      </c>
      <c r="I49" s="7"/>
      <c r="J49" s="7"/>
      <c r="K49" s="7" t="str">
        <f>IF(P2&gt;=42, "Exp 42", "")</f>
        <v/>
      </c>
      <c r="L49" s="7"/>
      <c r="M49" s="7"/>
      <c r="N49" s="7"/>
    </row>
    <row r="50">
      <c r="A50" s="4">
        <v>22.0</v>
      </c>
      <c r="B50" s="4">
        <v>7.0</v>
      </c>
      <c r="C50" s="4">
        <v>358.0</v>
      </c>
      <c r="D50" s="5">
        <f t="shared" ref="D50:F50" si="52">IF(ISBLANK(A50), "", (A50-MIN(A2:A1001))/(MAX(A2:A1001)-MIN(A2:A1001)))</f>
        <v>0.44</v>
      </c>
      <c r="E50" s="5">
        <f t="shared" si="52"/>
        <v>0.5555555556</v>
      </c>
      <c r="F50" s="5">
        <f t="shared" si="52"/>
        <v>0.01213171577</v>
      </c>
      <c r="G50" s="8">
        <f>IF(ISBLANK(A50), "",SQRT((A50-I2)^2+(B50-J2)^2+(C50-K2)))</f>
        <v>12.36931688</v>
      </c>
      <c r="H50" s="7" t="str">
        <f t="shared" si="4"/>
        <v/>
      </c>
      <c r="I50" s="7"/>
      <c r="J50" s="7"/>
      <c r="K50" s="7" t="str">
        <f>IF(P2&gt;=43, "Exp 43", "")</f>
        <v/>
      </c>
      <c r="L50" s="7"/>
      <c r="M50" s="7"/>
      <c r="N50" s="7"/>
    </row>
    <row r="51">
      <c r="A51" s="4">
        <v>23.0</v>
      </c>
      <c r="B51" s="4">
        <v>4.0</v>
      </c>
      <c r="C51" s="4">
        <v>376.0</v>
      </c>
      <c r="D51" s="5">
        <f t="shared" ref="D51:F51" si="53">IF(ISBLANK(A51), "", (A51-MIN(A2:A1001))/(MAX(A2:A1001)-MIN(A2:A1001)))</f>
        <v>0.48</v>
      </c>
      <c r="E51" s="5">
        <f t="shared" si="53"/>
        <v>0.2222222222</v>
      </c>
      <c r="F51" s="5">
        <f t="shared" si="53"/>
        <v>0.04332755633</v>
      </c>
      <c r="G51" s="8">
        <f>IF(ISBLANK(A51), "",SQRT((A51-I2)^2+(B51-J2)^2+(C51-K2)))</f>
        <v>13.15294644</v>
      </c>
      <c r="H51" s="7" t="str">
        <f t="shared" si="4"/>
        <v/>
      </c>
      <c r="I51" s="7"/>
      <c r="J51" s="7"/>
      <c r="K51" s="7" t="str">
        <f>IF(P2&gt;=44, "Exp 44", "")</f>
        <v/>
      </c>
      <c r="L51" s="7"/>
      <c r="M51" s="7"/>
      <c r="N51" s="7"/>
    </row>
    <row r="52">
      <c r="D52" s="5" t="str">
        <f t="shared" ref="D52:F52" si="54">IF(ISBLANK(A52), "", (A52-MIN(A2:A1001))/(MAX(A2:A1001)-MIN(A2:A1001)))</f>
        <v/>
      </c>
      <c r="E52" s="5" t="str">
        <f t="shared" si="54"/>
        <v/>
      </c>
      <c r="F52" s="5" t="str">
        <f t="shared" si="54"/>
        <v/>
      </c>
      <c r="G52" s="8" t="str">
        <f>IF(ISBLANK(A52), "",SQRT((A52-I2)^2+(B52-J2)^2+(C52-K2)))</f>
        <v/>
      </c>
      <c r="H52" s="7" t="str">
        <f t="shared" si="4"/>
        <v>&lt;- New exp</v>
      </c>
      <c r="I52" s="7"/>
      <c r="J52" s="7"/>
      <c r="K52" s="7" t="str">
        <f>IF(P2&gt;=45, "Exp 45", "")</f>
        <v/>
      </c>
      <c r="L52" s="7"/>
      <c r="M52" s="7"/>
      <c r="N52" s="7"/>
    </row>
    <row r="53">
      <c r="A53" s="4">
        <v>26.0</v>
      </c>
      <c r="B53" s="4">
        <v>3.0</v>
      </c>
      <c r="C53" s="4">
        <v>888.0</v>
      </c>
      <c r="D53" s="5">
        <f t="shared" ref="D53:F53" si="55">IF(ISBLANK(A53), "", (A53-MIN(A2:A1001))/(MAX(A2:A1001)-MIN(A2:A1001)))</f>
        <v>0.6</v>
      </c>
      <c r="E53" s="5">
        <f t="shared" si="55"/>
        <v>0.1111111111</v>
      </c>
      <c r="F53" s="5">
        <f t="shared" si="55"/>
        <v>0.9306759099</v>
      </c>
      <c r="G53" s="8">
        <f>IF(ISBLANK(A53), "",SQRT((A53-I2)^2+(B53-J2)^2+(C53-K2)))</f>
        <v>27.62245463</v>
      </c>
      <c r="H53" s="7" t="str">
        <f t="shared" si="4"/>
        <v/>
      </c>
      <c r="I53" s="7"/>
      <c r="J53" s="7"/>
      <c r="K53" s="7" t="str">
        <f>IF(P2&gt;=46, "Exp 46", "")</f>
        <v/>
      </c>
      <c r="L53" s="7"/>
      <c r="M53" s="7"/>
      <c r="N53" s="7"/>
    </row>
    <row r="54">
      <c r="A54" s="4">
        <v>18.0</v>
      </c>
      <c r="B54" s="4">
        <v>8.0</v>
      </c>
      <c r="C54" s="4">
        <v>395.0</v>
      </c>
      <c r="D54" s="5">
        <f t="shared" ref="D54:F54" si="56">IF(ISBLANK(A54), "", (A54-MIN(A2:A1001))/(MAX(A2:A1001)-MIN(A2:A1001)))</f>
        <v>0.28</v>
      </c>
      <c r="E54" s="5">
        <f t="shared" si="56"/>
        <v>0.6666666667</v>
      </c>
      <c r="F54" s="5">
        <f t="shared" si="56"/>
        <v>0.07625649913</v>
      </c>
      <c r="G54" s="8">
        <f>IF(ISBLANK(A54), "",SQRT((A54-I2)^2+(B54-J2)^2+(C54-K2)))</f>
        <v>11.35781669</v>
      </c>
      <c r="H54" s="7" t="str">
        <f t="shared" si="4"/>
        <v/>
      </c>
      <c r="I54" s="7"/>
      <c r="J54" s="7"/>
      <c r="K54" s="7" t="str">
        <f>IF(P2&gt;=47, "Exp 47", "")</f>
        <v/>
      </c>
      <c r="L54" s="7"/>
      <c r="M54" s="7"/>
      <c r="N54" s="7"/>
    </row>
    <row r="55">
      <c r="A55" s="4">
        <v>18.0</v>
      </c>
      <c r="B55" s="4">
        <v>9.0</v>
      </c>
      <c r="C55" s="4">
        <v>381.0</v>
      </c>
      <c r="D55" s="5">
        <f t="shared" ref="D55:F55" si="57">IF(ISBLANK(A55), "", (A55-MIN(A2:A1001))/(MAX(A2:A1001)-MIN(A2:A1001)))</f>
        <v>0.28</v>
      </c>
      <c r="E55" s="5">
        <f t="shared" si="57"/>
        <v>0.7777777778</v>
      </c>
      <c r="F55" s="5">
        <f t="shared" si="57"/>
        <v>0.05199306759</v>
      </c>
      <c r="G55" s="8">
        <f>IF(ISBLANK(A55), "",SQRT((A55-I2)^2+(B55-J2)^2+(C55-K2)))</f>
        <v>11.3137085</v>
      </c>
      <c r="H55" s="7" t="str">
        <f t="shared" si="4"/>
        <v/>
      </c>
      <c r="I55" s="7"/>
      <c r="J55" s="7"/>
      <c r="K55" s="7" t="str">
        <f>IF(P2&gt;=48, "Exp 48", "")</f>
        <v/>
      </c>
      <c r="L55" s="7"/>
      <c r="M55" s="7"/>
      <c r="N55" s="7"/>
    </row>
    <row r="56">
      <c r="A56" s="4">
        <v>28.0</v>
      </c>
      <c r="B56" s="4">
        <v>5.0</v>
      </c>
      <c r="C56" s="4">
        <v>366.0</v>
      </c>
      <c r="D56" s="5">
        <f t="shared" ref="D56:F56" si="58">IF(ISBLANK(A56), "", (A56-MIN(A2:A1001))/(MAX(A2:A1001)-MIN(A2:A1001)))</f>
        <v>0.68</v>
      </c>
      <c r="E56" s="5">
        <f t="shared" si="58"/>
        <v>0.3333333333</v>
      </c>
      <c r="F56" s="5">
        <f t="shared" si="58"/>
        <v>0.0259965338</v>
      </c>
      <c r="G56" s="8">
        <f>IF(ISBLANK(A56), "",SQRT((A56-I2)^2+(B56-J2)^2+(C56-K2)))</f>
        <v>17.69180601</v>
      </c>
      <c r="H56" s="7" t="str">
        <f t="shared" si="4"/>
        <v/>
      </c>
      <c r="I56" s="7"/>
      <c r="J56" s="7"/>
      <c r="K56" s="7" t="str">
        <f>IF(P2&gt;=49, "Exp 49", "")</f>
        <v/>
      </c>
      <c r="L56" s="7"/>
      <c r="M56" s="7"/>
      <c r="N56" s="7"/>
    </row>
    <row r="57">
      <c r="A57" s="4">
        <v>36.0</v>
      </c>
      <c r="B57" s="4">
        <v>3.0</v>
      </c>
      <c r="C57" s="4">
        <v>395.0</v>
      </c>
      <c r="D57" s="5">
        <f t="shared" ref="D57:F57" si="59">IF(ISBLANK(A57), "", (A57-MIN(A2:A1001))/(MAX(A2:A1001)-MIN(A2:A1001)))</f>
        <v>1</v>
      </c>
      <c r="E57" s="5">
        <f t="shared" si="59"/>
        <v>0.1111111111</v>
      </c>
      <c r="F57" s="5">
        <f t="shared" si="59"/>
        <v>0.07625649913</v>
      </c>
      <c r="G57" s="8">
        <f>IF(ISBLANK(A57), "",SQRT((A57-I2)^2+(B57-J2)^2+(C57-K2)))</f>
        <v>25.88435821</v>
      </c>
      <c r="H57" s="7" t="str">
        <f t="shared" si="4"/>
        <v/>
      </c>
      <c r="I57" s="7"/>
      <c r="J57" s="7"/>
      <c r="K57" s="7" t="str">
        <f>IF(P2&gt;=50, "Exp 50", "")</f>
        <v/>
      </c>
      <c r="L57" s="7"/>
      <c r="M57" s="7"/>
      <c r="N57" s="7"/>
    </row>
    <row r="58">
      <c r="A58" s="4">
        <v>29.0</v>
      </c>
      <c r="B58" s="4">
        <v>4.0</v>
      </c>
      <c r="C58" s="4">
        <v>376.0</v>
      </c>
      <c r="D58" s="5">
        <f t="shared" ref="D58:F58" si="60">IF(ISBLANK(A58), "", (A58-MIN(A2:A1001))/(MAX(A2:A1001)-MIN(A2:A1001)))</f>
        <v>0.72</v>
      </c>
      <c r="E58" s="5">
        <f t="shared" si="60"/>
        <v>0.2222222222</v>
      </c>
      <c r="F58" s="5">
        <f t="shared" si="60"/>
        <v>0.04332755633</v>
      </c>
      <c r="G58" s="8">
        <f>IF(ISBLANK(A58), "",SQRT((A58-I2)^2+(B58-J2)^2+(C58-K2)))</f>
        <v>18.78829423</v>
      </c>
      <c r="H58" s="7" t="str">
        <f t="shared" si="4"/>
        <v/>
      </c>
      <c r="I58" s="7"/>
      <c r="J58" s="7"/>
      <c r="K58" s="7"/>
      <c r="L58" s="7"/>
      <c r="M58" s="7"/>
      <c r="N58" s="7"/>
    </row>
    <row r="59">
      <c r="A59" s="4">
        <v>22.0</v>
      </c>
      <c r="B59" s="4">
        <v>8.0</v>
      </c>
      <c r="C59" s="4">
        <v>372.0</v>
      </c>
      <c r="D59" s="7">
        <f t="shared" ref="D59:F59" si="61">IF(ISBLANK(A59), "", (A59-MIN(A2:A1001))/(MAX(A2:A1001)-MIN(A2:A1001)))</f>
        <v>0.44</v>
      </c>
      <c r="E59" s="7">
        <f t="shared" si="61"/>
        <v>0.6666666667</v>
      </c>
      <c r="F59" s="7">
        <f t="shared" si="61"/>
        <v>0.03639514731</v>
      </c>
      <c r="G59" s="7">
        <f>IF(ISBLANK(A59), "",SQRT((A59-I2)^2+(B59-J2)^2+(C59-K2)))</f>
        <v>13.34166406</v>
      </c>
      <c r="H59" s="7" t="str">
        <f t="shared" si="4"/>
        <v/>
      </c>
      <c r="I59" s="7"/>
      <c r="J59" s="7"/>
      <c r="K59" s="7"/>
      <c r="L59" s="7"/>
      <c r="M59" s="7"/>
      <c r="N59" s="7"/>
    </row>
    <row r="60">
      <c r="A60" s="4">
        <v>20.0</v>
      </c>
      <c r="B60" s="4">
        <v>5.0</v>
      </c>
      <c r="C60" s="4">
        <v>373.0</v>
      </c>
      <c r="D60" s="5">
        <f t="shared" ref="D60:F60" si="62">IF(ISBLANK(A60), "", (A60-MIN(A2:A1001))/(MAX(A2:A1001)-MIN(A2:A1001)))</f>
        <v>0.36</v>
      </c>
      <c r="E60" s="5">
        <f t="shared" si="62"/>
        <v>0.3333333333</v>
      </c>
      <c r="F60" s="5">
        <f t="shared" si="62"/>
        <v>0.03812824957</v>
      </c>
      <c r="G60" s="8">
        <f>IF(ISBLANK(A60), "",SQRT((A60-I2)^2+(B60-J2)^2+(C60-K2)))</f>
        <v>10.58300524</v>
      </c>
      <c r="H60" s="7" t="str">
        <f t="shared" si="4"/>
        <v/>
      </c>
      <c r="I60" s="7"/>
      <c r="J60" s="7"/>
      <c r="K60" s="7"/>
      <c r="L60" s="7"/>
      <c r="M60" s="7"/>
      <c r="N60" s="7"/>
    </row>
    <row r="61">
      <c r="A61" s="4">
        <v>26.0</v>
      </c>
      <c r="B61" s="4">
        <v>4.0</v>
      </c>
      <c r="C61" s="4">
        <v>383.0</v>
      </c>
      <c r="D61" s="5">
        <f t="shared" ref="D61:F61" si="63">IF(ISBLANK(A61), "", (A61-MIN(A2:A1001))/(MAX(A2:A1001)-MIN(A2:A1001)))</f>
        <v>0.6</v>
      </c>
      <c r="E61" s="5">
        <f t="shared" si="63"/>
        <v>0.2222222222</v>
      </c>
      <c r="F61" s="5">
        <f t="shared" si="63"/>
        <v>0.0554592721</v>
      </c>
      <c r="G61" s="8">
        <f>IF(ISBLANK(A61), "",SQRT((A61-I2)^2+(B61-J2)^2+(C61-K2)))</f>
        <v>16.15549442</v>
      </c>
      <c r="H61" s="7" t="str">
        <f t="shared" si="4"/>
        <v/>
      </c>
      <c r="I61" s="7"/>
      <c r="J61" s="7"/>
      <c r="K61" s="7"/>
      <c r="L61" s="7"/>
      <c r="M61" s="7"/>
      <c r="N61" s="7"/>
    </row>
    <row r="62">
      <c r="A62" s="4">
        <v>28.0</v>
      </c>
      <c r="B62" s="4">
        <v>4.0</v>
      </c>
      <c r="C62" s="4">
        <v>380.0</v>
      </c>
      <c r="D62" s="5">
        <f t="shared" ref="D62:F62" si="64">IF(ISBLANK(A62), "", (A62-MIN(A2:A1001))/(MAX(A2:A1001)-MIN(A2:A1001)))</f>
        <v>0.68</v>
      </c>
      <c r="E62" s="5">
        <f t="shared" si="64"/>
        <v>0.2222222222</v>
      </c>
      <c r="F62" s="5">
        <f t="shared" si="64"/>
        <v>0.05025996534</v>
      </c>
      <c r="G62" s="8">
        <f>IF(ISBLANK(A62), "",SQRT((A62-I2)^2+(B62-J2)^2+(C62-K2)))</f>
        <v>17.94435844</v>
      </c>
      <c r="H62" s="7" t="str">
        <f t="shared" si="4"/>
        <v/>
      </c>
      <c r="I62" s="7"/>
      <c r="J62" s="7"/>
      <c r="K62" s="7"/>
      <c r="L62" s="7"/>
      <c r="M62" s="7"/>
      <c r="N62" s="7"/>
    </row>
    <row r="63">
      <c r="A63" s="4">
        <v>19.0</v>
      </c>
      <c r="B63" s="4">
        <v>8.0</v>
      </c>
      <c r="C63" s="4">
        <v>391.0</v>
      </c>
      <c r="D63" s="5">
        <f t="shared" ref="D63:F63" si="65">IF(ISBLANK(A63), "", (A63-MIN(A2:A1001))/(MAX(A2:A1001)-MIN(A2:A1001)))</f>
        <v>0.32</v>
      </c>
      <c r="E63" s="5">
        <f t="shared" si="65"/>
        <v>0.6666666667</v>
      </c>
      <c r="F63" s="5">
        <f t="shared" si="65"/>
        <v>0.06932409012</v>
      </c>
      <c r="G63" s="8">
        <f>IF(ISBLANK(A63), "",SQRT((A63-I2)^2+(B63-J2)^2+(C63-K2)))</f>
        <v>11.83215957</v>
      </c>
      <c r="H63" s="7" t="str">
        <f t="shared" si="4"/>
        <v/>
      </c>
      <c r="I63" s="7"/>
      <c r="J63" s="7"/>
      <c r="K63" s="7"/>
      <c r="L63" s="7"/>
      <c r="M63" s="7"/>
      <c r="N63" s="7"/>
    </row>
    <row r="64">
      <c r="D64" s="5" t="str">
        <f t="shared" ref="D64:F64" si="66">IF(ISBLANK(A64), "", (A64-MIN(A2:A1001))/(MAX(A2:A1001)-MIN(A2:A1001)))</f>
        <v/>
      </c>
      <c r="E64" s="5" t="str">
        <f t="shared" si="66"/>
        <v/>
      </c>
      <c r="F64" s="5" t="str">
        <f t="shared" si="66"/>
        <v/>
      </c>
      <c r="G64" s="8" t="str">
        <f>IF(ISBLANK(A64), "",SQRT((A64-I2)^2+(B64-J2)^2+(C64-K2)))</f>
        <v/>
      </c>
      <c r="H64" s="7" t="str">
        <f t="shared" si="4"/>
        <v>&lt;- New exp</v>
      </c>
      <c r="I64" s="7"/>
      <c r="J64" s="7"/>
      <c r="K64" s="7"/>
      <c r="L64" s="7"/>
      <c r="M64" s="7"/>
      <c r="N64" s="7"/>
    </row>
    <row r="65">
      <c r="A65" s="4">
        <v>21.0</v>
      </c>
      <c r="B65" s="4">
        <v>3.0</v>
      </c>
      <c r="C65" s="4">
        <v>381.0</v>
      </c>
      <c r="D65" s="5">
        <f t="shared" ref="D65:F65" si="67">IF(ISBLANK(A65), "", (A65-MIN(A2:A1001))/(MAX(A2:A1001)-MIN(A2:A1001)))</f>
        <v>0.4</v>
      </c>
      <c r="E65" s="5">
        <f t="shared" si="67"/>
        <v>0.1111111111</v>
      </c>
      <c r="F65" s="5">
        <f t="shared" si="67"/>
        <v>0.05199306759</v>
      </c>
      <c r="G65" s="8">
        <f>IF(ISBLANK(A65), "",SQRT((A65-I2)^2+(B65-J2)^2+(C65-K2)))</f>
        <v>11.44552314</v>
      </c>
      <c r="H65" s="7" t="str">
        <f t="shared" si="4"/>
        <v/>
      </c>
      <c r="I65" s="7"/>
      <c r="J65" s="7"/>
      <c r="K65" s="7"/>
      <c r="L65" s="7"/>
      <c r="M65" s="7"/>
      <c r="N65" s="7"/>
    </row>
    <row r="66">
      <c r="A66" s="4">
        <v>15.0</v>
      </c>
      <c r="B66" s="4">
        <v>9.0</v>
      </c>
      <c r="C66" s="4">
        <v>355.0</v>
      </c>
      <c r="D66" s="5">
        <f t="shared" ref="D66:F66" si="68">IF(ISBLANK(A66), "", (A66-MIN(A2:A1001))/(MAX(A2:A1001)-MIN(A2:A1001)))</f>
        <v>0.16</v>
      </c>
      <c r="E66" s="5">
        <f t="shared" si="68"/>
        <v>0.7777777778</v>
      </c>
      <c r="F66" s="5">
        <f t="shared" si="68"/>
        <v>0.006932409012</v>
      </c>
      <c r="G66" s="8">
        <f>IF(ISBLANK(A66), "",SQRT((A66-I2)^2+(B66-J2)^2+(C66-K2)))</f>
        <v>8.306623863</v>
      </c>
      <c r="H66" s="7" t="str">
        <f t="shared" si="4"/>
        <v/>
      </c>
      <c r="I66" s="7"/>
      <c r="J66" s="7"/>
      <c r="K66" s="7"/>
      <c r="L66" s="7"/>
      <c r="M66" s="7"/>
      <c r="N66" s="7"/>
    </row>
    <row r="67">
      <c r="A67" s="4">
        <v>13.0</v>
      </c>
      <c r="B67" s="4">
        <v>7.0</v>
      </c>
      <c r="C67" s="4">
        <v>387.0</v>
      </c>
      <c r="D67" s="5">
        <f t="shared" ref="D67:F67" si="69">IF(ISBLANK(A67), "", (A67-MIN(A2:A1001))/(MAX(A2:A1001)-MIN(A2:A1001)))</f>
        <v>0.08</v>
      </c>
      <c r="E67" s="5">
        <f t="shared" si="69"/>
        <v>0.5555555556</v>
      </c>
      <c r="F67" s="5">
        <f t="shared" si="69"/>
        <v>0.06239168111</v>
      </c>
      <c r="G67" s="8">
        <f>IF(ISBLANK(A67), "",SQRT((A67-I2)^2+(B67-J2)^2+(C67-K2)))</f>
        <v>8.062257748</v>
      </c>
      <c r="H67" s="7" t="str">
        <f t="shared" si="4"/>
        <v/>
      </c>
      <c r="I67" s="7"/>
      <c r="J67" s="7"/>
      <c r="K67" s="7"/>
      <c r="L67" s="7"/>
      <c r="M67" s="7"/>
      <c r="N67" s="7"/>
    </row>
    <row r="68">
      <c r="A68" s="4">
        <v>30.0</v>
      </c>
      <c r="B68" s="4">
        <v>3.0</v>
      </c>
      <c r="C68" s="4">
        <v>379.0</v>
      </c>
      <c r="D68" s="5">
        <f t="shared" ref="D68:F68" si="70">IF(ISBLANK(A68), "", (A68-MIN(A2:A1001))/(MAX(A2:A1001)-MIN(A2:A1001)))</f>
        <v>0.76</v>
      </c>
      <c r="E68" s="5">
        <f t="shared" si="70"/>
        <v>0.1111111111</v>
      </c>
      <c r="F68" s="5">
        <f t="shared" si="70"/>
        <v>0.04852686308</v>
      </c>
      <c r="G68" s="8">
        <f>IF(ISBLANK(A68), "",SQRT((A68-I2)^2+(B68-J2)^2+(C68-K2)))</f>
        <v>19.74841766</v>
      </c>
      <c r="H68" s="7" t="str">
        <f t="shared" si="4"/>
        <v/>
      </c>
      <c r="I68" s="7"/>
      <c r="J68" s="7"/>
      <c r="K68" s="7"/>
      <c r="L68" s="7"/>
      <c r="M68" s="7"/>
      <c r="N68" s="7"/>
    </row>
    <row r="69">
      <c r="A69" s="4">
        <v>25.0</v>
      </c>
      <c r="B69" s="4">
        <v>4.0</v>
      </c>
      <c r="C69" s="4">
        <v>363.0</v>
      </c>
      <c r="D69" s="5">
        <f t="shared" ref="D69:F69" si="71">IF(ISBLANK(A69), "", (A69-MIN(A2:A1001))/(MAX(A2:A1001)-MIN(A2:A1001)))</f>
        <v>0.56</v>
      </c>
      <c r="E69" s="5">
        <f t="shared" si="71"/>
        <v>0.2222222222</v>
      </c>
      <c r="F69" s="5">
        <f t="shared" si="71"/>
        <v>0.02079722704</v>
      </c>
      <c r="G69" s="8">
        <f>IF(ISBLANK(A69), "",SQRT((A69-I2)^2+(B69-J2)^2+(C69-K2)))</f>
        <v>14.56021978</v>
      </c>
      <c r="H69" s="7" t="str">
        <f t="shared" si="4"/>
        <v/>
      </c>
      <c r="I69" s="7"/>
      <c r="J69" s="7"/>
      <c r="K69" s="7"/>
      <c r="L69" s="7"/>
      <c r="M69" s="7"/>
      <c r="N69" s="7"/>
    </row>
    <row r="70">
      <c r="A70" s="4">
        <v>23.0</v>
      </c>
      <c r="B70" s="4">
        <v>6.0</v>
      </c>
      <c r="C70" s="4">
        <v>358.0</v>
      </c>
      <c r="D70" s="7">
        <f t="shared" ref="D70:F70" si="72">IF(ISBLANK(A70), "", (A70-MIN(A2:A1001))/(MAX(A2:A1001)-MIN(A2:A1001)))</f>
        <v>0.48</v>
      </c>
      <c r="E70" s="7">
        <f t="shared" si="72"/>
        <v>0.4444444444</v>
      </c>
      <c r="F70" s="7">
        <f t="shared" si="72"/>
        <v>0.01213171577</v>
      </c>
      <c r="G70" s="7">
        <f>IF(ISBLANK(A70), "",SQRT((A70-I2)^2+(B70-J2)^2+(C70-K2)))</f>
        <v>12.92284798</v>
      </c>
      <c r="H70" s="7" t="str">
        <f t="shared" si="4"/>
        <v/>
      </c>
      <c r="I70" s="7"/>
      <c r="J70" s="7"/>
      <c r="K70" s="7"/>
      <c r="L70" s="7"/>
      <c r="M70" s="7"/>
      <c r="N70" s="7"/>
    </row>
    <row r="71">
      <c r="A71" s="4">
        <v>24.0</v>
      </c>
      <c r="B71" s="4">
        <v>5.0</v>
      </c>
      <c r="C71" s="4">
        <v>366.0</v>
      </c>
      <c r="D71" s="5">
        <f t="shared" ref="D71:F71" si="73">IF(ISBLANK(A71), "", (A71-MIN(A2:A1001))/(MAX(A2:A1001)-MIN(A2:A1001)))</f>
        <v>0.52</v>
      </c>
      <c r="E71" s="5">
        <f t="shared" si="73"/>
        <v>0.3333333333</v>
      </c>
      <c r="F71" s="5">
        <f t="shared" si="73"/>
        <v>0.0259965338</v>
      </c>
      <c r="G71" s="8">
        <f>IF(ISBLANK(A71), "",SQRT((A71-I2)^2+(B71-J2)^2+(C71-K2)))</f>
        <v>13.89244399</v>
      </c>
      <c r="H71" s="7" t="str">
        <f t="shared" si="4"/>
        <v/>
      </c>
      <c r="I71" s="7"/>
      <c r="J71" s="7"/>
      <c r="K71" s="7"/>
      <c r="L71" s="7"/>
      <c r="M71" s="7"/>
      <c r="N71" s="7"/>
    </row>
    <row r="72">
      <c r="A72" s="4">
        <v>16.0</v>
      </c>
      <c r="B72" s="4">
        <v>8.0</v>
      </c>
      <c r="C72" s="4">
        <v>363.0</v>
      </c>
      <c r="D72" s="5">
        <f t="shared" ref="D72:F72" si="74">IF(ISBLANK(A72), "", (A72-MIN(A2:A1001))/(MAX(A2:A1001)-MIN(A2:A1001)))</f>
        <v>0.2</v>
      </c>
      <c r="E72" s="5">
        <f t="shared" si="74"/>
        <v>0.6666666667</v>
      </c>
      <c r="F72" s="5">
        <f t="shared" si="74"/>
        <v>0.02079722704</v>
      </c>
      <c r="G72" s="8">
        <f>IF(ISBLANK(A72), "",SQRT((A72-I2)^2+(B72-J2)^2+(C72-K2)))</f>
        <v>8.544003745</v>
      </c>
      <c r="H72" s="7" t="str">
        <f t="shared" si="4"/>
        <v/>
      </c>
      <c r="I72" s="7"/>
      <c r="J72" s="7"/>
      <c r="K72" s="7"/>
      <c r="L72" s="7"/>
      <c r="M72" s="7"/>
      <c r="N72" s="7"/>
    </row>
    <row r="73">
      <c r="A73" s="4">
        <v>17.0</v>
      </c>
      <c r="B73" s="4">
        <v>7.0</v>
      </c>
      <c r="C73" s="4">
        <v>375.0</v>
      </c>
      <c r="D73" s="5">
        <f t="shared" ref="D73:F73" si="75">IF(ISBLANK(A73), "", (A73-MIN(A2:A1001))/(MAX(A2:A1001)-MIN(A2:A1001)))</f>
        <v>0.24</v>
      </c>
      <c r="E73" s="5">
        <f t="shared" si="75"/>
        <v>0.5555555556</v>
      </c>
      <c r="F73" s="5">
        <f t="shared" si="75"/>
        <v>0.04159445407</v>
      </c>
      <c r="G73" s="8">
        <f>IF(ISBLANK(A73), "",SQRT((A73-I2)^2+(B73-J2)^2+(C73-K2)))</f>
        <v>9.219544457</v>
      </c>
      <c r="H73" s="7" t="str">
        <f t="shared" si="4"/>
        <v/>
      </c>
      <c r="I73" s="7"/>
      <c r="J73" s="7"/>
      <c r="K73" s="7"/>
      <c r="L73" s="7"/>
      <c r="M73" s="7"/>
      <c r="N73" s="7"/>
    </row>
    <row r="74">
      <c r="A74" s="4">
        <v>23.0</v>
      </c>
      <c r="B74" s="4">
        <v>5.0</v>
      </c>
      <c r="C74" s="4">
        <v>373.0</v>
      </c>
      <c r="D74" s="5">
        <f t="shared" ref="D74:F74" si="76">IF(ISBLANK(A74), "", (A74-MIN(A2:A1001))/(MAX(A2:A1001)-MIN(A2:A1001)))</f>
        <v>0.48</v>
      </c>
      <c r="E74" s="5">
        <f t="shared" si="76"/>
        <v>0.3333333333</v>
      </c>
      <c r="F74" s="5">
        <f t="shared" si="76"/>
        <v>0.03812824957</v>
      </c>
      <c r="G74" s="8">
        <f>IF(ISBLANK(A74), "",SQRT((A74-I2)^2+(B74-J2)^2+(C74-K2)))</f>
        <v>13.22875656</v>
      </c>
      <c r="H74" s="7" t="str">
        <f t="shared" si="4"/>
        <v/>
      </c>
      <c r="I74" s="7"/>
      <c r="J74" s="7"/>
      <c r="K74" s="7"/>
      <c r="L74" s="7"/>
      <c r="M74" s="7"/>
      <c r="N74" s="7"/>
    </row>
    <row r="75">
      <c r="A75" s="4">
        <v>15.0</v>
      </c>
      <c r="B75" s="4">
        <v>6.0</v>
      </c>
      <c r="C75" s="4">
        <v>386.0</v>
      </c>
      <c r="D75" s="5">
        <f t="shared" ref="D75:F75" si="77">IF(ISBLANK(A75), "", (A75-MIN(A2:A1001))/(MAX(A2:A1001)-MIN(A2:A1001)))</f>
        <v>0.16</v>
      </c>
      <c r="E75" s="5">
        <f t="shared" si="77"/>
        <v>0.4444444444</v>
      </c>
      <c r="F75" s="5">
        <f t="shared" si="77"/>
        <v>0.06065857886</v>
      </c>
      <c r="G75" s="8">
        <f>IF(ISBLANK(A75), "",SQRT((A75-I2)^2+(B75-J2)^2+(C75-K2)))</f>
        <v>8.185352772</v>
      </c>
      <c r="H75" s="7" t="str">
        <f t="shared" si="4"/>
        <v/>
      </c>
      <c r="I75" s="7"/>
      <c r="J75" s="7"/>
      <c r="K75" s="7"/>
      <c r="L75" s="7"/>
      <c r="M75" s="7"/>
      <c r="N75" s="7"/>
    </row>
    <row r="76">
      <c r="A76" s="4">
        <v>13.0</v>
      </c>
      <c r="B76" s="4">
        <v>8.0</v>
      </c>
      <c r="C76" s="4">
        <v>377.0</v>
      </c>
      <c r="D76" s="5">
        <f t="shared" ref="D76:F76" si="78">IF(ISBLANK(A76), "", (A76-MIN(A2:A1001))/(MAX(A2:A1001)-MIN(A2:A1001)))</f>
        <v>0.08</v>
      </c>
      <c r="E76" s="5">
        <f t="shared" si="78"/>
        <v>0.6666666667</v>
      </c>
      <c r="F76" s="5">
        <f t="shared" si="78"/>
        <v>0.04506065858</v>
      </c>
      <c r="G76" s="8">
        <f>IF(ISBLANK(A76), "",SQRT((A76-I2)^2+(B76-J2)^2+(C76-K2)))</f>
        <v>8.124038405</v>
      </c>
      <c r="H76" s="7" t="str">
        <f t="shared" si="4"/>
        <v/>
      </c>
      <c r="I76" s="7"/>
      <c r="J76" s="7"/>
      <c r="K76" s="7"/>
      <c r="L76" s="7"/>
      <c r="M76" s="7"/>
      <c r="N76" s="7"/>
    </row>
    <row r="77">
      <c r="A77" s="4">
        <v>20.0</v>
      </c>
      <c r="B77" s="4">
        <v>4.0</v>
      </c>
      <c r="C77" s="4">
        <v>382.0</v>
      </c>
      <c r="D77" s="5">
        <f t="shared" ref="D77:F77" si="79">IF(ISBLANK(A77), "", (A77-MIN(A2:A1001))/(MAX(A2:A1001)-MIN(A2:A1001)))</f>
        <v>0.36</v>
      </c>
      <c r="E77" s="5">
        <f t="shared" si="79"/>
        <v>0.2222222222</v>
      </c>
      <c r="F77" s="5">
        <f t="shared" si="79"/>
        <v>0.05372616984</v>
      </c>
      <c r="G77" s="8">
        <f>IF(ISBLANK(A77), "",SQRT((A77-I2)^2+(B77-J2)^2+(C77-K2)))</f>
        <v>10.77032961</v>
      </c>
      <c r="H77" s="7" t="str">
        <f t="shared" si="4"/>
        <v/>
      </c>
      <c r="I77" s="7"/>
      <c r="J77" s="7"/>
      <c r="K77" s="7"/>
      <c r="L77" s="7"/>
      <c r="M77" s="7"/>
      <c r="N77" s="7"/>
    </row>
    <row r="78">
      <c r="A78" s="4">
        <v>22.0</v>
      </c>
      <c r="B78" s="4">
        <v>5.0</v>
      </c>
      <c r="C78" s="4">
        <v>375.0</v>
      </c>
      <c r="D78" s="5">
        <f t="shared" ref="D78:F78" si="80">IF(ISBLANK(A78), "", (A78-MIN(A2:A1001))/(MAX(A2:A1001)-MIN(A2:A1001)))</f>
        <v>0.44</v>
      </c>
      <c r="E78" s="5">
        <f t="shared" si="80"/>
        <v>0.3333333333</v>
      </c>
      <c r="F78" s="5">
        <f t="shared" si="80"/>
        <v>0.04159445407</v>
      </c>
      <c r="G78" s="8">
        <f>IF(ISBLANK(A78), "",SQRT((A78-I2)^2+(B78-J2)^2+(C78-K2)))</f>
        <v>12.40967365</v>
      </c>
      <c r="H78" s="7" t="str">
        <f t="shared" si="4"/>
        <v/>
      </c>
      <c r="I78" s="7"/>
      <c r="J78" s="7"/>
      <c r="K78" s="7"/>
      <c r="L78" s="7"/>
      <c r="M78" s="7"/>
      <c r="N78" s="7"/>
    </row>
    <row r="79">
      <c r="A79" s="4">
        <v>23.0</v>
      </c>
      <c r="B79" s="4">
        <v>4.0</v>
      </c>
      <c r="C79" s="4">
        <v>378.0</v>
      </c>
      <c r="D79" s="5">
        <f t="shared" ref="D79:F79" si="81">IF(ISBLANK(A79), "", (A79-MIN(A2:A1001))/(MAX(A2:A1001)-MIN(A2:A1001)))</f>
        <v>0.48</v>
      </c>
      <c r="E79" s="5">
        <f t="shared" si="81"/>
        <v>0.2222222222</v>
      </c>
      <c r="F79" s="5">
        <f t="shared" si="81"/>
        <v>0.04679376083</v>
      </c>
      <c r="G79" s="8">
        <f>IF(ISBLANK(A79), "",SQRT((A79-I2)^2+(B79-J2)^2+(C79-K2)))</f>
        <v>13.22875656</v>
      </c>
      <c r="H79" s="7" t="str">
        <f t="shared" si="4"/>
        <v/>
      </c>
      <c r="I79" s="7"/>
      <c r="J79" s="7"/>
      <c r="K79" s="7"/>
      <c r="L79" s="7"/>
      <c r="M79" s="7"/>
      <c r="N79" s="7"/>
    </row>
    <row r="80">
      <c r="A80" s="4">
        <v>22.0</v>
      </c>
      <c r="B80" s="4">
        <v>4.0</v>
      </c>
      <c r="C80" s="4">
        <v>379.0</v>
      </c>
      <c r="D80" s="5">
        <f t="shared" ref="D80:F80" si="82">IF(ISBLANK(A80), "", (A80-MIN(A2:A1001))/(MAX(A2:A1001)-MIN(A2:A1001)))</f>
        <v>0.44</v>
      </c>
      <c r="E80" s="5">
        <f t="shared" si="82"/>
        <v>0.2222222222</v>
      </c>
      <c r="F80" s="5">
        <f t="shared" si="82"/>
        <v>0.04852686308</v>
      </c>
      <c r="G80" s="8">
        <f>IF(ISBLANK(A80), "",SQRT((A80-I2)^2+(B80-J2)^2+(C80-K2)))</f>
        <v>12.36931688</v>
      </c>
      <c r="H80" s="7" t="str">
        <f t="shared" si="4"/>
        <v/>
      </c>
      <c r="I80" s="7"/>
      <c r="J80" s="7"/>
      <c r="K80" s="7"/>
      <c r="L80" s="7"/>
      <c r="M80" s="7"/>
      <c r="N80" s="7"/>
    </row>
    <row r="81">
      <c r="A81" s="4">
        <v>18.0</v>
      </c>
      <c r="B81" s="4">
        <v>6.0</v>
      </c>
      <c r="C81" s="4">
        <v>375.0</v>
      </c>
      <c r="D81" s="5">
        <f t="shared" ref="D81:F81" si="83">IF(ISBLANK(A81), "", (A81-MIN(A2:A1001))/(MAX(A2:A1001)-MIN(A2:A1001)))</f>
        <v>0.28</v>
      </c>
      <c r="E81" s="5">
        <f t="shared" si="83"/>
        <v>0.4444444444</v>
      </c>
      <c r="F81" s="5">
        <f t="shared" si="83"/>
        <v>0.04159445407</v>
      </c>
      <c r="G81" s="8">
        <f>IF(ISBLANK(A81), "",SQRT((A81-I2)^2+(B81-J2)^2+(C81-K2)))</f>
        <v>9.433981132</v>
      </c>
      <c r="H81" s="7" t="str">
        <f t="shared" si="4"/>
        <v/>
      </c>
      <c r="I81" s="7"/>
      <c r="J81" s="7"/>
      <c r="K81" s="7"/>
      <c r="L81" s="7"/>
      <c r="M81" s="7"/>
      <c r="N81" s="7"/>
    </row>
    <row r="82">
      <c r="A82" s="4">
        <v>19.0</v>
      </c>
      <c r="B82" s="4">
        <v>5.0</v>
      </c>
      <c r="C82" s="4">
        <v>379.0</v>
      </c>
      <c r="D82" s="5">
        <f t="shared" ref="D82:F82" si="84">IF(ISBLANK(A82), "", (A82-MIN(A2:A1001))/(MAX(A2:A1001)-MIN(A2:A1001)))</f>
        <v>0.32</v>
      </c>
      <c r="E82" s="5">
        <f t="shared" si="84"/>
        <v>0.3333333333</v>
      </c>
      <c r="F82" s="5">
        <f t="shared" si="84"/>
        <v>0.04852686308</v>
      </c>
      <c r="G82" s="8">
        <f>IF(ISBLANK(A82), "",SQRT((A82-I2)^2+(B82-J2)^2+(C82-K2)))</f>
        <v>10.04987562</v>
      </c>
      <c r="H82" s="7" t="str">
        <f t="shared" si="4"/>
        <v/>
      </c>
      <c r="I82" s="7"/>
      <c r="J82" s="7"/>
      <c r="K82" s="7"/>
      <c r="L82" s="7"/>
      <c r="M82" s="7"/>
      <c r="N82" s="7"/>
    </row>
    <row r="83">
      <c r="D83" s="5" t="str">
        <f t="shared" ref="D83:F83" si="85">IF(ISBLANK(A83), "", (A83-MIN(A2:A1001))/(MAX(A2:A1001)-MIN(A2:A1001)))</f>
        <v/>
      </c>
      <c r="E83" s="5" t="str">
        <f t="shared" si="85"/>
        <v/>
      </c>
      <c r="F83" s="5" t="str">
        <f t="shared" si="85"/>
        <v/>
      </c>
      <c r="G83" s="8" t="str">
        <f>IF(ISBLANK(A83), "",SQRT((A83-I2)^2+(B83-J2)^2+(C83-K2)))</f>
        <v/>
      </c>
      <c r="H83" s="7" t="str">
        <f t="shared" si="4"/>
        <v>&lt;- New exp</v>
      </c>
      <c r="I83" s="7"/>
      <c r="J83" s="7"/>
      <c r="K83" s="7"/>
      <c r="L83" s="7"/>
      <c r="M83" s="7"/>
      <c r="N83" s="7"/>
    </row>
    <row r="84">
      <c r="A84" s="4">
        <v>28.0</v>
      </c>
      <c r="B84" s="4">
        <v>5.0</v>
      </c>
      <c r="C84" s="4">
        <v>365.0</v>
      </c>
      <c r="D84" s="5">
        <f t="shared" ref="D84:F84" si="86">IF(ISBLANK(A84), "", (A84-MIN(A2:A1001))/(MAX(A2:A1001)-MIN(A2:A1001)))</f>
        <v>0.68</v>
      </c>
      <c r="E84" s="5">
        <f t="shared" si="86"/>
        <v>0.3333333333</v>
      </c>
      <c r="F84" s="5">
        <f t="shared" si="86"/>
        <v>0.02426343154</v>
      </c>
      <c r="G84" s="8">
        <f>IF(ISBLANK(A84), "",SQRT((A84-I2)^2+(B84-J2)^2+(C84-K2)))</f>
        <v>17.66352173</v>
      </c>
      <c r="H84" s="7" t="str">
        <f t="shared" si="4"/>
        <v/>
      </c>
      <c r="I84" s="7"/>
      <c r="J84" s="7"/>
      <c r="K84" s="7"/>
      <c r="L84" s="7"/>
      <c r="M84" s="7"/>
      <c r="N84" s="7"/>
    </row>
    <row r="85">
      <c r="A85" s="4">
        <v>17.0</v>
      </c>
      <c r="B85" s="4">
        <v>7.0</v>
      </c>
      <c r="C85" s="4">
        <v>615.0</v>
      </c>
      <c r="D85" s="5">
        <f t="shared" ref="D85:F85" si="87">IF(ISBLANK(A85), "", (A85-MIN(A2:A1001))/(MAX(A2:A1001)-MIN(A2:A1001)))</f>
        <v>0.24</v>
      </c>
      <c r="E85" s="5">
        <f t="shared" si="87"/>
        <v>0.5555555556</v>
      </c>
      <c r="F85" s="5">
        <f t="shared" si="87"/>
        <v>0.4575389948</v>
      </c>
      <c r="G85" s="8">
        <f>IF(ISBLANK(A85), "",SQRT((A85-I2)^2+(B85-J2)^2+(C85-K2)))</f>
        <v>18.02775638</v>
      </c>
      <c r="H85" s="7" t="str">
        <f t="shared" si="4"/>
        <v/>
      </c>
      <c r="I85" s="7"/>
      <c r="J85" s="7"/>
      <c r="K85" s="7"/>
      <c r="L85" s="7"/>
      <c r="M85" s="7"/>
      <c r="N85" s="7"/>
    </row>
    <row r="86">
      <c r="A86" s="4">
        <v>29.0</v>
      </c>
      <c r="B86" s="4">
        <v>3.0</v>
      </c>
      <c r="C86" s="4">
        <v>624.0</v>
      </c>
      <c r="D86" s="5">
        <f t="shared" ref="D86:F86" si="88">IF(ISBLANK(A86), "", (A86-MIN(A2:A1001))/(MAX(A2:A1001)-MIN(A2:A1001)))</f>
        <v>0.72</v>
      </c>
      <c r="E86" s="5">
        <f t="shared" si="88"/>
        <v>0.1111111111</v>
      </c>
      <c r="F86" s="5">
        <f t="shared" si="88"/>
        <v>0.4731369151</v>
      </c>
      <c r="G86" s="8">
        <f>IF(ISBLANK(A86), "",SQRT((A86-I2)^2+(B86-J2)^2+(C86-K2)))</f>
        <v>24.45403852</v>
      </c>
      <c r="H86" s="7" t="str">
        <f t="shared" si="4"/>
        <v/>
      </c>
      <c r="I86" s="7"/>
      <c r="J86" s="7"/>
      <c r="K86" s="7"/>
      <c r="L86" s="7"/>
      <c r="M86" s="7"/>
      <c r="N86" s="7"/>
    </row>
    <row r="87">
      <c r="A87" s="4">
        <v>30.0</v>
      </c>
      <c r="B87" s="4">
        <v>3.0</v>
      </c>
      <c r="C87" s="4">
        <v>380.0</v>
      </c>
      <c r="D87" s="5">
        <f t="shared" ref="D87:F87" si="89">IF(ISBLANK(A87), "", (A87-MIN(A2:A1001))/(MAX(A2:A1001)-MIN(A2:A1001)))</f>
        <v>0.76</v>
      </c>
      <c r="E87" s="5">
        <f t="shared" si="89"/>
        <v>0.1111111111</v>
      </c>
      <c r="F87" s="5">
        <f t="shared" si="89"/>
        <v>0.05025996534</v>
      </c>
      <c r="G87" s="8">
        <f>IF(ISBLANK(A87), "",SQRT((A87-I2)^2+(B87-J2)^2+(C87-K2)))</f>
        <v>19.77371993</v>
      </c>
      <c r="H87" s="7" t="str">
        <f t="shared" si="4"/>
        <v/>
      </c>
      <c r="I87" s="7"/>
      <c r="J87" s="7"/>
      <c r="K87" s="7"/>
      <c r="L87" s="7"/>
      <c r="M87" s="7"/>
      <c r="N87" s="7"/>
    </row>
    <row r="88">
      <c r="A88" s="4">
        <v>18.0</v>
      </c>
      <c r="B88" s="4">
        <v>9.0</v>
      </c>
      <c r="C88" s="4">
        <v>381.0</v>
      </c>
      <c r="D88" s="5">
        <f t="shared" ref="D88:F88" si="90">IF(ISBLANK(A88), "", (A88-MIN(A2:A1001))/(MAX(A2:A1001)-MIN(A2:A1001)))</f>
        <v>0.28</v>
      </c>
      <c r="E88" s="5">
        <f t="shared" si="90"/>
        <v>0.7777777778</v>
      </c>
      <c r="F88" s="5">
        <f t="shared" si="90"/>
        <v>0.05199306759</v>
      </c>
      <c r="G88" s="8">
        <f>IF(ISBLANK(A88), "",SQRT((A88-I2)^2+(B88-J2)^2+(C88-K2)))</f>
        <v>11.3137085</v>
      </c>
      <c r="H88" s="7" t="str">
        <f t="shared" si="4"/>
        <v/>
      </c>
      <c r="I88" s="7"/>
      <c r="J88" s="7"/>
      <c r="K88" s="7"/>
      <c r="L88" s="7"/>
      <c r="M88" s="7"/>
      <c r="N88" s="7"/>
    </row>
    <row r="89">
      <c r="A89" s="4">
        <v>18.0</v>
      </c>
      <c r="B89" s="4">
        <v>8.0</v>
      </c>
      <c r="C89" s="4">
        <v>393.0</v>
      </c>
      <c r="D89" s="5">
        <f t="shared" ref="D89:F89" si="91">IF(ISBLANK(A89), "", (A89-MIN(A2:A1001))/(MAX(A2:A1001)-MIN(A2:A1001)))</f>
        <v>0.28</v>
      </c>
      <c r="E89" s="5">
        <f t="shared" si="91"/>
        <v>0.6666666667</v>
      </c>
      <c r="F89" s="5">
        <f t="shared" si="91"/>
        <v>0.07279029463</v>
      </c>
      <c r="G89" s="8">
        <f>IF(ISBLANK(A89), "",SQRT((A89-I2)^2+(B89-J2)^2+(C89-K2)))</f>
        <v>11.26942767</v>
      </c>
      <c r="H89" s="7" t="str">
        <f t="shared" si="4"/>
        <v/>
      </c>
      <c r="I89" s="7"/>
      <c r="J89" s="7"/>
      <c r="K89" s="7"/>
      <c r="L89" s="7"/>
      <c r="M89" s="7"/>
      <c r="N89" s="7"/>
    </row>
    <row r="90">
      <c r="A90" s="4">
        <v>18.0</v>
      </c>
      <c r="B90" s="4">
        <v>7.0</v>
      </c>
      <c r="C90" s="4">
        <v>611.0</v>
      </c>
      <c r="D90" s="5">
        <f t="shared" ref="D90:F90" si="92">IF(ISBLANK(A90), "", (A90-MIN(A2:A1001))/(MAX(A2:A1001)-MIN(A2:A1001)))</f>
        <v>0.28</v>
      </c>
      <c r="E90" s="5">
        <f t="shared" si="92"/>
        <v>0.5555555556</v>
      </c>
      <c r="F90" s="5">
        <f t="shared" si="92"/>
        <v>0.4506065858</v>
      </c>
      <c r="G90" s="8">
        <f>IF(ISBLANK(A90), "",SQRT((A90-I2)^2+(B90-J2)^2+(C90-K2)))</f>
        <v>18.27566688</v>
      </c>
      <c r="H90" s="7" t="str">
        <f t="shared" si="4"/>
        <v/>
      </c>
      <c r="I90" s="7"/>
      <c r="J90" s="7"/>
      <c r="K90" s="7"/>
      <c r="L90" s="7"/>
      <c r="M90" s="7"/>
      <c r="N90" s="7"/>
    </row>
    <row r="91">
      <c r="A91" s="4">
        <v>24.0</v>
      </c>
      <c r="B91" s="4">
        <v>6.0</v>
      </c>
      <c r="C91" s="4">
        <v>374.0</v>
      </c>
      <c r="D91" s="5">
        <f t="shared" ref="D91:F91" si="93">IF(ISBLANK(A91), "", (A91-MIN(A2:A1001))/(MAX(A2:A1001)-MIN(A2:A1001)))</f>
        <v>0.52</v>
      </c>
      <c r="E91" s="5">
        <f t="shared" si="93"/>
        <v>0.4444444444</v>
      </c>
      <c r="F91" s="5">
        <f t="shared" si="93"/>
        <v>0.03986135182</v>
      </c>
      <c r="G91" s="8">
        <f>IF(ISBLANK(A91), "",SQRT((A91-I2)^2+(B91-J2)^2+(C91-K2)))</f>
        <v>14.4222051</v>
      </c>
      <c r="H91" s="7" t="str">
        <f t="shared" si="4"/>
        <v/>
      </c>
      <c r="I91" s="7"/>
      <c r="J91" s="7"/>
      <c r="K91" s="7"/>
      <c r="L91" s="7"/>
      <c r="M91" s="7"/>
      <c r="N91" s="7"/>
    </row>
    <row r="92">
      <c r="A92" s="4">
        <v>19.0</v>
      </c>
      <c r="B92" s="4">
        <v>5.0</v>
      </c>
      <c r="C92" s="4">
        <v>385.0</v>
      </c>
      <c r="D92" s="5">
        <f t="shared" ref="D92:F92" si="94">IF(ISBLANK(A92), "", (A92-MIN(A2:A1001))/(MAX(A2:A1001)-MIN(A2:A1001)))</f>
        <v>0.32</v>
      </c>
      <c r="E92" s="5">
        <f t="shared" si="94"/>
        <v>0.3333333333</v>
      </c>
      <c r="F92" s="5">
        <f t="shared" si="94"/>
        <v>0.0589254766</v>
      </c>
      <c r="G92" s="8">
        <f>IF(ISBLANK(A92), "",SQRT((A92-I2)^2+(B92-J2)^2+(C92-K2)))</f>
        <v>10.34408043</v>
      </c>
      <c r="H92" s="7" t="str">
        <f t="shared" si="4"/>
        <v/>
      </c>
      <c r="I92" s="7"/>
      <c r="J92" s="7"/>
      <c r="K92" s="7"/>
      <c r="L92" s="7"/>
      <c r="M92" s="7"/>
      <c r="N92" s="7"/>
    </row>
    <row r="93">
      <c r="A93" s="4">
        <v>23.0</v>
      </c>
      <c r="B93" s="4">
        <v>4.0</v>
      </c>
      <c r="C93" s="4">
        <v>376.0</v>
      </c>
      <c r="D93" s="5">
        <f t="shared" ref="D93:F93" si="95">IF(ISBLANK(A93), "", (A93-MIN(A2:A1001))/(MAX(A2:A1001)-MIN(A2:A1001)))</f>
        <v>0.48</v>
      </c>
      <c r="E93" s="5">
        <f t="shared" si="95"/>
        <v>0.2222222222</v>
      </c>
      <c r="F93" s="5">
        <f t="shared" si="95"/>
        <v>0.04332755633</v>
      </c>
      <c r="G93" s="8">
        <f>IF(ISBLANK(A93), "",SQRT((A93-I2)^2+(B93-J2)^2+(C93-K2)))</f>
        <v>13.15294644</v>
      </c>
      <c r="H93" s="7" t="str">
        <f t="shared" si="4"/>
        <v/>
      </c>
      <c r="I93" s="7"/>
      <c r="J93" s="7"/>
      <c r="K93" s="7"/>
      <c r="L93" s="7"/>
      <c r="M93" s="7"/>
      <c r="N93" s="7"/>
    </row>
    <row r="94">
      <c r="A94" s="4">
        <v>29.0</v>
      </c>
      <c r="B94" s="4">
        <v>4.0</v>
      </c>
      <c r="C94" s="4">
        <v>375.0</v>
      </c>
      <c r="D94" s="5">
        <f t="shared" ref="D94:F94" si="96">IF(ISBLANK(A94), "", (A94-MIN(A2:A1001))/(MAX(A2:A1001)-MIN(A2:A1001)))</f>
        <v>0.72</v>
      </c>
      <c r="E94" s="5">
        <f t="shared" si="96"/>
        <v>0.2222222222</v>
      </c>
      <c r="F94" s="5">
        <f t="shared" si="96"/>
        <v>0.04159445407</v>
      </c>
      <c r="G94" s="8">
        <f>IF(ISBLANK(A94), "",SQRT((A94-I2)^2+(B94-J2)^2+(C94-K2)))</f>
        <v>18.76166304</v>
      </c>
      <c r="H94" s="7" t="str">
        <f t="shared" si="4"/>
        <v/>
      </c>
      <c r="I94" s="7"/>
      <c r="J94" s="7"/>
      <c r="K94" s="7"/>
      <c r="L94" s="7"/>
      <c r="M94" s="7"/>
      <c r="N94" s="7"/>
    </row>
    <row r="95">
      <c r="A95" s="4">
        <v>21.0</v>
      </c>
      <c r="B95" s="4">
        <v>7.0</v>
      </c>
      <c r="C95" s="4">
        <v>381.0</v>
      </c>
      <c r="D95" s="5">
        <f t="shared" ref="D95:F95" si="97">IF(ISBLANK(A95), "", (A95-MIN(A2:A1001))/(MAX(A2:A1001)-MIN(A2:A1001)))</f>
        <v>0.4</v>
      </c>
      <c r="E95" s="5">
        <f t="shared" si="97"/>
        <v>0.5555555556</v>
      </c>
      <c r="F95" s="5">
        <f t="shared" si="97"/>
        <v>0.05199306759</v>
      </c>
      <c r="G95" s="8">
        <f>IF(ISBLANK(A95), "",SQRT((A95-I2)^2+(B95-J2)^2+(C95-K2)))</f>
        <v>12.4498996</v>
      </c>
      <c r="H95" s="7" t="str">
        <f t="shared" si="4"/>
        <v/>
      </c>
      <c r="I95" s="7"/>
      <c r="J95" s="7"/>
      <c r="K95" s="7"/>
      <c r="L95" s="7"/>
      <c r="M95" s="7"/>
      <c r="N95" s="7"/>
    </row>
    <row r="96">
      <c r="A96" s="4">
        <v>22.0</v>
      </c>
      <c r="B96" s="4">
        <v>5.0</v>
      </c>
      <c r="C96" s="4">
        <v>377.0</v>
      </c>
      <c r="D96" s="5">
        <f t="shared" ref="D96:F96" si="98">IF(ISBLANK(A96), "", (A96-MIN(A2:A1001))/(MAX(A2:A1001)-MIN(A2:A1001)))</f>
        <v>0.44</v>
      </c>
      <c r="E96" s="5">
        <f t="shared" si="98"/>
        <v>0.3333333333</v>
      </c>
      <c r="F96" s="5">
        <f t="shared" si="98"/>
        <v>0.04506065858</v>
      </c>
      <c r="G96" s="8">
        <f>IF(ISBLANK(A96), "",SQRT((A96-I2)^2+(B96-J2)^2+(C96-K2)))</f>
        <v>12.489996</v>
      </c>
      <c r="H96" s="7" t="str">
        <f t="shared" si="4"/>
        <v/>
      </c>
      <c r="I96" s="7"/>
      <c r="J96" s="7"/>
      <c r="K96" s="7"/>
      <c r="L96" s="7"/>
      <c r="M96" s="7"/>
      <c r="N96" s="7"/>
    </row>
    <row r="97">
      <c r="D97" s="5" t="str">
        <f t="shared" ref="D97:F97" si="99">IF(ISBLANK(A97), "", (A97-MIN(A2:A1001))/(MAX(A2:A1001)-MIN(A2:A1001)))</f>
        <v/>
      </c>
      <c r="E97" s="5" t="str">
        <f t="shared" si="99"/>
        <v/>
      </c>
      <c r="F97" s="5" t="str">
        <f t="shared" si="99"/>
        <v/>
      </c>
      <c r="G97" s="8" t="str">
        <f>IF(ISBLANK(A97), "",SQRT((A97-I2)^2+(B97-J2)^2+(C97-K2)))</f>
        <v/>
      </c>
      <c r="H97" s="7" t="str">
        <f t="shared" si="4"/>
        <v>&lt;- New exp</v>
      </c>
      <c r="I97" s="7"/>
      <c r="J97" s="7"/>
      <c r="K97" s="7"/>
      <c r="L97" s="7"/>
      <c r="M97" s="7"/>
      <c r="N97" s="7"/>
    </row>
    <row r="98">
      <c r="A98" s="4">
        <v>32.0</v>
      </c>
      <c r="B98" s="4">
        <v>2.0</v>
      </c>
      <c r="C98" s="4">
        <v>922.0</v>
      </c>
      <c r="D98" s="7">
        <f t="shared" ref="D98:F98" si="100">IF(ISBLANK(A98), "", (A98-MIN(A2:A1001))/(MAX(A2:A1001)-MIN(A2:A1001)))</f>
        <v>0.84</v>
      </c>
      <c r="E98" s="7">
        <f t="shared" si="100"/>
        <v>0</v>
      </c>
      <c r="F98" s="7">
        <f t="shared" si="100"/>
        <v>0.9896013865</v>
      </c>
      <c r="G98" s="7">
        <f>IF(ISBLANK(A98), "",SQRT((A98-I2)^2+(B98-J2)^2+(C98-K2)))</f>
        <v>31.81194744</v>
      </c>
      <c r="H98" s="7" t="str">
        <f t="shared" si="4"/>
        <v/>
      </c>
      <c r="I98" s="7"/>
      <c r="J98" s="7"/>
      <c r="K98" s="7"/>
      <c r="L98" s="7"/>
      <c r="M98" s="7"/>
      <c r="N98" s="7"/>
    </row>
    <row r="99">
      <c r="A99" s="4">
        <v>15.0</v>
      </c>
      <c r="B99" s="4">
        <v>5.0</v>
      </c>
      <c r="C99" s="4">
        <v>414.0</v>
      </c>
      <c r="D99" s="5">
        <f t="shared" ref="D99:F99" si="101">IF(ISBLANK(A99), "", (A99-MIN(A2:A1001))/(MAX(A2:A1001)-MIN(A2:A1001)))</f>
        <v>0.16</v>
      </c>
      <c r="E99" s="5">
        <f t="shared" si="101"/>
        <v>0.3333333333</v>
      </c>
      <c r="F99" s="5">
        <f t="shared" si="101"/>
        <v>0.1091854419</v>
      </c>
      <c r="G99" s="8">
        <f>IF(ISBLANK(A99), "",SQRT((A99-I2)^2+(B99-J2)^2+(C99-K2)))</f>
        <v>9.38083152</v>
      </c>
      <c r="H99" s="7" t="str">
        <f t="shared" si="4"/>
        <v/>
      </c>
      <c r="I99" s="7"/>
      <c r="J99" s="7"/>
      <c r="K99" s="7"/>
      <c r="L99" s="7"/>
      <c r="M99" s="7"/>
      <c r="N99" s="7"/>
    </row>
    <row r="100">
      <c r="A100" s="4">
        <v>22.0</v>
      </c>
      <c r="B100" s="4">
        <v>5.0</v>
      </c>
      <c r="C100" s="4">
        <v>366.0</v>
      </c>
      <c r="D100" s="5">
        <f t="shared" ref="D100:F100" si="102">IF(ISBLANK(A100), "", (A100-MIN(A2:A1001))/(MAX(A2:A1001)-MIN(A2:A1001)))</f>
        <v>0.44</v>
      </c>
      <c r="E100" s="5">
        <f t="shared" si="102"/>
        <v>0.3333333333</v>
      </c>
      <c r="F100" s="5">
        <f t="shared" si="102"/>
        <v>0.0259965338</v>
      </c>
      <c r="G100" s="8">
        <f>IF(ISBLANK(A100), "",SQRT((A100-I2)^2+(B100-J2)^2+(C100-K2)))</f>
        <v>12.04159458</v>
      </c>
      <c r="H100" s="7" t="str">
        <f t="shared" si="4"/>
        <v/>
      </c>
      <c r="I100" s="7"/>
      <c r="J100" s="7"/>
      <c r="K100" s="7"/>
      <c r="L100" s="7"/>
      <c r="M100" s="7"/>
      <c r="N100" s="7"/>
    </row>
    <row r="101">
      <c r="A101" s="4">
        <v>36.0</v>
      </c>
      <c r="B101" s="4">
        <v>3.0</v>
      </c>
      <c r="C101" s="4">
        <v>393.0</v>
      </c>
      <c r="D101" s="5">
        <f t="shared" ref="D101:F101" si="103">IF(ISBLANK(A101), "", (A101-MIN(A2:A1001))/(MAX(A2:A1001)-MIN(A2:A1001)))</f>
        <v>1</v>
      </c>
      <c r="E101" s="5">
        <f t="shared" si="103"/>
        <v>0.1111111111</v>
      </c>
      <c r="F101" s="5">
        <f t="shared" si="103"/>
        <v>0.07279029463</v>
      </c>
      <c r="G101" s="8">
        <f>IF(ISBLANK(A101), "",SQRT((A101-I2)^2+(B101-J2)^2+(C101-K2)))</f>
        <v>25.84569597</v>
      </c>
      <c r="H101" s="7" t="str">
        <f t="shared" si="4"/>
        <v/>
      </c>
      <c r="I101" s="7"/>
      <c r="J101" s="7"/>
      <c r="K101" s="7"/>
      <c r="L101" s="7"/>
      <c r="M101" s="7"/>
      <c r="N101" s="7"/>
    </row>
    <row r="102">
      <c r="A102" s="4">
        <v>18.0</v>
      </c>
      <c r="B102" s="4">
        <v>6.0</v>
      </c>
      <c r="C102" s="4">
        <v>386.0</v>
      </c>
      <c r="D102" s="5">
        <f t="shared" ref="D102:F102" si="104">IF(ISBLANK(A102), "", (A102-MIN(A2:A1001))/(MAX(A2:A1001)-MIN(A2:A1001)))</f>
        <v>0.28</v>
      </c>
      <c r="E102" s="5">
        <f t="shared" si="104"/>
        <v>0.4444444444</v>
      </c>
      <c r="F102" s="5">
        <f t="shared" si="104"/>
        <v>0.06065857886</v>
      </c>
      <c r="G102" s="8">
        <f>IF(ISBLANK(A102), "",SQRT((A102-I2)^2+(B102-J2)^2+(C102-K2)))</f>
        <v>10</v>
      </c>
      <c r="H102" s="7" t="str">
        <f t="shared" si="4"/>
        <v/>
      </c>
      <c r="I102" s="7"/>
      <c r="J102" s="7"/>
      <c r="K102" s="7"/>
      <c r="L102" s="7"/>
      <c r="M102" s="7"/>
      <c r="N102" s="7"/>
    </row>
    <row r="103">
      <c r="A103" s="4">
        <v>29.0</v>
      </c>
      <c r="B103" s="4">
        <v>3.0</v>
      </c>
      <c r="C103" s="4">
        <v>398.0</v>
      </c>
      <c r="D103" s="5">
        <f t="shared" ref="D103:F103" si="105">IF(ISBLANK(A103), "", (A103-MIN(A2:A1001))/(MAX(A2:A1001)-MIN(A2:A1001)))</f>
        <v>0.72</v>
      </c>
      <c r="E103" s="5">
        <f t="shared" si="105"/>
        <v>0.1111111111</v>
      </c>
      <c r="F103" s="5">
        <f t="shared" si="105"/>
        <v>0.08145580589</v>
      </c>
      <c r="G103" s="8">
        <f>IF(ISBLANK(A103), "",SQRT((A103-I2)^2+(B103-J2)^2+(C103-K2)))</f>
        <v>19.28730152</v>
      </c>
      <c r="H103" s="7" t="str">
        <f t="shared" si="4"/>
        <v/>
      </c>
      <c r="I103" s="7"/>
      <c r="J103" s="7"/>
      <c r="K103" s="7"/>
      <c r="L103" s="7"/>
      <c r="M103" s="7"/>
      <c r="N103" s="7"/>
    </row>
    <row r="104">
      <c r="A104" s="4">
        <v>19.0</v>
      </c>
      <c r="B104" s="4">
        <v>4.0</v>
      </c>
      <c r="C104" s="4">
        <v>411.0</v>
      </c>
      <c r="D104" s="5">
        <f t="shared" ref="D104:F104" si="106">IF(ISBLANK(A104), "", (A104-MIN(A2:A1001))/(MAX(A2:A1001)-MIN(A2:A1001)))</f>
        <v>0.32</v>
      </c>
      <c r="E104" s="5">
        <f t="shared" si="106"/>
        <v>0.2222222222</v>
      </c>
      <c r="F104" s="5">
        <f t="shared" si="106"/>
        <v>0.1039861352</v>
      </c>
      <c r="G104" s="8">
        <f>IF(ISBLANK(A104), "",SQRT((A104-I2)^2+(B104-J2)^2+(C104-K2)))</f>
        <v>11.3137085</v>
      </c>
      <c r="H104" s="7" t="str">
        <f t="shared" si="4"/>
        <v/>
      </c>
      <c r="I104" s="7"/>
      <c r="J104" s="7"/>
      <c r="K104" s="7"/>
      <c r="L104" s="7"/>
      <c r="M104" s="7"/>
      <c r="N104" s="7"/>
    </row>
    <row r="105">
      <c r="A105" s="4">
        <v>23.0</v>
      </c>
      <c r="B105" s="4">
        <v>4.0</v>
      </c>
      <c r="C105" s="4">
        <v>376.0</v>
      </c>
      <c r="D105" s="5">
        <f t="shared" ref="D105:F105" si="107">IF(ISBLANK(A105), "", (A105-MIN(A2:A1001))/(MAX(A2:A1001)-MIN(A2:A1001)))</f>
        <v>0.48</v>
      </c>
      <c r="E105" s="5">
        <f t="shared" si="107"/>
        <v>0.2222222222</v>
      </c>
      <c r="F105" s="5">
        <f t="shared" si="107"/>
        <v>0.04332755633</v>
      </c>
      <c r="G105" s="8">
        <f>IF(ISBLANK(A105), "",SQRT((A105-I2)^2+(B105-J2)^2+(C105-K2)))</f>
        <v>13.15294644</v>
      </c>
      <c r="H105" s="7" t="str">
        <f t="shared" si="4"/>
        <v/>
      </c>
      <c r="I105" s="7"/>
      <c r="J105" s="7"/>
      <c r="K105" s="7"/>
      <c r="L105" s="7"/>
      <c r="M105" s="7"/>
      <c r="N105" s="7"/>
    </row>
    <row r="106">
      <c r="A106" s="4">
        <v>15.0</v>
      </c>
      <c r="B106" s="4">
        <v>6.0</v>
      </c>
      <c r="C106" s="4">
        <v>407.0</v>
      </c>
      <c r="D106" s="5">
        <f t="shared" ref="D106:F106" si="108">IF(ISBLANK(A106), "", (A106-MIN(A2:A1001))/(MAX(A2:A1001)-MIN(A2:A1001)))</f>
        <v>0.16</v>
      </c>
      <c r="E106" s="5">
        <f t="shared" si="108"/>
        <v>0.4444444444</v>
      </c>
      <c r="F106" s="5">
        <f t="shared" si="108"/>
        <v>0.09705372617</v>
      </c>
      <c r="G106" s="8">
        <f>IF(ISBLANK(A106), "",SQRT((A106-I2)^2+(B106-J2)^2+(C106-K2)))</f>
        <v>9.38083152</v>
      </c>
      <c r="H106" s="7" t="str">
        <f t="shared" si="4"/>
        <v/>
      </c>
      <c r="I106" s="7"/>
      <c r="J106" s="7"/>
      <c r="K106" s="7"/>
      <c r="L106" s="7"/>
      <c r="M106" s="7"/>
      <c r="N106" s="7"/>
    </row>
    <row r="107">
      <c r="A107" s="4">
        <v>29.0</v>
      </c>
      <c r="B107" s="4">
        <v>4.0</v>
      </c>
      <c r="C107" s="4">
        <v>375.0</v>
      </c>
      <c r="D107" s="5">
        <f t="shared" ref="D107:F107" si="109">IF(ISBLANK(A107), "", (A107-MIN(A2:A1001))/(MAX(A2:A1001)-MIN(A2:A1001)))</f>
        <v>0.72</v>
      </c>
      <c r="E107" s="5">
        <f t="shared" si="109"/>
        <v>0.2222222222</v>
      </c>
      <c r="F107" s="5">
        <f t="shared" si="109"/>
        <v>0.04159445407</v>
      </c>
      <c r="G107" s="8">
        <f>IF(ISBLANK(A107), "",SQRT((A107-I2)^2+(B107-J2)^2+(C107-K2)))</f>
        <v>18.76166304</v>
      </c>
      <c r="H107" s="7" t="str">
        <f t="shared" si="4"/>
        <v/>
      </c>
      <c r="I107" s="7"/>
      <c r="J107" s="7"/>
      <c r="K107" s="7"/>
      <c r="L107" s="7"/>
      <c r="M107" s="7"/>
      <c r="N107" s="7"/>
    </row>
    <row r="108">
      <c r="A108" s="4">
        <v>16.0</v>
      </c>
      <c r="B108" s="4">
        <v>5.0</v>
      </c>
      <c r="C108" s="4">
        <v>399.0</v>
      </c>
      <c r="D108" s="5">
        <f t="shared" ref="D108:F108" si="110">IF(ISBLANK(A108), "", (A108-MIN(A2:A1001))/(MAX(A2:A1001)-MIN(A2:A1001)))</f>
        <v>0.2</v>
      </c>
      <c r="E108" s="5">
        <f t="shared" si="110"/>
        <v>0.3333333333</v>
      </c>
      <c r="F108" s="5">
        <f t="shared" si="110"/>
        <v>0.08318890815</v>
      </c>
      <c r="G108" s="8">
        <f>IF(ISBLANK(A108), "",SQRT((A108-I2)^2+(B108-J2)^2+(C108-K2)))</f>
        <v>9.055385138</v>
      </c>
      <c r="H108" s="7" t="str">
        <f t="shared" si="4"/>
        <v/>
      </c>
      <c r="I108" s="7"/>
      <c r="J108" s="7"/>
      <c r="K108" s="7"/>
      <c r="L108" s="7"/>
      <c r="M108" s="7"/>
      <c r="N108" s="7"/>
    </row>
    <row r="109">
      <c r="A109" s="4">
        <v>20.0</v>
      </c>
      <c r="B109" s="4">
        <v>5.0</v>
      </c>
      <c r="C109" s="4">
        <v>369.0</v>
      </c>
      <c r="D109" s="5">
        <f t="shared" ref="D109:F109" si="111">IF(ISBLANK(A109), "", (A109-MIN(A2:A1001))/(MAX(A2:A1001)-MIN(A2:A1001)))</f>
        <v>0.36</v>
      </c>
      <c r="E109" s="5">
        <f t="shared" si="111"/>
        <v>0.3333333333</v>
      </c>
      <c r="F109" s="5">
        <f t="shared" si="111"/>
        <v>0.03119584055</v>
      </c>
      <c r="G109" s="8">
        <f>IF(ISBLANK(A109), "",SQRT((A109-I2)^2+(B109-J2)^2+(C109-K2)))</f>
        <v>10.39230485</v>
      </c>
      <c r="H109" s="7" t="str">
        <f t="shared" si="4"/>
        <v/>
      </c>
      <c r="I109" s="7"/>
      <c r="J109" s="7"/>
      <c r="K109" s="7"/>
      <c r="L109" s="7"/>
      <c r="M109" s="7"/>
      <c r="N109" s="7"/>
    </row>
    <row r="110">
      <c r="A110" s="4">
        <v>19.0</v>
      </c>
      <c r="B110" s="4">
        <v>5.0</v>
      </c>
      <c r="C110" s="4">
        <v>385.0</v>
      </c>
      <c r="D110" s="5">
        <f t="shared" ref="D110:F110" si="112">IF(ISBLANK(A110), "", (A110-MIN(A2:A1001))/(MAX(A2:A1001)-MIN(A2:A1001)))</f>
        <v>0.32</v>
      </c>
      <c r="E110" s="5">
        <f t="shared" si="112"/>
        <v>0.3333333333</v>
      </c>
      <c r="F110" s="5">
        <f t="shared" si="112"/>
        <v>0.0589254766</v>
      </c>
      <c r="G110" s="8">
        <f>IF(ISBLANK(A110), "",SQRT((A110-I2)^2+(B110-J2)^2+(C110-K2)))</f>
        <v>10.34408043</v>
      </c>
      <c r="H110" s="7" t="str">
        <f t="shared" si="4"/>
        <v/>
      </c>
      <c r="I110" s="7"/>
      <c r="J110" s="7"/>
      <c r="K110" s="7"/>
      <c r="L110" s="7"/>
      <c r="M110" s="7"/>
      <c r="N110" s="7"/>
    </row>
    <row r="111">
      <c r="A111" s="4">
        <v>20.0</v>
      </c>
      <c r="B111" s="4">
        <v>4.0</v>
      </c>
      <c r="C111" s="4">
        <v>390.0</v>
      </c>
      <c r="D111" s="5">
        <f t="shared" ref="D111:F111" si="113">IF(ISBLANK(A111), "", (A111-MIN(A2:A1001))/(MAX(A2:A1001)-MIN(A2:A1001)))</f>
        <v>0.36</v>
      </c>
      <c r="E111" s="5">
        <f t="shared" si="113"/>
        <v>0.2222222222</v>
      </c>
      <c r="F111" s="5">
        <f t="shared" si="113"/>
        <v>0.06759098787</v>
      </c>
      <c r="G111" s="8">
        <f>IF(ISBLANK(A111), "",SQRT((A111-I2)^2+(B111-J2)^2+(C111-K2)))</f>
        <v>11.13552873</v>
      </c>
      <c r="H111" s="7" t="str">
        <f t="shared" si="4"/>
        <v/>
      </c>
      <c r="I111" s="7"/>
      <c r="J111" s="7"/>
      <c r="K111" s="7"/>
      <c r="L111" s="7"/>
      <c r="M111" s="7"/>
      <c r="N111" s="7"/>
    </row>
    <row r="112">
      <c r="D112" s="5" t="str">
        <f t="shared" ref="D112:F112" si="114">IF(ISBLANK(A112), "", (A112-MIN(A2:A1001))/(MAX(A2:A1001)-MIN(A2:A1001)))</f>
        <v/>
      </c>
      <c r="E112" s="5" t="str">
        <f t="shared" si="114"/>
        <v/>
      </c>
      <c r="F112" s="5" t="str">
        <f t="shared" si="114"/>
        <v/>
      </c>
      <c r="G112" s="8" t="str">
        <f>IF(ISBLANK(A112), "",SQRT((A112-I2)^2+(B112-J2)^2+(C112-K2)))</f>
        <v/>
      </c>
      <c r="H112" s="7" t="str">
        <f t="shared" si="4"/>
        <v>&lt;- New exp</v>
      </c>
      <c r="I112" s="7"/>
      <c r="J112" s="7"/>
      <c r="K112" s="7"/>
      <c r="L112" s="7"/>
      <c r="M112" s="7"/>
      <c r="N112" s="7"/>
    </row>
    <row r="113">
      <c r="A113" s="4">
        <v>22.0</v>
      </c>
      <c r="B113" s="4">
        <v>9.0</v>
      </c>
      <c r="C113" s="4">
        <v>364.0</v>
      </c>
      <c r="D113" s="5">
        <f t="shared" ref="D113:F113" si="115">IF(ISBLANK(A113), "", (A113-MIN(A2:A1001))/(MAX(A2:A1001)-MIN(A2:A1001)))</f>
        <v>0.44</v>
      </c>
      <c r="E113" s="5">
        <f t="shared" si="115"/>
        <v>0.7777777778</v>
      </c>
      <c r="F113" s="5">
        <f t="shared" si="115"/>
        <v>0.02253032929</v>
      </c>
      <c r="G113" s="8">
        <f>IF(ISBLANK(A113), "",SQRT((A113-I2)^2+(B113-J2)^2+(C113-K2)))</f>
        <v>13.52774926</v>
      </c>
      <c r="H113" s="7" t="str">
        <f t="shared" si="4"/>
        <v/>
      </c>
      <c r="I113" s="7"/>
      <c r="J113" s="7"/>
      <c r="K113" s="7"/>
      <c r="L113" s="7"/>
      <c r="M113" s="7"/>
      <c r="N113" s="7"/>
    </row>
    <row r="114">
      <c r="A114" s="4">
        <v>28.0</v>
      </c>
      <c r="B114" s="4">
        <v>3.0</v>
      </c>
      <c r="C114" s="4">
        <v>889.0</v>
      </c>
      <c r="D114" s="5">
        <f t="shared" ref="D114:F114" si="116">IF(ISBLANK(A114), "", (A114-MIN(A2:A1001))/(MAX(A2:A1001)-MIN(A2:A1001)))</f>
        <v>0.68</v>
      </c>
      <c r="E114" s="5">
        <f t="shared" si="116"/>
        <v>0.1111111111</v>
      </c>
      <c r="F114" s="5">
        <f t="shared" si="116"/>
        <v>0.9324090121</v>
      </c>
      <c r="G114" s="8">
        <f>IF(ISBLANK(A114), "",SQRT((A114-I2)^2+(B114-J2)^2+(C114-K2)))</f>
        <v>28.77498914</v>
      </c>
      <c r="H114" s="7" t="str">
        <f t="shared" si="4"/>
        <v/>
      </c>
      <c r="I114" s="7"/>
      <c r="J114" s="7"/>
      <c r="K114" s="7"/>
      <c r="L114" s="7"/>
      <c r="M114" s="7"/>
      <c r="N114" s="7"/>
    </row>
    <row r="115">
      <c r="A115" s="4">
        <v>17.0</v>
      </c>
      <c r="B115" s="4">
        <v>10.0</v>
      </c>
      <c r="C115" s="4">
        <v>507.0</v>
      </c>
      <c r="D115" s="5">
        <f t="shared" ref="D115:F115" si="117">IF(ISBLANK(A115), "", (A115-MIN(A2:A1001))/(MAX(A2:A1001)-MIN(A2:A1001)))</f>
        <v>0.24</v>
      </c>
      <c r="E115" s="5">
        <f t="shared" si="117"/>
        <v>0.8888888889</v>
      </c>
      <c r="F115" s="5">
        <f t="shared" si="117"/>
        <v>0.2703639515</v>
      </c>
      <c r="G115" s="8">
        <f>IF(ISBLANK(A115), "",SQRT((A115-I2)^2+(B115-J2)^2+(C115-K2)))</f>
        <v>16</v>
      </c>
      <c r="H115" s="7" t="str">
        <f t="shared" si="4"/>
        <v/>
      </c>
      <c r="I115" s="7"/>
      <c r="J115" s="7"/>
      <c r="K115" s="7"/>
      <c r="L115" s="7"/>
      <c r="M115" s="7"/>
      <c r="N115" s="7"/>
    </row>
    <row r="116">
      <c r="A116" s="4">
        <v>32.0</v>
      </c>
      <c r="B116" s="4">
        <v>3.0</v>
      </c>
      <c r="C116" s="4">
        <v>395.0</v>
      </c>
      <c r="D116" s="5">
        <f t="shared" ref="D116:F116" si="118">IF(ISBLANK(A116), "", (A116-MIN(A2:A1001))/(MAX(A2:A1001)-MIN(A2:A1001)))</f>
        <v>0.84</v>
      </c>
      <c r="E116" s="5">
        <f t="shared" si="118"/>
        <v>0.1111111111</v>
      </c>
      <c r="F116" s="5">
        <f t="shared" si="118"/>
        <v>0.07625649913</v>
      </c>
      <c r="G116" s="8">
        <f>IF(ISBLANK(A116), "",SQRT((A116-I2)^2+(B116-J2)^2+(C116-K2)))</f>
        <v>22.04540769</v>
      </c>
      <c r="H116" s="7" t="str">
        <f t="shared" si="4"/>
        <v/>
      </c>
      <c r="I116" s="7"/>
      <c r="J116" s="7"/>
      <c r="K116" s="7"/>
      <c r="L116" s="7"/>
      <c r="M116" s="7"/>
      <c r="N116" s="7"/>
    </row>
    <row r="117">
      <c r="A117" s="4">
        <v>29.0</v>
      </c>
      <c r="B117" s="4">
        <v>3.0</v>
      </c>
      <c r="C117" s="4">
        <v>403.0</v>
      </c>
      <c r="D117" s="5">
        <f t="shared" ref="D117:F117" si="119">IF(ISBLANK(A117), "", (A117-MIN(A2:A1001))/(MAX(A2:A1001)-MIN(A2:A1001)))</f>
        <v>0.72</v>
      </c>
      <c r="E117" s="5">
        <f t="shared" si="119"/>
        <v>0.1111111111</v>
      </c>
      <c r="F117" s="5">
        <f t="shared" si="119"/>
        <v>0.09012131716</v>
      </c>
      <c r="G117" s="8">
        <f>IF(ISBLANK(A117), "",SQRT((A117-I2)^2+(B117-J2)^2+(C117-K2)))</f>
        <v>19.41648784</v>
      </c>
      <c r="H117" s="7" t="str">
        <f t="shared" si="4"/>
        <v/>
      </c>
      <c r="I117" s="7"/>
      <c r="J117" s="7"/>
      <c r="K117" s="7"/>
      <c r="L117" s="7"/>
      <c r="M117" s="7"/>
      <c r="N117" s="7"/>
    </row>
    <row r="118">
      <c r="A118" s="4">
        <v>26.0</v>
      </c>
      <c r="B118" s="4">
        <v>4.0</v>
      </c>
      <c r="C118" s="4">
        <v>375.0</v>
      </c>
      <c r="D118" s="5">
        <f t="shared" ref="D118:F118" si="120">IF(ISBLANK(A118), "", (A118-MIN(A2:A1001))/(MAX(A2:A1001)-MIN(A2:A1001)))</f>
        <v>0.6</v>
      </c>
      <c r="E118" s="5">
        <f t="shared" si="120"/>
        <v>0.2222222222</v>
      </c>
      <c r="F118" s="5">
        <f t="shared" si="120"/>
        <v>0.04159445407</v>
      </c>
      <c r="G118" s="8">
        <f>IF(ISBLANK(A118), "",SQRT((A118-I2)^2+(B118-J2)^2+(C118-K2)))</f>
        <v>15.90597372</v>
      </c>
      <c r="H118" s="7" t="str">
        <f t="shared" si="4"/>
        <v/>
      </c>
      <c r="I118" s="7"/>
      <c r="J118" s="7"/>
      <c r="K118" s="7"/>
      <c r="L118" s="7"/>
      <c r="M118" s="7"/>
      <c r="N118" s="7"/>
    </row>
    <row r="119">
      <c r="A119" s="4">
        <v>25.0</v>
      </c>
      <c r="B119" s="4">
        <v>5.0</v>
      </c>
      <c r="C119" s="4">
        <v>366.0</v>
      </c>
      <c r="D119" s="5">
        <f t="shared" ref="D119:F119" si="121">IF(ISBLANK(A119), "", (A119-MIN(A2:A1001))/(MAX(A2:A1001)-MIN(A2:A1001)))</f>
        <v>0.56</v>
      </c>
      <c r="E119" s="5">
        <f t="shared" si="121"/>
        <v>0.3333333333</v>
      </c>
      <c r="F119" s="5">
        <f t="shared" si="121"/>
        <v>0.0259965338</v>
      </c>
      <c r="G119" s="8">
        <f>IF(ISBLANK(A119), "",SQRT((A119-I2)^2+(B119-J2)^2+(C119-K2)))</f>
        <v>14.83239697</v>
      </c>
      <c r="H119" s="7" t="str">
        <f t="shared" si="4"/>
        <v/>
      </c>
      <c r="I119" s="7"/>
      <c r="J119" s="7"/>
      <c r="K119" s="7"/>
      <c r="L119" s="7"/>
      <c r="M119" s="7"/>
      <c r="N119" s="7"/>
    </row>
    <row r="120">
      <c r="A120" s="4">
        <v>24.0</v>
      </c>
      <c r="B120" s="4">
        <v>6.0</v>
      </c>
      <c r="C120" s="4">
        <v>369.0</v>
      </c>
      <c r="D120" s="5">
        <f t="shared" ref="D120:F120" si="122">IF(ISBLANK(A120), "", (A120-MIN(A2:A1001))/(MAX(A2:A1001)-MIN(A2:A1001)))</f>
        <v>0.52</v>
      </c>
      <c r="E120" s="5">
        <f t="shared" si="122"/>
        <v>0.4444444444</v>
      </c>
      <c r="F120" s="5">
        <f t="shared" si="122"/>
        <v>0.03119584055</v>
      </c>
      <c r="G120" s="8">
        <f>IF(ISBLANK(A120), "",SQRT((A120-I2)^2+(B120-J2)^2+(C120-K2)))</f>
        <v>14.24780685</v>
      </c>
      <c r="H120" s="7" t="str">
        <f t="shared" si="4"/>
        <v/>
      </c>
      <c r="I120" s="7"/>
      <c r="J120" s="7"/>
      <c r="K120" s="7"/>
      <c r="L120" s="7"/>
      <c r="M120" s="7"/>
      <c r="N120" s="7"/>
    </row>
    <row r="121">
      <c r="A121" s="4">
        <v>21.0</v>
      </c>
      <c r="B121" s="4">
        <v>6.0</v>
      </c>
      <c r="C121" s="4">
        <v>388.0</v>
      </c>
      <c r="D121" s="5">
        <f t="shared" ref="D121:F121" si="123">IF(ISBLANK(A121), "", (A121-MIN(A2:A1001))/(MAX(A2:A1001)-MIN(A2:A1001)))</f>
        <v>0.4</v>
      </c>
      <c r="E121" s="5">
        <f t="shared" si="123"/>
        <v>0.4444444444</v>
      </c>
      <c r="F121" s="5">
        <f t="shared" si="123"/>
        <v>0.06412478336</v>
      </c>
      <c r="G121" s="8">
        <f>IF(ISBLANK(A121), "",SQRT((A121-I2)^2+(B121-J2)^2+(C121-K2)))</f>
        <v>12.36931688</v>
      </c>
      <c r="H121" s="7" t="str">
        <f t="shared" si="4"/>
        <v/>
      </c>
      <c r="I121" s="7"/>
      <c r="J121" s="7"/>
      <c r="K121" s="7"/>
      <c r="L121" s="7"/>
      <c r="M121" s="7"/>
      <c r="N121" s="7"/>
    </row>
    <row r="122">
      <c r="A122" s="4">
        <v>20.0</v>
      </c>
      <c r="B122" s="4">
        <v>7.0</v>
      </c>
      <c r="C122" s="4">
        <v>389.0</v>
      </c>
      <c r="D122" s="5">
        <f t="shared" ref="D122:F122" si="124">IF(ISBLANK(A122), "", (A122-MIN(A2:A1001))/(MAX(A2:A1001)-MIN(A2:A1001)))</f>
        <v>0.36</v>
      </c>
      <c r="E122" s="5">
        <f t="shared" si="124"/>
        <v>0.5555555556</v>
      </c>
      <c r="F122" s="5">
        <f t="shared" si="124"/>
        <v>0.06585788562</v>
      </c>
      <c r="G122" s="8">
        <f>IF(ISBLANK(A122), "",SQRT((A122-I2)^2+(B122-J2)^2+(C122-K2)))</f>
        <v>12</v>
      </c>
      <c r="H122" s="7" t="str">
        <f t="shared" si="4"/>
        <v/>
      </c>
      <c r="I122" s="7"/>
      <c r="J122" s="7"/>
      <c r="K122" s="7"/>
      <c r="L122" s="7"/>
      <c r="M122" s="7"/>
      <c r="N122" s="7"/>
    </row>
    <row r="123">
      <c r="A123" s="4">
        <v>23.0</v>
      </c>
      <c r="B123" s="4">
        <v>4.0</v>
      </c>
      <c r="C123" s="4">
        <v>390.0</v>
      </c>
      <c r="D123" s="5">
        <f t="shared" ref="D123:F123" si="125">IF(ISBLANK(A123), "", (A123-MIN(A2:A1001))/(MAX(A2:A1001)-MIN(A2:A1001)))</f>
        <v>0.48</v>
      </c>
      <c r="E123" s="5">
        <f t="shared" si="125"/>
        <v>0.2222222222</v>
      </c>
      <c r="F123" s="5">
        <f t="shared" si="125"/>
        <v>0.06759098787</v>
      </c>
      <c r="G123" s="8">
        <f>IF(ISBLANK(A123), "",SQRT((A123-I2)^2+(B123-J2)^2+(C123-K2)))</f>
        <v>13.67479433</v>
      </c>
      <c r="H123" s="7" t="str">
        <f t="shared" si="4"/>
        <v/>
      </c>
      <c r="I123" s="7"/>
      <c r="J123" s="7"/>
      <c r="K123" s="7"/>
      <c r="L123" s="7"/>
      <c r="M123" s="7"/>
      <c r="N123" s="7"/>
    </row>
    <row r="124">
      <c r="A124" s="4">
        <v>22.0</v>
      </c>
      <c r="B124" s="4">
        <v>8.0</v>
      </c>
      <c r="C124" s="4">
        <v>372.0</v>
      </c>
      <c r="D124" s="5">
        <f t="shared" ref="D124:F124" si="126">IF(ISBLANK(A124), "", (A124-MIN(A2:A1001))/(MAX(A2:A1001)-MIN(A2:A1001)))</f>
        <v>0.44</v>
      </c>
      <c r="E124" s="5">
        <f t="shared" si="126"/>
        <v>0.6666666667</v>
      </c>
      <c r="F124" s="5">
        <f t="shared" si="126"/>
        <v>0.03639514731</v>
      </c>
      <c r="G124" s="8">
        <f>IF(ISBLANK(A124), "",SQRT((A124-I2)^2+(B124-J2)^2+(C124-K2)))</f>
        <v>13.34166406</v>
      </c>
      <c r="H124" s="7" t="str">
        <f t="shared" si="4"/>
        <v/>
      </c>
      <c r="I124" s="7"/>
      <c r="J124" s="7"/>
      <c r="K124" s="7"/>
      <c r="L124" s="7"/>
      <c r="M124" s="7"/>
      <c r="N124" s="7"/>
    </row>
    <row r="125">
      <c r="A125" s="4">
        <v>18.0</v>
      </c>
      <c r="B125" s="4">
        <v>9.0</v>
      </c>
      <c r="C125" s="4">
        <v>381.0</v>
      </c>
      <c r="D125" s="5">
        <f t="shared" ref="D125:F125" si="127">IF(ISBLANK(A125), "", (A125-MIN(A2:A1001))/(MAX(A2:A1001)-MIN(A2:A1001)))</f>
        <v>0.28</v>
      </c>
      <c r="E125" s="5">
        <f t="shared" si="127"/>
        <v>0.7777777778</v>
      </c>
      <c r="F125" s="5">
        <f t="shared" si="127"/>
        <v>0.05199306759</v>
      </c>
      <c r="G125" s="8">
        <f>IF(ISBLANK(A125), "",SQRT((A125-I2)^2+(B125-J2)^2+(C125-K2)))</f>
        <v>11.3137085</v>
      </c>
      <c r="H125" s="7" t="str">
        <f t="shared" si="4"/>
        <v/>
      </c>
      <c r="I125" s="7"/>
      <c r="J125" s="7"/>
      <c r="K125" s="7"/>
      <c r="L125" s="7"/>
      <c r="M125" s="7"/>
      <c r="N125" s="7"/>
    </row>
    <row r="126">
      <c r="A126" s="4">
        <v>22.0</v>
      </c>
      <c r="B126" s="4">
        <v>5.0</v>
      </c>
      <c r="C126" s="4">
        <v>385.0</v>
      </c>
      <c r="D126" s="5">
        <f t="shared" ref="D126:F126" si="128">IF(ISBLANK(A126), "", (A126-MIN(A2:A1001))/(MAX(A2:A1001)-MIN(A2:A1001)))</f>
        <v>0.44</v>
      </c>
      <c r="E126" s="5">
        <f t="shared" si="128"/>
        <v>0.3333333333</v>
      </c>
      <c r="F126" s="5">
        <f t="shared" si="128"/>
        <v>0.0589254766</v>
      </c>
      <c r="G126" s="8">
        <f>IF(ISBLANK(A126), "",SQRT((A126-I2)^2+(B126-J2)^2+(C126-K2)))</f>
        <v>12.80624847</v>
      </c>
      <c r="H126" s="7" t="str">
        <f t="shared" si="4"/>
        <v/>
      </c>
      <c r="I126" s="7"/>
      <c r="J126" s="7"/>
      <c r="K126" s="7"/>
      <c r="L126" s="7"/>
      <c r="M126" s="7"/>
      <c r="N126" s="7"/>
    </row>
    <row r="127">
      <c r="A127" s="4">
        <v>24.0</v>
      </c>
      <c r="B127" s="4">
        <v>7.0</v>
      </c>
      <c r="C127" s="4">
        <v>366.0</v>
      </c>
      <c r="D127" s="5">
        <f t="shared" ref="D127:F127" si="129">IF(ISBLANK(A127), "", (A127-MIN(A2:A1001))/(MAX(A2:A1001)-MIN(A2:A1001)))</f>
        <v>0.52</v>
      </c>
      <c r="E127" s="5">
        <f t="shared" si="129"/>
        <v>0.5555555556</v>
      </c>
      <c r="F127" s="5">
        <f t="shared" si="129"/>
        <v>0.0259965338</v>
      </c>
      <c r="G127" s="8">
        <f>IF(ISBLANK(A127), "",SQRT((A127-I2)^2+(B127-J2)^2+(C127-K2)))</f>
        <v>14.45683229</v>
      </c>
      <c r="H127" s="7" t="str">
        <f t="shared" si="4"/>
        <v/>
      </c>
      <c r="I127" s="7"/>
      <c r="J127" s="7"/>
      <c r="K127" s="7"/>
      <c r="L127" s="7"/>
      <c r="M127" s="7"/>
      <c r="N127" s="7"/>
    </row>
    <row r="128">
      <c r="A128" s="4">
        <v>18.0</v>
      </c>
      <c r="B128" s="4">
        <v>8.0</v>
      </c>
      <c r="C128" s="4">
        <v>391.0</v>
      </c>
      <c r="D128" s="5">
        <f t="shared" ref="D128:F128" si="130">IF(ISBLANK(A128), "", (A128-MIN(A2:A1001))/(MAX(A2:A1001)-MIN(A2:A1001)))</f>
        <v>0.28</v>
      </c>
      <c r="E128" s="5">
        <f t="shared" si="130"/>
        <v>0.6666666667</v>
      </c>
      <c r="F128" s="5">
        <f t="shared" si="130"/>
        <v>0.06932409012</v>
      </c>
      <c r="G128" s="8">
        <f>IF(ISBLANK(A128), "",SQRT((A128-I2)^2+(B128-J2)^2+(C128-K2)))</f>
        <v>11.18033989</v>
      </c>
      <c r="H128" s="7" t="str">
        <f t="shared" si="4"/>
        <v/>
      </c>
      <c r="I128" s="7"/>
      <c r="J128" s="7"/>
      <c r="K128" s="7"/>
      <c r="L128" s="7"/>
      <c r="M128" s="7"/>
      <c r="N128" s="7"/>
    </row>
    <row r="129">
      <c r="A129" s="4">
        <v>19.0</v>
      </c>
      <c r="B129" s="4">
        <v>8.0</v>
      </c>
      <c r="C129" s="4">
        <v>390.0</v>
      </c>
      <c r="D129" s="5">
        <f t="shared" ref="D129:F129" si="131">IF(ISBLANK(A129), "", (A129-MIN(A2:A1001))/(MAX(A2:A1001)-MIN(A2:A1001)))</f>
        <v>0.32</v>
      </c>
      <c r="E129" s="5">
        <f t="shared" si="131"/>
        <v>0.6666666667</v>
      </c>
      <c r="F129" s="5">
        <f t="shared" si="131"/>
        <v>0.06759098787</v>
      </c>
      <c r="G129" s="8">
        <f>IF(ISBLANK(A129), "",SQRT((A129-I2)^2+(B129-J2)^2+(C129-K2)))</f>
        <v>11.78982612</v>
      </c>
      <c r="H129" s="7" t="str">
        <f t="shared" si="4"/>
        <v/>
      </c>
      <c r="I129" s="7"/>
      <c r="J129" s="7"/>
      <c r="K129" s="7"/>
      <c r="L129" s="7"/>
      <c r="M129" s="7"/>
      <c r="N129" s="7"/>
    </row>
    <row r="130">
      <c r="A130" s="4">
        <v>23.0</v>
      </c>
      <c r="B130" s="4">
        <v>7.0</v>
      </c>
      <c r="C130" s="4">
        <v>381.0</v>
      </c>
      <c r="D130" s="5">
        <f t="shared" ref="D130:F130" si="132">IF(ISBLANK(A130), "", (A130-MIN(A2:A1001))/(MAX(A2:A1001)-MIN(A2:A1001)))</f>
        <v>0.48</v>
      </c>
      <c r="E130" s="5">
        <f t="shared" si="132"/>
        <v>0.5555555556</v>
      </c>
      <c r="F130" s="5">
        <f t="shared" si="132"/>
        <v>0.05199306759</v>
      </c>
      <c r="G130" s="8">
        <f>IF(ISBLANK(A130), "",SQRT((A130-I2)^2+(B130-J2)^2+(C130-K2)))</f>
        <v>14.10673598</v>
      </c>
      <c r="H130" s="7" t="str">
        <f t="shared" si="4"/>
        <v/>
      </c>
      <c r="I130" s="7"/>
      <c r="J130" s="7"/>
      <c r="K130" s="7"/>
      <c r="L130" s="7"/>
      <c r="M130" s="7"/>
      <c r="N130" s="7"/>
    </row>
    <row r="131">
      <c r="A131" s="4">
        <v>24.0</v>
      </c>
      <c r="B131" s="4">
        <v>5.0</v>
      </c>
      <c r="C131" s="4">
        <v>378.0</v>
      </c>
      <c r="D131" s="5">
        <f t="shared" ref="D131:F131" si="133">IF(ISBLANK(A131), "", (A131-MIN(A2:A1001))/(MAX(A2:A1001)-MIN(A2:A1001)))</f>
        <v>0.52</v>
      </c>
      <c r="E131" s="5">
        <f t="shared" si="133"/>
        <v>0.3333333333</v>
      </c>
      <c r="F131" s="5">
        <f t="shared" si="133"/>
        <v>0.04679376083</v>
      </c>
      <c r="G131" s="8">
        <f>IF(ISBLANK(A131), "",SQRT((A131-I2)^2+(B131-J2)^2+(C131-K2)))</f>
        <v>14.31782106</v>
      </c>
      <c r="H131" s="7" t="str">
        <f t="shared" si="4"/>
        <v/>
      </c>
      <c r="I131" s="7"/>
      <c r="J131" s="7"/>
      <c r="K131" s="7"/>
      <c r="L131" s="7"/>
      <c r="M131" s="7"/>
      <c r="N131" s="7"/>
    </row>
    <row r="132">
      <c r="A132" s="4">
        <v>22.0</v>
      </c>
      <c r="B132" s="4">
        <v>7.0</v>
      </c>
      <c r="C132" s="4">
        <v>382.0</v>
      </c>
      <c r="D132" s="5">
        <f t="shared" ref="D132:F132" si="134">IF(ISBLANK(A132), "", (A132-MIN(A2:A1001))/(MAX(A2:A1001)-MIN(A2:A1001)))</f>
        <v>0.44</v>
      </c>
      <c r="E132" s="5">
        <f t="shared" si="134"/>
        <v>0.5555555556</v>
      </c>
      <c r="F132" s="5">
        <f t="shared" si="134"/>
        <v>0.05372616984</v>
      </c>
      <c r="G132" s="8">
        <f>IF(ISBLANK(A132), "",SQRT((A132-I2)^2+(B132-J2)^2+(C132-K2)))</f>
        <v>13.3041347</v>
      </c>
      <c r="H132" s="7" t="str">
        <f t="shared" si="4"/>
        <v/>
      </c>
      <c r="I132" s="7"/>
      <c r="J132" s="7"/>
      <c r="K132" s="7"/>
      <c r="L132" s="7"/>
      <c r="M132" s="7"/>
      <c r="N132" s="7"/>
    </row>
    <row r="133">
      <c r="A133" s="4">
        <v>20.0</v>
      </c>
      <c r="B133" s="4">
        <v>8.0</v>
      </c>
      <c r="C133" s="4">
        <v>386.0</v>
      </c>
      <c r="D133" s="5">
        <f t="shared" ref="D133:F133" si="135">IF(ISBLANK(A133), "", (A133-MIN(A2:A1001))/(MAX(A2:A1001)-MIN(A2:A1001)))</f>
        <v>0.36</v>
      </c>
      <c r="E133" s="5">
        <f t="shared" si="135"/>
        <v>0.6666666667</v>
      </c>
      <c r="F133" s="5">
        <f t="shared" si="135"/>
        <v>0.06065857886</v>
      </c>
      <c r="G133" s="8">
        <f>IF(ISBLANK(A133), "",SQRT((A133-I2)^2+(B133-J2)^2+(C133-K2)))</f>
        <v>12.32882801</v>
      </c>
      <c r="H133" s="7" t="str">
        <f t="shared" si="4"/>
        <v/>
      </c>
      <c r="I133" s="7"/>
      <c r="J133" s="7"/>
      <c r="K133" s="7"/>
      <c r="L133" s="7"/>
      <c r="M133" s="7"/>
      <c r="N133" s="7"/>
    </row>
    <row r="134">
      <c r="A134" s="4">
        <v>21.0</v>
      </c>
      <c r="B134" s="4">
        <v>9.0</v>
      </c>
      <c r="C134" s="4">
        <v>373.0</v>
      </c>
      <c r="D134" s="5">
        <f t="shared" ref="D134:F134" si="136">IF(ISBLANK(A134), "", (A134-MIN(A2:A1001))/(MAX(A2:A1001)-MIN(A2:A1001)))</f>
        <v>0.4</v>
      </c>
      <c r="E134" s="5">
        <f t="shared" si="136"/>
        <v>0.7777777778</v>
      </c>
      <c r="F134" s="5">
        <f t="shared" si="136"/>
        <v>0.03812824957</v>
      </c>
      <c r="G134" s="8">
        <f>IF(ISBLANK(A134), "",SQRT((A134-I2)^2+(B134-J2)^2+(C134-K2)))</f>
        <v>13.07669683</v>
      </c>
      <c r="H134" s="7" t="str">
        <f t="shared" si="4"/>
        <v/>
      </c>
      <c r="I134" s="7"/>
      <c r="J134" s="7"/>
      <c r="K134" s="7"/>
      <c r="L134" s="7"/>
      <c r="M134" s="7"/>
      <c r="N134" s="7"/>
    </row>
    <row r="135">
      <c r="D135" s="5" t="str">
        <f t="shared" ref="D135:F135" si="137">IF(ISBLANK(A135), "", (A135-MIN(A2:A1001))/(MAX(A2:A1001)-MIN(A2:A1001)))</f>
        <v/>
      </c>
      <c r="E135" s="5" t="str">
        <f t="shared" si="137"/>
        <v/>
      </c>
      <c r="F135" s="5" t="str">
        <f t="shared" si="137"/>
        <v/>
      </c>
      <c r="G135" s="8" t="str">
        <f>IF(ISBLANK(A135), "",SQRT((A135-I2)^2+(B135-J2)^2+(C135-K2)))</f>
        <v/>
      </c>
      <c r="H135" s="7" t="str">
        <f t="shared" si="4"/>
        <v>&lt;- New exp</v>
      </c>
      <c r="I135" s="7"/>
      <c r="J135" s="7"/>
      <c r="K135" s="7"/>
      <c r="L135" s="7"/>
      <c r="M135" s="7"/>
      <c r="N135" s="7"/>
    </row>
    <row r="136">
      <c r="A136" s="4">
        <v>27.0</v>
      </c>
      <c r="B136" s="4">
        <v>6.0</v>
      </c>
      <c r="C136" s="4">
        <v>358.0</v>
      </c>
      <c r="D136" s="5">
        <f t="shared" ref="D136:F136" si="138">IF(ISBLANK(A136), "", (A136-MIN(A2:A1001))/(MAX(A2:A1001)-MIN(A2:A1001)))</f>
        <v>0.64</v>
      </c>
      <c r="E136" s="5">
        <f t="shared" si="138"/>
        <v>0.4444444444</v>
      </c>
      <c r="F136" s="5">
        <f t="shared" si="138"/>
        <v>0.01213171577</v>
      </c>
      <c r="G136" s="8">
        <f>IF(ISBLANK(A136), "",SQRT((A136-I2)^2+(B136-J2)^2+(C136-K2)))</f>
        <v>16.70329309</v>
      </c>
      <c r="H136" s="7" t="str">
        <f t="shared" si="4"/>
        <v/>
      </c>
      <c r="I136" s="7"/>
      <c r="J136" s="7"/>
      <c r="K136" s="7"/>
      <c r="L136" s="7"/>
      <c r="M136" s="7"/>
      <c r="N136" s="7"/>
    </row>
    <row r="137">
      <c r="A137" s="4">
        <v>23.0</v>
      </c>
      <c r="B137" s="4">
        <v>3.0</v>
      </c>
      <c r="C137" s="4">
        <v>855.0</v>
      </c>
      <c r="D137" s="5">
        <f t="shared" ref="D137:F137" si="139">IF(ISBLANK(A137), "", (A137-MIN(A2:A1001))/(MAX(A2:A1001)-MIN(A2:A1001)))</f>
        <v>0.48</v>
      </c>
      <c r="E137" s="5">
        <f t="shared" si="139"/>
        <v>0.1111111111</v>
      </c>
      <c r="F137" s="5">
        <f t="shared" si="139"/>
        <v>0.8734835355</v>
      </c>
      <c r="G137" s="8">
        <f>IF(ISBLANK(A137), "",SQRT((A137-I2)^2+(B137-J2)^2+(C137-K2)))</f>
        <v>25.47547841</v>
      </c>
      <c r="H137" s="7" t="str">
        <f t="shared" si="4"/>
        <v/>
      </c>
      <c r="I137" s="7"/>
      <c r="J137" s="7"/>
      <c r="K137" s="7"/>
      <c r="L137" s="7"/>
      <c r="M137" s="7"/>
      <c r="N137" s="7"/>
    </row>
    <row r="138">
      <c r="A138" s="4">
        <v>30.0</v>
      </c>
      <c r="B138" s="4">
        <v>3.0</v>
      </c>
      <c r="C138" s="4">
        <v>381.0</v>
      </c>
      <c r="D138" s="5">
        <f t="shared" ref="D138:F138" si="140">IF(ISBLANK(A138), "", (A138-MIN(A2:A1001))/(MAX(A2:A1001)-MIN(A2:A1001)))</f>
        <v>0.76</v>
      </c>
      <c r="E138" s="5">
        <f t="shared" si="140"/>
        <v>0.1111111111</v>
      </c>
      <c r="F138" s="5">
        <f t="shared" si="140"/>
        <v>0.05199306759</v>
      </c>
      <c r="G138" s="8">
        <f>IF(ISBLANK(A138), "",SQRT((A138-I2)^2+(B138-J2)^2+(C138-K2)))</f>
        <v>19.79898987</v>
      </c>
      <c r="H138" s="7" t="str">
        <f t="shared" si="4"/>
        <v/>
      </c>
      <c r="I138" s="7"/>
      <c r="J138" s="7"/>
      <c r="K138" s="7"/>
      <c r="L138" s="7"/>
      <c r="M138" s="7"/>
      <c r="N138" s="7"/>
    </row>
    <row r="139">
      <c r="A139" s="4">
        <v>29.0</v>
      </c>
      <c r="B139" s="4">
        <v>3.0</v>
      </c>
      <c r="C139" s="4">
        <v>401.0</v>
      </c>
      <c r="D139" s="5">
        <f t="shared" ref="D139:F139" si="141">IF(ISBLANK(A139), "", (A139-MIN(A2:A1001))/(MAX(A2:A1001)-MIN(A2:A1001)))</f>
        <v>0.72</v>
      </c>
      <c r="E139" s="5">
        <f t="shared" si="141"/>
        <v>0.1111111111</v>
      </c>
      <c r="F139" s="5">
        <f t="shared" si="141"/>
        <v>0.08665511265</v>
      </c>
      <c r="G139" s="8">
        <f>IF(ISBLANK(A139), "",SQRT((A139-I2)^2+(B139-J2)^2+(C139-K2)))</f>
        <v>19.36491673</v>
      </c>
      <c r="H139" s="7" t="str">
        <f t="shared" si="4"/>
        <v/>
      </c>
      <c r="I139" s="7"/>
      <c r="J139" s="7"/>
      <c r="K139" s="7"/>
      <c r="L139" s="7"/>
      <c r="M139" s="7"/>
      <c r="N139" s="7"/>
    </row>
    <row r="140">
      <c r="A140" s="4">
        <v>24.0</v>
      </c>
      <c r="B140" s="4">
        <v>4.0</v>
      </c>
      <c r="C140" s="4">
        <v>377.0</v>
      </c>
      <c r="D140" s="5">
        <f t="shared" ref="D140:F140" si="142">IF(ISBLANK(A140), "", (A140-MIN(A2:A1001))/(MAX(A2:A1001)-MIN(A2:A1001)))</f>
        <v>0.52</v>
      </c>
      <c r="E140" s="5">
        <f t="shared" si="142"/>
        <v>0.2222222222</v>
      </c>
      <c r="F140" s="5">
        <f t="shared" si="142"/>
        <v>0.04506065858</v>
      </c>
      <c r="G140" s="8">
        <f>IF(ISBLANK(A140), "",SQRT((A140-I2)^2+(B140-J2)^2+(C140-K2)))</f>
        <v>14.10673598</v>
      </c>
      <c r="H140" s="7" t="str">
        <f t="shared" si="4"/>
        <v/>
      </c>
      <c r="I140" s="7"/>
      <c r="J140" s="7"/>
      <c r="K140" s="7"/>
      <c r="L140" s="7"/>
      <c r="M140" s="7"/>
      <c r="N140" s="7"/>
    </row>
    <row r="141">
      <c r="A141" s="4">
        <v>20.0</v>
      </c>
      <c r="B141" s="4">
        <v>5.0</v>
      </c>
      <c r="C141" s="4">
        <v>369.0</v>
      </c>
      <c r="D141" s="7">
        <f t="shared" ref="D141:F141" si="143">IF(ISBLANK(A141), "", (A141-MIN(A2:A1001))/(MAX(A2:A1001)-MIN(A2:A1001)))</f>
        <v>0.36</v>
      </c>
      <c r="E141" s="7">
        <f t="shared" si="143"/>
        <v>0.3333333333</v>
      </c>
      <c r="F141" s="7">
        <f t="shared" si="143"/>
        <v>0.03119584055</v>
      </c>
      <c r="G141" s="7">
        <f>IF(ISBLANK(A141), "",SQRT((A141-I2)^2+(B141-J2)^2+(C141-K2)))</f>
        <v>10.39230485</v>
      </c>
      <c r="H141" s="7" t="str">
        <f t="shared" si="4"/>
        <v/>
      </c>
      <c r="I141" s="7"/>
      <c r="J141" s="7"/>
      <c r="K141" s="7"/>
      <c r="L141" s="7"/>
      <c r="M141" s="7"/>
      <c r="N141" s="7"/>
    </row>
    <row r="142">
      <c r="A142" s="4">
        <v>28.0</v>
      </c>
      <c r="B142" s="4">
        <v>5.0</v>
      </c>
      <c r="C142" s="4">
        <v>366.0</v>
      </c>
      <c r="D142" s="5">
        <f t="shared" ref="D142:F142" si="144">IF(ISBLANK(A142), "", (A142-MIN(A2:A1001))/(MAX(A2:A1001)-MIN(A2:A1001)))</f>
        <v>0.68</v>
      </c>
      <c r="E142" s="5">
        <f t="shared" si="144"/>
        <v>0.3333333333</v>
      </c>
      <c r="F142" s="5">
        <f t="shared" si="144"/>
        <v>0.0259965338</v>
      </c>
      <c r="G142" s="8">
        <f>IF(ISBLANK(A142), "",SQRT((A142-I2)^2+(B142-J2)^2+(C142-K2)))</f>
        <v>17.69180601</v>
      </c>
      <c r="H142" s="7" t="str">
        <f t="shared" si="4"/>
        <v/>
      </c>
      <c r="I142" s="7"/>
      <c r="J142" s="7"/>
      <c r="K142" s="7"/>
      <c r="L142" s="7"/>
      <c r="M142" s="7"/>
      <c r="N142" s="7"/>
    </row>
    <row r="143">
      <c r="A143" s="4">
        <v>19.0</v>
      </c>
      <c r="B143" s="4">
        <v>6.0</v>
      </c>
      <c r="C143" s="4">
        <v>359.0</v>
      </c>
      <c r="D143" s="5">
        <f t="shared" ref="D143:F143" si="145">IF(ISBLANK(A143), "", (A143-MIN(A2:A1001))/(MAX(A2:A1001)-MIN(A2:A1001)))</f>
        <v>0.32</v>
      </c>
      <c r="E143" s="5">
        <f t="shared" si="145"/>
        <v>0.4444444444</v>
      </c>
      <c r="F143" s="5">
        <f t="shared" si="145"/>
        <v>0.01386481802</v>
      </c>
      <c r="G143" s="8">
        <f>IF(ISBLANK(A143), "",SQRT((A143-I2)^2+(B143-J2)^2+(C143-K2)))</f>
        <v>9.38083152</v>
      </c>
      <c r="H143" s="7" t="str">
        <f t="shared" si="4"/>
        <v/>
      </c>
      <c r="I143" s="7"/>
      <c r="J143" s="7"/>
      <c r="K143" s="7"/>
      <c r="L143" s="7"/>
      <c r="M143" s="7"/>
      <c r="N143" s="7"/>
    </row>
    <row r="144">
      <c r="A144" s="4">
        <v>29.0</v>
      </c>
      <c r="B144" s="4">
        <v>4.0</v>
      </c>
      <c r="C144" s="4">
        <v>374.0</v>
      </c>
      <c r="D144" s="5">
        <f t="shared" ref="D144:F144" si="146">IF(ISBLANK(A144), "", (A144-MIN(A2:A1001))/(MAX(A2:A1001)-MIN(A2:A1001)))</f>
        <v>0.72</v>
      </c>
      <c r="E144" s="5">
        <f t="shared" si="146"/>
        <v>0.2222222222</v>
      </c>
      <c r="F144" s="5">
        <f t="shared" si="146"/>
        <v>0.03986135182</v>
      </c>
      <c r="G144" s="8">
        <f>IF(ISBLANK(A144), "",SQRT((A144-I2)^2+(B144-J2)^2+(C144-K2)))</f>
        <v>18.734994</v>
      </c>
      <c r="H144" s="7" t="str">
        <f t="shared" si="4"/>
        <v/>
      </c>
      <c r="I144" s="7"/>
      <c r="J144" s="7"/>
      <c r="K144" s="7"/>
      <c r="L144" s="7"/>
      <c r="M144" s="7"/>
      <c r="N144" s="7"/>
    </row>
    <row r="145">
      <c r="A145" s="4">
        <v>23.0</v>
      </c>
      <c r="B145" s="4">
        <v>4.0</v>
      </c>
      <c r="C145" s="4">
        <v>380.0</v>
      </c>
      <c r="D145" s="5">
        <f t="shared" ref="D145:F145" si="147">IF(ISBLANK(A145), "", (A145-MIN(A2:A1001))/(MAX(A2:A1001)-MIN(A2:A1001)))</f>
        <v>0.48</v>
      </c>
      <c r="E145" s="5">
        <f t="shared" si="147"/>
        <v>0.2222222222</v>
      </c>
      <c r="F145" s="5">
        <f t="shared" si="147"/>
        <v>0.05025996534</v>
      </c>
      <c r="G145" s="8">
        <f>IF(ISBLANK(A145), "",SQRT((A145-I2)^2+(B145-J2)^2+(C145-K2)))</f>
        <v>13.3041347</v>
      </c>
      <c r="H145" s="7" t="str">
        <f t="shared" si="4"/>
        <v/>
      </c>
      <c r="I145" s="7"/>
      <c r="J145" s="7"/>
      <c r="K145" s="7"/>
      <c r="L145" s="7"/>
      <c r="M145" s="7"/>
      <c r="N145" s="7"/>
    </row>
    <row r="146">
      <c r="A146" s="4">
        <v>22.0</v>
      </c>
      <c r="B146" s="4">
        <v>4.0</v>
      </c>
      <c r="C146" s="4">
        <v>837.0</v>
      </c>
      <c r="D146" s="5">
        <f t="shared" ref="D146:F146" si="148">IF(ISBLANK(A146), "", (A146-MIN(A2:A1001))/(MAX(A2:A1001)-MIN(A2:A1001)))</f>
        <v>0.44</v>
      </c>
      <c r="E146" s="5">
        <f t="shared" si="148"/>
        <v>0.2222222222</v>
      </c>
      <c r="F146" s="5">
        <f t="shared" si="148"/>
        <v>0.842287695</v>
      </c>
      <c r="G146" s="8">
        <f>IF(ISBLANK(A146), "",SQRT((A146-I2)^2+(B146-J2)^2+(C146-K2)))</f>
        <v>24.71841419</v>
      </c>
      <c r="H146" s="7" t="str">
        <f t="shared" si="4"/>
        <v/>
      </c>
      <c r="I146" s="7"/>
      <c r="J146" s="7"/>
      <c r="K146" s="7"/>
      <c r="L146" s="7"/>
      <c r="M146" s="7"/>
      <c r="N146" s="7"/>
    </row>
    <row r="147">
      <c r="A147" s="4">
        <v>15.0</v>
      </c>
      <c r="B147" s="4">
        <v>7.0</v>
      </c>
      <c r="C147" s="4">
        <v>368.0</v>
      </c>
      <c r="D147" s="5">
        <f t="shared" ref="D147:F147" si="149">IF(ISBLANK(A147), "", (A147-MIN(A2:A1001))/(MAX(A2:A1001)-MIN(A2:A1001)))</f>
        <v>0.16</v>
      </c>
      <c r="E147" s="5">
        <f t="shared" si="149"/>
        <v>0.5555555556</v>
      </c>
      <c r="F147" s="5">
        <f t="shared" si="149"/>
        <v>0.0294627383</v>
      </c>
      <c r="G147" s="8">
        <f>IF(ISBLANK(A147), "",SQRT((A147-I2)^2+(B147-J2)^2+(C147-K2)))</f>
        <v>7.615773106</v>
      </c>
      <c r="H147" s="7" t="str">
        <f t="shared" si="4"/>
        <v/>
      </c>
      <c r="I147" s="7"/>
      <c r="J147" s="7"/>
      <c r="K147" s="7"/>
      <c r="L147" s="7"/>
      <c r="M147" s="7"/>
      <c r="N147" s="7"/>
    </row>
    <row r="148">
      <c r="A148" s="4">
        <v>18.0</v>
      </c>
      <c r="B148" s="4">
        <v>7.0</v>
      </c>
      <c r="C148" s="4">
        <v>351.0</v>
      </c>
      <c r="D148" s="5">
        <f t="shared" ref="D148:F148" si="150">IF(ISBLANK(A148), "", (A148-MIN(A2:A1001))/(MAX(A2:A1001)-MIN(A2:A1001)))</f>
        <v>0.28</v>
      </c>
      <c r="E148" s="5">
        <f t="shared" si="150"/>
        <v>0.5555555556</v>
      </c>
      <c r="F148" s="5">
        <f t="shared" si="150"/>
        <v>0</v>
      </c>
      <c r="G148" s="8">
        <f>IF(ISBLANK(A148), "",SQRT((A148-I2)^2+(B148-J2)^2+(C148-K2)))</f>
        <v>8.602325267</v>
      </c>
      <c r="H148" s="7" t="str">
        <f t="shared" si="4"/>
        <v/>
      </c>
      <c r="I148" s="7"/>
      <c r="J148" s="7"/>
      <c r="K148" s="7"/>
      <c r="L148" s="7"/>
      <c r="M148" s="7"/>
      <c r="N148" s="7"/>
    </row>
    <row r="149">
      <c r="D149" s="5" t="str">
        <f t="shared" ref="D149:F149" si="151">IF(ISBLANK(A149), "", (A149-MIN(A2:A1001))/(MAX(A2:A1001)-MIN(A2:A1001)))</f>
        <v/>
      </c>
      <c r="E149" s="5" t="str">
        <f t="shared" si="151"/>
        <v/>
      </c>
      <c r="F149" s="5" t="str">
        <f t="shared" si="151"/>
        <v/>
      </c>
      <c r="G149" s="8" t="str">
        <f>IF(ISBLANK(A149), "",SQRT((A149-I2)^2+(B149-J2)^2+(C149-K2)))</f>
        <v/>
      </c>
      <c r="H149" s="7" t="str">
        <f t="shared" si="4"/>
        <v>&lt;- New exp</v>
      </c>
      <c r="I149" s="7"/>
      <c r="J149" s="7"/>
      <c r="K149" s="7"/>
      <c r="L149" s="7"/>
      <c r="M149" s="7"/>
      <c r="N149" s="7"/>
    </row>
    <row r="150">
      <c r="A150" s="4">
        <v>23.0</v>
      </c>
      <c r="B150" s="4">
        <v>3.0</v>
      </c>
      <c r="C150" s="4">
        <v>864.0</v>
      </c>
      <c r="D150" s="5">
        <f t="shared" ref="D150:F150" si="152">IF(ISBLANK(A150), "", (A150-MIN(A2:A1001))/(MAX(A2:A1001)-MIN(A2:A1001)))</f>
        <v>0.48</v>
      </c>
      <c r="E150" s="5">
        <f t="shared" si="152"/>
        <v>0.1111111111</v>
      </c>
      <c r="F150" s="5">
        <f t="shared" si="152"/>
        <v>0.8890814558</v>
      </c>
      <c r="G150" s="8">
        <f>IF(ISBLANK(A150), "",SQRT((A150-I2)^2+(B150-J2)^2+(C150-K2)))</f>
        <v>25.65151068</v>
      </c>
      <c r="H150" s="7" t="str">
        <f t="shared" si="4"/>
        <v/>
      </c>
      <c r="I150" s="7"/>
      <c r="J150" s="7"/>
      <c r="K150" s="7"/>
      <c r="L150" s="7"/>
      <c r="M150" s="7"/>
      <c r="N150" s="7"/>
    </row>
    <row r="151">
      <c r="A151" s="4">
        <v>27.0</v>
      </c>
      <c r="B151" s="4">
        <v>6.0</v>
      </c>
      <c r="C151" s="4">
        <v>357.0</v>
      </c>
      <c r="D151" s="5">
        <f t="shared" ref="D151:F151" si="153">IF(ISBLANK(A151), "", (A151-MIN(A2:A1001))/(MAX(A2:A1001)-MIN(A2:A1001)))</f>
        <v>0.64</v>
      </c>
      <c r="E151" s="5">
        <f t="shared" si="153"/>
        <v>0.4444444444</v>
      </c>
      <c r="F151" s="5">
        <f t="shared" si="153"/>
        <v>0.01039861352</v>
      </c>
      <c r="G151" s="8">
        <f>IF(ISBLANK(A151), "",SQRT((A151-I2)^2+(B151-J2)^2+(C151-K2)))</f>
        <v>16.673332</v>
      </c>
      <c r="H151" s="7" t="str">
        <f t="shared" si="4"/>
        <v/>
      </c>
      <c r="I151" s="7"/>
      <c r="J151" s="7"/>
      <c r="K151" s="7"/>
      <c r="L151" s="7"/>
      <c r="M151" s="7"/>
      <c r="N151" s="7"/>
    </row>
    <row r="152">
      <c r="A152" s="4">
        <v>15.0</v>
      </c>
      <c r="B152" s="4">
        <v>4.0</v>
      </c>
      <c r="C152" s="4">
        <v>386.0</v>
      </c>
      <c r="D152" s="5">
        <f t="shared" ref="D152:F152" si="154">IF(ISBLANK(A152), "", (A152-MIN(A2:A1001))/(MAX(A2:A1001)-MIN(A2:A1001)))</f>
        <v>0.16</v>
      </c>
      <c r="E152" s="5">
        <f t="shared" si="154"/>
        <v>0.2222222222</v>
      </c>
      <c r="F152" s="5">
        <f t="shared" si="154"/>
        <v>0.06065857886</v>
      </c>
      <c r="G152" s="8">
        <f>IF(ISBLANK(A152), "",SQRT((A152-I2)^2+(B152-J2)^2+(C152-K2)))</f>
        <v>7.416198487</v>
      </c>
      <c r="H152" s="7" t="str">
        <f t="shared" si="4"/>
        <v/>
      </c>
      <c r="I152" s="7"/>
      <c r="J152" s="7"/>
      <c r="K152" s="7"/>
      <c r="L152" s="7"/>
      <c r="M152" s="7"/>
      <c r="N152" s="7"/>
    </row>
    <row r="153">
      <c r="A153" s="4">
        <v>30.0</v>
      </c>
      <c r="B153" s="4">
        <v>3.0</v>
      </c>
      <c r="C153" s="4">
        <v>380.0</v>
      </c>
      <c r="D153" s="5">
        <f t="shared" ref="D153:F153" si="155">IF(ISBLANK(A153), "", (A153-MIN(A2:A1001))/(MAX(A2:A1001)-MIN(A2:A1001)))</f>
        <v>0.76</v>
      </c>
      <c r="E153" s="5">
        <f t="shared" si="155"/>
        <v>0.1111111111</v>
      </c>
      <c r="F153" s="5">
        <f t="shared" si="155"/>
        <v>0.05025996534</v>
      </c>
      <c r="G153" s="8">
        <f>IF(ISBLANK(A153), "",SQRT((A153-I2)^2+(B153-J2)^2+(C153-K2)))</f>
        <v>19.77371993</v>
      </c>
      <c r="H153" s="7" t="str">
        <f t="shared" si="4"/>
        <v/>
      </c>
      <c r="I153" s="7"/>
      <c r="J153" s="7"/>
      <c r="K153" s="7"/>
      <c r="L153" s="7"/>
      <c r="M153" s="7"/>
      <c r="N153" s="7"/>
    </row>
    <row r="154">
      <c r="A154" s="4">
        <v>19.0</v>
      </c>
      <c r="B154" s="4">
        <v>5.0</v>
      </c>
      <c r="C154" s="4">
        <v>366.0</v>
      </c>
      <c r="D154" s="5">
        <f t="shared" ref="D154:F154" si="156">IF(ISBLANK(A154), "", (A154-MIN(A2:A1001))/(MAX(A2:A1001)-MIN(A2:A1001)))</f>
        <v>0.32</v>
      </c>
      <c r="E154" s="5">
        <f t="shared" si="156"/>
        <v>0.3333333333</v>
      </c>
      <c r="F154" s="5">
        <f t="shared" si="156"/>
        <v>0.0259965338</v>
      </c>
      <c r="G154" s="8">
        <f>IF(ISBLANK(A154), "",SQRT((A154-I2)^2+(B154-J2)^2+(C154-K2)))</f>
        <v>9.38083152</v>
      </c>
      <c r="H154" s="7" t="str">
        <f t="shared" si="4"/>
        <v/>
      </c>
      <c r="I154" s="7"/>
      <c r="J154" s="7"/>
      <c r="K154" s="7"/>
      <c r="L154" s="7"/>
      <c r="M154" s="7"/>
      <c r="N154" s="7"/>
    </row>
    <row r="155">
      <c r="A155" s="4">
        <v>24.0</v>
      </c>
      <c r="B155" s="4">
        <v>6.0</v>
      </c>
      <c r="C155" s="4">
        <v>364.0</v>
      </c>
      <c r="D155" s="5">
        <f t="shared" ref="D155:F155" si="157">IF(ISBLANK(A155), "", (A155-MIN(A2:A1001))/(MAX(A2:A1001)-MIN(A2:A1001)))</f>
        <v>0.52</v>
      </c>
      <c r="E155" s="5">
        <f t="shared" si="157"/>
        <v>0.4444444444</v>
      </c>
      <c r="F155" s="5">
        <f t="shared" si="157"/>
        <v>0.02253032929</v>
      </c>
      <c r="G155" s="8">
        <f>IF(ISBLANK(A155), "",SQRT((A155-I2)^2+(B155-J2)^2+(C155-K2)))</f>
        <v>14.07124728</v>
      </c>
      <c r="H155" s="7" t="str">
        <f t="shared" si="4"/>
        <v/>
      </c>
      <c r="I155" s="7"/>
      <c r="J155" s="7"/>
      <c r="K155" s="7"/>
      <c r="L155" s="7"/>
      <c r="M155" s="7"/>
      <c r="N155" s="7"/>
    </row>
    <row r="156">
      <c r="A156" s="4">
        <v>28.0</v>
      </c>
      <c r="B156" s="4">
        <v>5.0</v>
      </c>
      <c r="C156" s="4">
        <v>365.0</v>
      </c>
      <c r="D156" s="5">
        <f t="shared" ref="D156:F156" si="158">IF(ISBLANK(A156), "", (A156-MIN(A2:A1001))/(MAX(A2:A1001)-MIN(A2:A1001)))</f>
        <v>0.68</v>
      </c>
      <c r="E156" s="5">
        <f t="shared" si="158"/>
        <v>0.3333333333</v>
      </c>
      <c r="F156" s="5">
        <f t="shared" si="158"/>
        <v>0.02426343154</v>
      </c>
      <c r="G156" s="8">
        <f>IF(ISBLANK(A156), "",SQRT((A156-I2)^2+(B156-J2)^2+(C156-K2)))</f>
        <v>17.66352173</v>
      </c>
      <c r="H156" s="7" t="str">
        <f t="shared" si="4"/>
        <v/>
      </c>
      <c r="I156" s="7"/>
      <c r="J156" s="7"/>
      <c r="K156" s="7"/>
      <c r="L156" s="7"/>
      <c r="M156" s="7"/>
      <c r="N156" s="7"/>
    </row>
    <row r="157">
      <c r="A157" s="4">
        <v>29.0</v>
      </c>
      <c r="B157" s="4">
        <v>4.0</v>
      </c>
      <c r="C157" s="4">
        <v>375.0</v>
      </c>
      <c r="D157" s="5">
        <f t="shared" ref="D157:F157" si="159">IF(ISBLANK(A157), "", (A157-MIN(A2:A1001))/(MAX(A2:A1001)-MIN(A2:A1001)))</f>
        <v>0.72</v>
      </c>
      <c r="E157" s="5">
        <f t="shared" si="159"/>
        <v>0.2222222222</v>
      </c>
      <c r="F157" s="5">
        <f t="shared" si="159"/>
        <v>0.04159445407</v>
      </c>
      <c r="G157" s="8">
        <f>IF(ISBLANK(A157), "",SQRT((A157-I2)^2+(B157-J2)^2+(C157-K2)))</f>
        <v>18.76166304</v>
      </c>
      <c r="H157" s="7" t="str">
        <f t="shared" si="4"/>
        <v/>
      </c>
      <c r="I157" s="7"/>
      <c r="J157" s="7"/>
      <c r="K157" s="7"/>
      <c r="L157" s="7"/>
      <c r="M157" s="7"/>
      <c r="N157" s="7"/>
    </row>
    <row r="158">
      <c r="A158" s="4">
        <v>25.0</v>
      </c>
      <c r="B158" s="4">
        <v>6.0</v>
      </c>
      <c r="C158" s="4">
        <v>363.0</v>
      </c>
      <c r="D158" s="5">
        <f t="shared" ref="D158:F158" si="160">IF(ISBLANK(A158), "", (A158-MIN(A2:A1001))/(MAX(A2:A1001)-MIN(A2:A1001)))</f>
        <v>0.56</v>
      </c>
      <c r="E158" s="5">
        <f t="shared" si="160"/>
        <v>0.4444444444</v>
      </c>
      <c r="F158" s="5">
        <f t="shared" si="160"/>
        <v>0.02079722704</v>
      </c>
      <c r="G158" s="8">
        <f>IF(ISBLANK(A158), "",SQRT((A158-I2)^2+(B158-J2)^2+(C158-K2)))</f>
        <v>14.96662955</v>
      </c>
      <c r="H158" s="7" t="str">
        <f t="shared" si="4"/>
        <v/>
      </c>
      <c r="I158" s="7"/>
      <c r="J158" s="7"/>
      <c r="K158" s="7"/>
      <c r="L158" s="7"/>
      <c r="M158" s="7"/>
      <c r="N158" s="7"/>
    </row>
    <row r="159">
      <c r="A159" s="4">
        <v>26.0</v>
      </c>
      <c r="B159" s="4">
        <v>4.0</v>
      </c>
      <c r="C159" s="4">
        <v>376.0</v>
      </c>
      <c r="D159" s="5">
        <f t="shared" ref="D159:F159" si="161">IF(ISBLANK(A159), "", (A159-MIN(A2:A1001))/(MAX(A2:A1001)-MIN(A2:A1001)))</f>
        <v>0.6</v>
      </c>
      <c r="E159" s="5">
        <f t="shared" si="161"/>
        <v>0.2222222222</v>
      </c>
      <c r="F159" s="5">
        <f t="shared" si="161"/>
        <v>0.04332755633</v>
      </c>
      <c r="G159" s="8">
        <f>IF(ISBLANK(A159), "",SQRT((A159-I2)^2+(B159-J2)^2+(C159-K2)))</f>
        <v>15.93737745</v>
      </c>
      <c r="H159" s="7" t="str">
        <f t="shared" si="4"/>
        <v/>
      </c>
      <c r="I159" s="7"/>
      <c r="J159" s="7"/>
      <c r="K159" s="7"/>
      <c r="L159" s="7"/>
      <c r="M159" s="7"/>
      <c r="N159" s="7"/>
    </row>
    <row r="160">
      <c r="D160" s="5" t="str">
        <f t="shared" ref="D160:F160" si="162">IF(ISBLANK(A160), "", (A160-MIN(A2:A1001))/(MAX(A2:A1001)-MIN(A2:A1001)))</f>
        <v/>
      </c>
      <c r="E160" s="5" t="str">
        <f t="shared" si="162"/>
        <v/>
      </c>
      <c r="F160" s="5" t="str">
        <f t="shared" si="162"/>
        <v/>
      </c>
      <c r="G160" s="8" t="str">
        <f>IF(ISBLANK(A160), "",SQRT((A160-I2)^2+(B160-J2)^2+(C160-K2)))</f>
        <v/>
      </c>
      <c r="H160" s="7" t="str">
        <f t="shared" si="4"/>
        <v>&lt;- New exp</v>
      </c>
      <c r="I160" s="7"/>
      <c r="J160" s="7"/>
      <c r="K160" s="7"/>
      <c r="L160" s="7"/>
      <c r="M160" s="7"/>
      <c r="N160" s="7"/>
    </row>
    <row r="161">
      <c r="A161" s="4">
        <v>32.0</v>
      </c>
      <c r="B161" s="4">
        <v>2.0</v>
      </c>
      <c r="C161" s="4">
        <v>928.0</v>
      </c>
      <c r="D161" s="5">
        <f t="shared" ref="D161:F161" si="163">IF(ISBLANK(A161), "", (A161-MIN(A2:A1001))/(MAX(A2:A1001)-MIN(A2:A1001)))</f>
        <v>0.84</v>
      </c>
      <c r="E161" s="5">
        <f t="shared" si="163"/>
        <v>0</v>
      </c>
      <c r="F161" s="5">
        <f t="shared" si="163"/>
        <v>1</v>
      </c>
      <c r="G161" s="8">
        <f>IF(ISBLANK(A161), "",SQRT((A161-I2)^2+(B161-J2)^2+(C161-K2)))</f>
        <v>31.90611227</v>
      </c>
      <c r="H161" s="7" t="str">
        <f t="shared" si="4"/>
        <v/>
      </c>
      <c r="I161" s="7"/>
      <c r="J161" s="7"/>
      <c r="K161" s="7"/>
      <c r="L161" s="7"/>
      <c r="M161" s="7"/>
      <c r="N161" s="7"/>
    </row>
    <row r="162">
      <c r="A162" s="4">
        <v>28.0</v>
      </c>
      <c r="B162" s="4">
        <v>5.0</v>
      </c>
      <c r="C162" s="4">
        <v>366.0</v>
      </c>
      <c r="D162" s="5">
        <f t="shared" ref="D162:F162" si="164">IF(ISBLANK(A162), "", (A162-MIN(A2:A1001))/(MAX(A2:A1001)-MIN(A2:A1001)))</f>
        <v>0.68</v>
      </c>
      <c r="E162" s="5">
        <f t="shared" si="164"/>
        <v>0.3333333333</v>
      </c>
      <c r="F162" s="5">
        <f t="shared" si="164"/>
        <v>0.0259965338</v>
      </c>
      <c r="G162" s="8">
        <f>IF(ISBLANK(A162), "",SQRT((A162-I2)^2+(B162-J2)^2+(C162-K2)))</f>
        <v>17.69180601</v>
      </c>
      <c r="H162" s="7" t="str">
        <f t="shared" si="4"/>
        <v/>
      </c>
      <c r="I162" s="7"/>
      <c r="J162" s="7"/>
      <c r="K162" s="7"/>
      <c r="L162" s="7"/>
      <c r="M162" s="7"/>
      <c r="N162" s="7"/>
    </row>
    <row r="163">
      <c r="A163" s="4">
        <v>21.0</v>
      </c>
      <c r="B163" s="4">
        <v>9.0</v>
      </c>
      <c r="C163" s="4">
        <v>373.0</v>
      </c>
      <c r="D163" s="5">
        <f t="shared" ref="D163:F163" si="165">IF(ISBLANK(A163), "", (A163-MIN(A2:A1001))/(MAX(A2:A1001)-MIN(A2:A1001)))</f>
        <v>0.4</v>
      </c>
      <c r="E163" s="5">
        <f t="shared" si="165"/>
        <v>0.7777777778</v>
      </c>
      <c r="F163" s="5">
        <f t="shared" si="165"/>
        <v>0.03812824957</v>
      </c>
      <c r="G163" s="8">
        <f>IF(ISBLANK(A163), "",SQRT((A163-I2)^2+(B163-J2)^2+(C163-K2)))</f>
        <v>13.07669683</v>
      </c>
      <c r="H163" s="7" t="str">
        <f t="shared" si="4"/>
        <v/>
      </c>
      <c r="I163" s="7"/>
      <c r="J163" s="7"/>
      <c r="K163" s="7"/>
      <c r="L163" s="7"/>
      <c r="M163" s="7"/>
      <c r="N163" s="7"/>
    </row>
    <row r="164">
      <c r="A164" s="4">
        <v>36.0</v>
      </c>
      <c r="B164" s="4">
        <v>3.0</v>
      </c>
      <c r="C164" s="4">
        <v>395.0</v>
      </c>
      <c r="D164" s="5">
        <f t="shared" ref="D164:F164" si="166">IF(ISBLANK(A164), "", (A164-MIN(A2:A1001))/(MAX(A2:A1001)-MIN(A2:A1001)))</f>
        <v>1</v>
      </c>
      <c r="E164" s="5">
        <f t="shared" si="166"/>
        <v>0.1111111111</v>
      </c>
      <c r="F164" s="5">
        <f t="shared" si="166"/>
        <v>0.07625649913</v>
      </c>
      <c r="G164" s="8">
        <f>IF(ISBLANK(A164), "",SQRT((A164-I2)^2+(B164-J2)^2+(C164-K2)))</f>
        <v>25.88435821</v>
      </c>
      <c r="H164" s="7" t="str">
        <f t="shared" si="4"/>
        <v/>
      </c>
      <c r="I164" s="7"/>
      <c r="J164" s="7"/>
      <c r="K164" s="7"/>
      <c r="L164" s="7"/>
      <c r="M164" s="7"/>
      <c r="N164" s="7"/>
    </row>
    <row r="165">
      <c r="A165" s="4">
        <v>17.0</v>
      </c>
      <c r="B165" s="4">
        <v>9.0</v>
      </c>
      <c r="C165" s="4">
        <v>397.0</v>
      </c>
      <c r="D165" s="5">
        <f t="shared" ref="D165:F165" si="167">IF(ISBLANK(A165), "", (A165-MIN(A2:A1001))/(MAX(A2:A1001)-MIN(A2:A1001)))</f>
        <v>0.24</v>
      </c>
      <c r="E165" s="5">
        <f t="shared" si="167"/>
        <v>0.7777777778</v>
      </c>
      <c r="F165" s="5">
        <f t="shared" si="167"/>
        <v>0.07972270364</v>
      </c>
      <c r="G165" s="8">
        <f>IF(ISBLANK(A165), "",SQRT((A165-I2)^2+(B165-J2)^2+(C165-K2)))</f>
        <v>11.44552314</v>
      </c>
      <c r="H165" s="7" t="str">
        <f t="shared" si="4"/>
        <v/>
      </c>
      <c r="I165" s="7"/>
      <c r="J165" s="7"/>
      <c r="K165" s="7"/>
      <c r="L165" s="7"/>
      <c r="M165" s="7"/>
      <c r="N165" s="7"/>
    </row>
    <row r="166">
      <c r="A166" s="4">
        <v>32.0</v>
      </c>
      <c r="B166" s="4">
        <v>3.0</v>
      </c>
      <c r="C166" s="4">
        <v>904.0</v>
      </c>
      <c r="D166" s="5">
        <f t="shared" ref="D166:F166" si="168">IF(ISBLANK(A166), "", (A166-MIN(A2:A1001))/(MAX(A2:A1001)-MIN(A2:A1001)))</f>
        <v>0.84</v>
      </c>
      <c r="E166" s="5">
        <f t="shared" si="168"/>
        <v>0.1111111111</v>
      </c>
      <c r="F166" s="5">
        <f t="shared" si="168"/>
        <v>0.9584055459</v>
      </c>
      <c r="G166" s="8">
        <f>IF(ISBLANK(A166), "",SQRT((A166-I2)^2+(B166-J2)^2+(C166-K2)))</f>
        <v>31.54362059</v>
      </c>
      <c r="H166" s="7" t="str">
        <f t="shared" si="4"/>
        <v/>
      </c>
      <c r="I166" s="7"/>
      <c r="J166" s="7"/>
      <c r="K166" s="7"/>
      <c r="L166" s="7"/>
      <c r="M166" s="7"/>
      <c r="N166" s="7"/>
    </row>
    <row r="167">
      <c r="A167" s="4">
        <v>19.0</v>
      </c>
      <c r="B167" s="4">
        <v>7.0</v>
      </c>
      <c r="C167" s="4">
        <v>411.0</v>
      </c>
      <c r="D167" s="5">
        <f t="shared" ref="D167:F167" si="169">IF(ISBLANK(A167), "", (A167-MIN(A2:A1001))/(MAX(A2:A1001)-MIN(A2:A1001)))</f>
        <v>0.32</v>
      </c>
      <c r="E167" s="5">
        <f t="shared" si="169"/>
        <v>0.5555555556</v>
      </c>
      <c r="F167" s="5">
        <f t="shared" si="169"/>
        <v>0.1039861352</v>
      </c>
      <c r="G167" s="8">
        <f>IF(ISBLANK(A167), "",SQRT((A167-I2)^2+(B167-J2)^2+(C167-K2)))</f>
        <v>12.20655562</v>
      </c>
      <c r="H167" s="7" t="str">
        <f t="shared" si="4"/>
        <v/>
      </c>
      <c r="I167" s="7"/>
      <c r="J167" s="7"/>
      <c r="K167" s="7"/>
      <c r="L167" s="7"/>
      <c r="M167" s="7"/>
      <c r="N167" s="7"/>
    </row>
    <row r="168">
      <c r="A168" s="4">
        <v>29.0</v>
      </c>
      <c r="B168" s="4">
        <v>4.0</v>
      </c>
      <c r="C168" s="4">
        <v>375.0</v>
      </c>
      <c r="D168" s="5">
        <f t="shared" ref="D168:F168" si="170">IF(ISBLANK(A168), "", (A168-MIN(A2:A1001))/(MAX(A2:A1001)-MIN(A2:A1001)))</f>
        <v>0.72</v>
      </c>
      <c r="E168" s="5">
        <f t="shared" si="170"/>
        <v>0.2222222222</v>
      </c>
      <c r="F168" s="5">
        <f t="shared" si="170"/>
        <v>0.04159445407</v>
      </c>
      <c r="G168" s="8">
        <f>IF(ISBLANK(A168), "",SQRT((A168-I2)^2+(B168-J2)^2+(C168-K2)))</f>
        <v>18.76166304</v>
      </c>
      <c r="H168" s="7" t="str">
        <f t="shared" si="4"/>
        <v/>
      </c>
      <c r="I168" s="7"/>
      <c r="J168" s="7"/>
      <c r="K168" s="7"/>
      <c r="L168" s="7"/>
      <c r="M168" s="7"/>
      <c r="N168" s="7"/>
    </row>
    <row r="169">
      <c r="A169" s="4">
        <v>24.0</v>
      </c>
      <c r="B169" s="4">
        <v>5.0</v>
      </c>
      <c r="C169" s="4">
        <v>403.0</v>
      </c>
      <c r="D169" s="5">
        <f t="shared" ref="D169:F169" si="171">IF(ISBLANK(A169), "", (A169-MIN(A2:A1001))/(MAX(A2:A1001)-MIN(A2:A1001)))</f>
        <v>0.52</v>
      </c>
      <c r="E169" s="5">
        <f t="shared" si="171"/>
        <v>0.3333333333</v>
      </c>
      <c r="F169" s="5">
        <f t="shared" si="171"/>
        <v>0.09012131716</v>
      </c>
      <c r="G169" s="8">
        <f>IF(ISBLANK(A169), "",SQRT((A169-I2)^2+(B169-J2)^2+(C169-K2)))</f>
        <v>15.16575089</v>
      </c>
      <c r="H169" s="7" t="str">
        <f t="shared" si="4"/>
        <v/>
      </c>
      <c r="I169" s="7"/>
      <c r="J169" s="7"/>
      <c r="K169" s="7"/>
      <c r="L169" s="7"/>
      <c r="M169" s="7"/>
      <c r="N169" s="7"/>
    </row>
    <row r="170">
      <c r="A170" s="4">
        <v>23.0</v>
      </c>
      <c r="B170" s="4">
        <v>7.0</v>
      </c>
      <c r="C170" s="4">
        <v>382.0</v>
      </c>
      <c r="D170" s="5">
        <f t="shared" ref="D170:F170" si="172">IF(ISBLANK(A170), "", (A170-MIN(A2:A1001))/(MAX(A2:A1001)-MIN(A2:A1001)))</f>
        <v>0.48</v>
      </c>
      <c r="E170" s="5">
        <f t="shared" si="172"/>
        <v>0.5555555556</v>
      </c>
      <c r="F170" s="5">
        <f t="shared" si="172"/>
        <v>0.05372616984</v>
      </c>
      <c r="G170" s="8">
        <f>IF(ISBLANK(A170), "",SQRT((A170-I2)^2+(B170-J2)^2+(C170-K2)))</f>
        <v>14.14213562</v>
      </c>
      <c r="H170" s="7" t="str">
        <f t="shared" si="4"/>
        <v/>
      </c>
      <c r="I170" s="7"/>
      <c r="J170" s="7"/>
      <c r="K170" s="7"/>
      <c r="L170" s="7"/>
      <c r="M170" s="7"/>
      <c r="N170" s="7"/>
    </row>
    <row r="171">
      <c r="A171" s="4">
        <v>26.0</v>
      </c>
      <c r="B171" s="4">
        <v>4.0</v>
      </c>
      <c r="C171" s="4">
        <v>390.0</v>
      </c>
      <c r="D171" s="5">
        <f t="shared" ref="D171:F171" si="173">IF(ISBLANK(A171), "", (A171-MIN(A2:A1001))/(MAX(A2:A1001)-MIN(A2:A1001)))</f>
        <v>0.6</v>
      </c>
      <c r="E171" s="5">
        <f t="shared" si="173"/>
        <v>0.2222222222</v>
      </c>
      <c r="F171" s="5">
        <f t="shared" si="173"/>
        <v>0.06759098787</v>
      </c>
      <c r="G171" s="8">
        <f>IF(ISBLANK(A171), "",SQRT((A171-I2)^2+(B171-J2)^2+(C171-K2)))</f>
        <v>16.37070554</v>
      </c>
      <c r="H171" s="7" t="str">
        <f t="shared" si="4"/>
        <v/>
      </c>
      <c r="I171" s="7"/>
      <c r="J171" s="7"/>
      <c r="K171" s="7"/>
      <c r="L171" s="7"/>
      <c r="M171" s="7"/>
      <c r="N171" s="7"/>
    </row>
    <row r="172">
      <c r="A172" s="4">
        <v>25.0</v>
      </c>
      <c r="B172" s="4">
        <v>6.0</v>
      </c>
      <c r="C172" s="4">
        <v>371.0</v>
      </c>
      <c r="D172" s="5">
        <f t="shared" ref="D172:F172" si="174">IF(ISBLANK(A172), "", (A172-MIN(A2:A1001))/(MAX(A2:A1001)-MIN(A2:A1001)))</f>
        <v>0.56</v>
      </c>
      <c r="E172" s="5">
        <f t="shared" si="174"/>
        <v>0.4444444444</v>
      </c>
      <c r="F172" s="5">
        <f t="shared" si="174"/>
        <v>0.03466204506</v>
      </c>
      <c r="G172" s="8">
        <f>IF(ISBLANK(A172), "",SQRT((A172-I2)^2+(B172-J2)^2+(C172-K2)))</f>
        <v>15.23154621</v>
      </c>
      <c r="H172" s="7" t="str">
        <f t="shared" si="4"/>
        <v/>
      </c>
      <c r="I172" s="7"/>
      <c r="J172" s="7"/>
      <c r="K172" s="7"/>
      <c r="L172" s="7"/>
      <c r="M172" s="7"/>
      <c r="N172" s="7"/>
    </row>
    <row r="173">
      <c r="A173" s="4">
        <v>22.0</v>
      </c>
      <c r="B173" s="4">
        <v>8.0</v>
      </c>
      <c r="C173" s="4">
        <v>372.0</v>
      </c>
      <c r="D173" s="7">
        <f t="shared" ref="D173:F173" si="175">IF(ISBLANK(A173), "", (A173-MIN(A2:A1001))/(MAX(A2:A1001)-MIN(A2:A1001)))</f>
        <v>0.44</v>
      </c>
      <c r="E173" s="7">
        <f t="shared" si="175"/>
        <v>0.6666666667</v>
      </c>
      <c r="F173" s="7">
        <f t="shared" si="175"/>
        <v>0.03639514731</v>
      </c>
      <c r="G173" s="7">
        <f>IF(ISBLANK(A173), "",SQRT((A173-I2)^2+(B173-J2)^2+(C173-K2)))</f>
        <v>13.34166406</v>
      </c>
      <c r="H173" s="7" t="str">
        <f t="shared" si="4"/>
        <v/>
      </c>
      <c r="I173" s="7"/>
      <c r="J173" s="7"/>
      <c r="K173" s="7"/>
      <c r="L173" s="7"/>
      <c r="M173" s="7"/>
      <c r="N173" s="7"/>
    </row>
    <row r="174">
      <c r="A174" s="4">
        <v>18.0</v>
      </c>
      <c r="B174" s="4">
        <v>8.0</v>
      </c>
      <c r="C174" s="4">
        <v>409.0</v>
      </c>
      <c r="D174" s="5">
        <f t="shared" ref="D174:F174" si="176">IF(ISBLANK(A174), "", (A174-MIN(A2:A1001))/(MAX(A2:A1001)-MIN(A2:A1001)))</f>
        <v>0.28</v>
      </c>
      <c r="E174" s="5">
        <f t="shared" si="176"/>
        <v>0.6666666667</v>
      </c>
      <c r="F174" s="5">
        <f t="shared" si="176"/>
        <v>0.1005199307</v>
      </c>
      <c r="G174" s="8">
        <f>IF(ISBLANK(A174), "",SQRT((A174-I2)^2+(B174-J2)^2+(C174-K2)))</f>
        <v>11.95826074</v>
      </c>
      <c r="H174" s="7" t="str">
        <f t="shared" si="4"/>
        <v/>
      </c>
      <c r="I174" s="7"/>
      <c r="J174" s="7"/>
      <c r="K174" s="7"/>
      <c r="L174" s="7"/>
      <c r="M174" s="7"/>
      <c r="N174" s="7"/>
    </row>
    <row r="175">
      <c r="A175" s="4">
        <v>33.0</v>
      </c>
      <c r="B175" s="4">
        <v>3.0</v>
      </c>
      <c r="C175" s="4">
        <v>409.0</v>
      </c>
      <c r="D175" s="5">
        <f t="shared" ref="D175:F175" si="177">IF(ISBLANK(A175), "", (A175-MIN(A2:A1001))/(MAX(A2:A1001)-MIN(A2:A1001)))</f>
        <v>0.88</v>
      </c>
      <c r="E175" s="5">
        <f t="shared" si="177"/>
        <v>0.1111111111</v>
      </c>
      <c r="F175" s="5">
        <f t="shared" si="177"/>
        <v>0.1005199307</v>
      </c>
      <c r="G175" s="8">
        <f>IF(ISBLANK(A175), "",SQRT((A175-I2)^2+(B175-J2)^2+(C175-K2)))</f>
        <v>23.3023604</v>
      </c>
      <c r="H175" s="7" t="str">
        <f t="shared" si="4"/>
        <v/>
      </c>
      <c r="I175" s="7"/>
      <c r="J175" s="7"/>
      <c r="K175" s="7"/>
      <c r="L175" s="7"/>
      <c r="M175" s="7"/>
      <c r="N175" s="7"/>
    </row>
    <row r="176">
      <c r="A176" s="4">
        <v>23.0</v>
      </c>
      <c r="B176" s="4">
        <v>6.0</v>
      </c>
      <c r="C176" s="4">
        <v>405.0</v>
      </c>
      <c r="D176" s="5">
        <f t="shared" ref="D176:F176" si="178">IF(ISBLANK(A176), "", (A176-MIN(A2:A1001))/(MAX(A2:A1001)-MIN(A2:A1001)))</f>
        <v>0.48</v>
      </c>
      <c r="E176" s="5">
        <f t="shared" si="178"/>
        <v>0.4444444444</v>
      </c>
      <c r="F176" s="5">
        <f t="shared" si="178"/>
        <v>0.09358752166</v>
      </c>
      <c r="G176" s="8">
        <f>IF(ISBLANK(A176), "",SQRT((A176-I2)^2+(B176-J2)^2+(C176-K2)))</f>
        <v>14.62873884</v>
      </c>
      <c r="H176" s="7" t="str">
        <f t="shared" si="4"/>
        <v/>
      </c>
      <c r="I176" s="7"/>
      <c r="J176" s="7"/>
      <c r="K176" s="7"/>
      <c r="L176" s="7"/>
      <c r="M176" s="7"/>
      <c r="N176" s="7"/>
    </row>
    <row r="177">
      <c r="A177" s="4">
        <v>28.0</v>
      </c>
      <c r="B177" s="4">
        <v>4.0</v>
      </c>
      <c r="C177" s="4">
        <v>380.0</v>
      </c>
      <c r="D177" s="5">
        <f t="shared" ref="D177:F177" si="179">IF(ISBLANK(A177), "", (A177-MIN(A2:A1001))/(MAX(A2:A1001)-MIN(A2:A1001)))</f>
        <v>0.68</v>
      </c>
      <c r="E177" s="5">
        <f t="shared" si="179"/>
        <v>0.2222222222</v>
      </c>
      <c r="F177" s="5">
        <f t="shared" si="179"/>
        <v>0.05025996534</v>
      </c>
      <c r="G177" s="8">
        <f>IF(ISBLANK(A177), "",SQRT((A177-I2)^2+(B177-J2)^2+(C177-K2)))</f>
        <v>17.94435844</v>
      </c>
      <c r="H177" s="7" t="str">
        <f t="shared" si="4"/>
        <v/>
      </c>
      <c r="I177" s="7"/>
      <c r="J177" s="7"/>
      <c r="K177" s="7"/>
      <c r="L177" s="7"/>
      <c r="M177" s="7"/>
      <c r="N177" s="7"/>
    </row>
    <row r="178">
      <c r="A178" s="4">
        <v>20.0</v>
      </c>
      <c r="B178" s="4">
        <v>7.0</v>
      </c>
      <c r="C178" s="4">
        <v>392.0</v>
      </c>
      <c r="D178" s="5">
        <f t="shared" ref="D178:F178" si="180">IF(ISBLANK(A178), "", (A178-MIN(A2:A1001))/(MAX(A2:A1001)-MIN(A2:A1001)))</f>
        <v>0.36</v>
      </c>
      <c r="E178" s="5">
        <f t="shared" si="180"/>
        <v>0.5555555556</v>
      </c>
      <c r="F178" s="5">
        <f t="shared" si="180"/>
        <v>0.07105719237</v>
      </c>
      <c r="G178" s="8">
        <f>IF(ISBLANK(A178), "",SQRT((A178-I2)^2+(B178-J2)^2+(C178-K2)))</f>
        <v>12.12435565</v>
      </c>
      <c r="H178" s="7" t="str">
        <f t="shared" si="4"/>
        <v/>
      </c>
      <c r="I178" s="7"/>
      <c r="J178" s="7"/>
      <c r="K178" s="7"/>
      <c r="L178" s="7"/>
      <c r="M178" s="7"/>
      <c r="N178" s="7"/>
    </row>
    <row r="179">
      <c r="A179" s="4">
        <v>19.0</v>
      </c>
      <c r="B179" s="4">
        <v>8.0</v>
      </c>
      <c r="C179" s="4">
        <v>390.0</v>
      </c>
      <c r="D179" s="5">
        <f t="shared" ref="D179:F179" si="181">IF(ISBLANK(A179), "", (A179-MIN(A2:A1001))/(MAX(A2:A1001)-MIN(A2:A1001)))</f>
        <v>0.32</v>
      </c>
      <c r="E179" s="5">
        <f t="shared" si="181"/>
        <v>0.6666666667</v>
      </c>
      <c r="F179" s="5">
        <f t="shared" si="181"/>
        <v>0.06759098787</v>
      </c>
      <c r="G179" s="8">
        <f>IF(ISBLANK(A179), "",SQRT((A179-I2)^2+(B179-J2)^2+(C179-K2)))</f>
        <v>11.78982612</v>
      </c>
      <c r="H179" s="7" t="str">
        <f t="shared" si="4"/>
        <v/>
      </c>
      <c r="I179" s="7"/>
      <c r="J179" s="7"/>
      <c r="K179" s="7"/>
      <c r="L179" s="7"/>
      <c r="M179" s="7"/>
      <c r="N179" s="7"/>
    </row>
    <row r="180">
      <c r="A180" s="4">
        <v>21.0</v>
      </c>
      <c r="B180" s="4">
        <v>8.0</v>
      </c>
      <c r="C180" s="4">
        <v>376.0</v>
      </c>
      <c r="D180" s="5">
        <f t="shared" ref="D180:F180" si="182">IF(ISBLANK(A180), "", (A180-MIN(A2:A1001))/(MAX(A2:A1001)-MIN(A2:A1001)))</f>
        <v>0.4</v>
      </c>
      <c r="E180" s="5">
        <f t="shared" si="182"/>
        <v>0.6666666667</v>
      </c>
      <c r="F180" s="5">
        <f t="shared" si="182"/>
        <v>0.04332755633</v>
      </c>
      <c r="G180" s="8">
        <f>IF(ISBLANK(A180), "",SQRT((A180-I2)^2+(B180-J2)^2+(C180-K2)))</f>
        <v>12.68857754</v>
      </c>
      <c r="H180" s="7" t="str">
        <f t="shared" si="4"/>
        <v/>
      </c>
      <c r="I180" s="7"/>
      <c r="J180" s="7"/>
      <c r="K180" s="7"/>
      <c r="L180" s="7"/>
      <c r="M180" s="7"/>
      <c r="N180" s="7"/>
    </row>
    <row r="181">
      <c r="A181" s="4">
        <v>24.0</v>
      </c>
      <c r="B181" s="4">
        <v>6.0</v>
      </c>
      <c r="C181" s="4">
        <v>390.0</v>
      </c>
      <c r="D181" s="5">
        <f t="shared" ref="D181:F181" si="183">IF(ISBLANK(A181), "", (A181-MIN(A2:A1001))/(MAX(A2:A1001)-MIN(A2:A1001)))</f>
        <v>0.52</v>
      </c>
      <c r="E181" s="5">
        <f t="shared" si="183"/>
        <v>0.4444444444</v>
      </c>
      <c r="F181" s="5">
        <f t="shared" si="183"/>
        <v>0.06759098787</v>
      </c>
      <c r="G181" s="8">
        <f>IF(ISBLANK(A181), "",SQRT((A181-I2)^2+(B181-J2)^2+(C181-K2)))</f>
        <v>14.96662955</v>
      </c>
      <c r="H181" s="7" t="str">
        <f t="shared" si="4"/>
        <v/>
      </c>
      <c r="I181" s="7"/>
      <c r="J181" s="7"/>
      <c r="K181" s="7"/>
      <c r="L181" s="7"/>
      <c r="M181" s="7"/>
      <c r="N181" s="7"/>
    </row>
    <row r="182">
      <c r="A182" s="4">
        <v>22.0</v>
      </c>
      <c r="B182" s="4">
        <v>7.0</v>
      </c>
      <c r="C182" s="4">
        <v>386.0</v>
      </c>
      <c r="D182" s="5">
        <f t="shared" ref="D182:F182" si="184">IF(ISBLANK(A182), "", (A182-MIN(A2:A1001))/(MAX(A2:A1001)-MIN(A2:A1001)))</f>
        <v>0.44</v>
      </c>
      <c r="E182" s="5">
        <f t="shared" si="184"/>
        <v>0.5555555556</v>
      </c>
      <c r="F182" s="5">
        <f t="shared" si="184"/>
        <v>0.06065857886</v>
      </c>
      <c r="G182" s="8">
        <f>IF(ISBLANK(A182), "",SQRT((A182-I2)^2+(B182-J2)^2+(C182-K2)))</f>
        <v>13.45362405</v>
      </c>
      <c r="H182" s="7" t="str">
        <f t="shared" si="4"/>
        <v/>
      </c>
      <c r="I182" s="7"/>
      <c r="J182" s="7"/>
      <c r="K182" s="7"/>
      <c r="L182" s="7"/>
      <c r="M182" s="7"/>
      <c r="N182" s="7"/>
    </row>
    <row r="183">
      <c r="A183" s="4">
        <v>25.0</v>
      </c>
      <c r="B183" s="4">
        <v>5.0</v>
      </c>
      <c r="C183" s="4">
        <v>378.0</v>
      </c>
      <c r="D183" s="5">
        <f t="shared" ref="D183:F183" si="185">IF(ISBLANK(A183), "", (A183-MIN(A2:A1001))/(MAX(A2:A1001)-MIN(A2:A1001)))</f>
        <v>0.56</v>
      </c>
      <c r="E183" s="5">
        <f t="shared" si="185"/>
        <v>0.3333333333</v>
      </c>
      <c r="F183" s="5">
        <f t="shared" si="185"/>
        <v>0.04679376083</v>
      </c>
      <c r="G183" s="8">
        <f>IF(ISBLANK(A183), "",SQRT((A183-I2)^2+(B183-J2)^2+(C183-K2)))</f>
        <v>15.23154621</v>
      </c>
      <c r="H183" s="7" t="str">
        <f t="shared" si="4"/>
        <v/>
      </c>
      <c r="I183" s="7"/>
      <c r="J183" s="7"/>
      <c r="K183" s="7"/>
      <c r="L183" s="7"/>
      <c r="M183" s="7"/>
      <c r="N183" s="7"/>
    </row>
    <row r="184">
      <c r="A184" s="4">
        <v>21.0</v>
      </c>
      <c r="B184" s="4">
        <v>7.0</v>
      </c>
      <c r="C184" s="4">
        <v>388.0</v>
      </c>
      <c r="D184" s="5">
        <f t="shared" ref="D184:F184" si="186">IF(ISBLANK(A184), "", (A184-MIN(A2:A1001))/(MAX(A2:A1001)-MIN(A2:A1001)))</f>
        <v>0.4</v>
      </c>
      <c r="E184" s="5">
        <f t="shared" si="186"/>
        <v>0.5555555556</v>
      </c>
      <c r="F184" s="5">
        <f t="shared" si="186"/>
        <v>0.06412478336</v>
      </c>
      <c r="G184" s="8">
        <f>IF(ISBLANK(A184), "",SQRT((A184-I2)^2+(B184-J2)^2+(C184-K2)))</f>
        <v>12.72792206</v>
      </c>
      <c r="H184" s="7" t="str">
        <f t="shared" si="4"/>
        <v/>
      </c>
      <c r="I184" s="7"/>
      <c r="J184" s="7"/>
      <c r="K184" s="7"/>
      <c r="L184" s="7"/>
      <c r="M184" s="7"/>
      <c r="N184" s="7"/>
    </row>
    <row r="185">
      <c r="D185" s="5" t="str">
        <f t="shared" ref="D185:F185" si="187">IF(ISBLANK(A185), "", (A185-MIN(A2:A1001))/(MAX(A2:A1001)-MIN(A2:A1001)))</f>
        <v/>
      </c>
      <c r="E185" s="5" t="str">
        <f t="shared" si="187"/>
        <v/>
      </c>
      <c r="F185" s="5" t="str">
        <f t="shared" si="187"/>
        <v/>
      </c>
      <c r="G185" s="8" t="str">
        <f>IF(ISBLANK(A185), "",SQRT((A185-I2)^2+(B185-J2)^2+(C185-K2)))</f>
        <v/>
      </c>
      <c r="H185" s="7" t="str">
        <f t="shared" si="4"/>
        <v>&lt;- New exp</v>
      </c>
      <c r="I185" s="7"/>
      <c r="J185" s="7"/>
      <c r="K185" s="7"/>
      <c r="L185" s="7"/>
      <c r="M185" s="7"/>
      <c r="N185" s="7"/>
    </row>
    <row r="186">
      <c r="A186" s="4">
        <v>24.0</v>
      </c>
      <c r="B186" s="4">
        <v>3.0</v>
      </c>
      <c r="C186" s="4">
        <v>379.0</v>
      </c>
      <c r="D186" s="5">
        <f t="shared" ref="D186:F186" si="188">IF(ISBLANK(A186), "", (A186-MIN(A2:A1001))/(MAX(A2:A1001)-MIN(A2:A1001)))</f>
        <v>0.52</v>
      </c>
      <c r="E186" s="5">
        <f t="shared" si="188"/>
        <v>0.1111111111</v>
      </c>
      <c r="F186" s="5">
        <f t="shared" si="188"/>
        <v>0.04852686308</v>
      </c>
      <c r="G186" s="8">
        <f>IF(ISBLANK(A186), "",SQRT((A186-I2)^2+(B186-J2)^2+(C186-K2)))</f>
        <v>14.07124728</v>
      </c>
      <c r="H186" s="7" t="str">
        <f t="shared" si="4"/>
        <v/>
      </c>
      <c r="I186" s="7"/>
      <c r="J186" s="7"/>
      <c r="K186" s="7"/>
      <c r="L186" s="7"/>
      <c r="M186" s="7"/>
      <c r="N186" s="7"/>
    </row>
    <row r="187">
      <c r="A187" s="4">
        <v>28.0</v>
      </c>
      <c r="B187" s="4">
        <v>6.0</v>
      </c>
      <c r="C187" s="4">
        <v>359.0</v>
      </c>
      <c r="D187" s="5">
        <f t="shared" ref="D187:F187" si="189">IF(ISBLANK(A187), "", (A187-MIN(A2:A1001))/(MAX(A2:A1001)-MIN(A2:A1001)))</f>
        <v>0.68</v>
      </c>
      <c r="E187" s="5">
        <f t="shared" si="189"/>
        <v>0.4444444444</v>
      </c>
      <c r="F187" s="5">
        <f t="shared" si="189"/>
        <v>0.01386481802</v>
      </c>
      <c r="G187" s="8">
        <f>IF(ISBLANK(A187), "",SQRT((A187-I2)^2+(B187-J2)^2+(C187-K2)))</f>
        <v>17.69180601</v>
      </c>
      <c r="H187" s="7" t="str">
        <f t="shared" si="4"/>
        <v/>
      </c>
      <c r="I187" s="7"/>
      <c r="J187" s="7"/>
      <c r="K187" s="7"/>
      <c r="L187" s="7"/>
      <c r="M187" s="7"/>
      <c r="N187" s="7"/>
    </row>
    <row r="188">
      <c r="A188" s="4">
        <v>13.0</v>
      </c>
      <c r="B188" s="4">
        <v>7.0</v>
      </c>
      <c r="C188" s="4">
        <v>859.0</v>
      </c>
      <c r="D188" s="5">
        <f t="shared" ref="D188:F188" si="190">IF(ISBLANK(A188), "", (A188-MIN(A2:A1001))/(MAX(A2:A1001)-MIN(A2:A1001)))</f>
        <v>0.08</v>
      </c>
      <c r="E188" s="5">
        <f t="shared" si="190"/>
        <v>0.5555555556</v>
      </c>
      <c r="F188" s="5">
        <f t="shared" si="190"/>
        <v>0.8804159445</v>
      </c>
      <c r="G188" s="8">
        <f>IF(ISBLANK(A188), "",SQRT((A188-I2)^2+(B188-J2)^2+(C188-K2)))</f>
        <v>23.17326045</v>
      </c>
      <c r="H188" s="7" t="str">
        <f t="shared" si="4"/>
        <v/>
      </c>
      <c r="I188" s="7"/>
      <c r="J188" s="7"/>
      <c r="K188" s="7"/>
      <c r="L188" s="7"/>
      <c r="M188" s="7"/>
      <c r="N188" s="7"/>
    </row>
    <row r="189">
      <c r="A189" s="4">
        <v>18.0</v>
      </c>
      <c r="B189" s="4">
        <v>10.0</v>
      </c>
      <c r="C189" s="4">
        <v>373.0</v>
      </c>
      <c r="D189" s="5">
        <f t="shared" ref="D189:F189" si="191">IF(ISBLANK(A189), "", (A189-MIN(A2:A1001))/(MAX(A2:A1001)-MIN(A2:A1001)))</f>
        <v>0.28</v>
      </c>
      <c r="E189" s="5">
        <f t="shared" si="191"/>
        <v>0.8888888889</v>
      </c>
      <c r="F189" s="5">
        <f t="shared" si="191"/>
        <v>0.03812824957</v>
      </c>
      <c r="G189" s="8">
        <f>IF(ISBLANK(A189), "",SQRT((A189-I2)^2+(B189-J2)^2+(C189-K2)))</f>
        <v>11.61895004</v>
      </c>
      <c r="H189" s="7" t="str">
        <f t="shared" si="4"/>
        <v/>
      </c>
      <c r="I189" s="7"/>
      <c r="J189" s="7"/>
      <c r="K189" s="7"/>
      <c r="L189" s="7"/>
      <c r="M189" s="7"/>
      <c r="N189" s="7"/>
    </row>
    <row r="190">
      <c r="A190" s="4">
        <v>18.0</v>
      </c>
      <c r="B190" s="4">
        <v>8.0</v>
      </c>
      <c r="C190" s="4">
        <v>395.0</v>
      </c>
      <c r="D190" s="5">
        <f t="shared" ref="D190:F190" si="192">IF(ISBLANK(A190), "", (A190-MIN(A2:A1001))/(MAX(A2:A1001)-MIN(A2:A1001)))</f>
        <v>0.28</v>
      </c>
      <c r="E190" s="5">
        <f t="shared" si="192"/>
        <v>0.6666666667</v>
      </c>
      <c r="F190" s="5">
        <f t="shared" si="192"/>
        <v>0.07625649913</v>
      </c>
      <c r="G190" s="8">
        <f>IF(ISBLANK(A190), "",SQRT((A190-I2)^2+(B190-J2)^2+(C190-K2)))</f>
        <v>11.35781669</v>
      </c>
      <c r="H190" s="7" t="str">
        <f t="shared" si="4"/>
        <v/>
      </c>
      <c r="I190" s="7"/>
      <c r="J190" s="7"/>
      <c r="K190" s="7"/>
      <c r="L190" s="7"/>
      <c r="M190" s="7"/>
      <c r="N190" s="7"/>
    </row>
    <row r="191">
      <c r="A191" s="4">
        <v>21.0</v>
      </c>
      <c r="B191" s="4">
        <v>6.0</v>
      </c>
      <c r="C191" s="4">
        <v>367.0</v>
      </c>
      <c r="D191" s="5">
        <f t="shared" ref="D191:F191" si="193">IF(ISBLANK(A191), "", (A191-MIN(A2:A1001))/(MAX(A2:A1001)-MIN(A2:A1001)))</f>
        <v>0.4</v>
      </c>
      <c r="E191" s="5">
        <f t="shared" si="193"/>
        <v>0.4444444444</v>
      </c>
      <c r="F191" s="5">
        <f t="shared" si="193"/>
        <v>0.02772963605</v>
      </c>
      <c r="G191" s="8">
        <f>IF(ISBLANK(A191), "",SQRT((A191-I2)^2+(B191-J2)^2+(C191-K2)))</f>
        <v>11.48912529</v>
      </c>
      <c r="H191" s="7" t="str">
        <f t="shared" si="4"/>
        <v/>
      </c>
      <c r="I191" s="7"/>
      <c r="J191" s="7"/>
      <c r="K191" s="7"/>
      <c r="L191" s="7"/>
      <c r="M191" s="7"/>
      <c r="N191" s="7"/>
    </row>
    <row r="192">
      <c r="A192" s="4">
        <v>27.0</v>
      </c>
      <c r="B192" s="4">
        <v>4.0</v>
      </c>
      <c r="C192" s="4">
        <v>374.0</v>
      </c>
      <c r="D192" s="5">
        <f t="shared" ref="D192:F192" si="194">IF(ISBLANK(A192), "", (A192-MIN(A2:A1001))/(MAX(A2:A1001)-MIN(A2:A1001)))</f>
        <v>0.64</v>
      </c>
      <c r="E192" s="5">
        <f t="shared" si="194"/>
        <v>0.2222222222</v>
      </c>
      <c r="F192" s="5">
        <f t="shared" si="194"/>
        <v>0.03986135182</v>
      </c>
      <c r="G192" s="8">
        <f>IF(ISBLANK(A192), "",SQRT((A192-I2)^2+(B192-J2)^2+(C192-K2)))</f>
        <v>16.82260384</v>
      </c>
      <c r="H192" s="7" t="str">
        <f t="shared" si="4"/>
        <v/>
      </c>
      <c r="I192" s="7"/>
      <c r="J192" s="7"/>
      <c r="K192" s="7"/>
      <c r="L192" s="7"/>
      <c r="M192" s="7"/>
      <c r="N192" s="7"/>
    </row>
    <row r="193">
      <c r="A193" s="4">
        <v>20.0</v>
      </c>
      <c r="B193" s="4">
        <v>4.0</v>
      </c>
      <c r="C193" s="4">
        <v>390.0</v>
      </c>
      <c r="D193" s="5">
        <f t="shared" ref="D193:F193" si="195">IF(ISBLANK(A193), "", (A193-MIN(A2:A1001))/(MAX(A2:A1001)-MIN(A2:A1001)))</f>
        <v>0.36</v>
      </c>
      <c r="E193" s="5">
        <f t="shared" si="195"/>
        <v>0.2222222222</v>
      </c>
      <c r="F193" s="5">
        <f t="shared" si="195"/>
        <v>0.06759098787</v>
      </c>
      <c r="G193" s="8">
        <f>IF(ISBLANK(A193), "",SQRT((A193-I2)^2+(B193-J2)^2+(C193-K2)))</f>
        <v>11.13552873</v>
      </c>
      <c r="H193" s="7" t="str">
        <f t="shared" si="4"/>
        <v/>
      </c>
      <c r="I193" s="7"/>
      <c r="J193" s="7"/>
      <c r="K193" s="7"/>
      <c r="L193" s="7"/>
      <c r="M193" s="7"/>
      <c r="N193" s="7"/>
    </row>
    <row r="194">
      <c r="A194" s="4">
        <v>26.0</v>
      </c>
      <c r="B194" s="4">
        <v>5.0</v>
      </c>
      <c r="C194" s="4">
        <v>364.0</v>
      </c>
      <c r="D194" s="5">
        <f t="shared" ref="D194:F194" si="196">IF(ISBLANK(A194), "", (A194-MIN(A2:A1001))/(MAX(A2:A1001)-MIN(A2:A1001)))</f>
        <v>0.6</v>
      </c>
      <c r="E194" s="5">
        <f t="shared" si="196"/>
        <v>0.3333333333</v>
      </c>
      <c r="F194" s="5">
        <f t="shared" si="196"/>
        <v>0.02253032929</v>
      </c>
      <c r="G194" s="8">
        <f>IF(ISBLANK(A194), "",SQRT((A194-I2)^2+(B194-J2)^2+(C194-K2)))</f>
        <v>15.71623365</v>
      </c>
      <c r="H194" s="7" t="str">
        <f t="shared" si="4"/>
        <v/>
      </c>
      <c r="I194" s="7"/>
      <c r="J194" s="7"/>
      <c r="K194" s="7"/>
      <c r="L194" s="7"/>
      <c r="M194" s="7"/>
      <c r="N194" s="7"/>
    </row>
    <row r="195">
      <c r="A195" s="4">
        <v>18.0</v>
      </c>
      <c r="B195" s="4">
        <v>9.0</v>
      </c>
      <c r="C195" s="4">
        <v>387.0</v>
      </c>
      <c r="D195" s="5">
        <f t="shared" ref="D195:F195" si="197">IF(ISBLANK(A195), "", (A195-MIN(A2:A1001))/(MAX(A2:A1001)-MIN(A2:A1001)))</f>
        <v>0.28</v>
      </c>
      <c r="E195" s="5">
        <f t="shared" si="197"/>
        <v>0.7777777778</v>
      </c>
      <c r="F195" s="5">
        <f t="shared" si="197"/>
        <v>0.06239168111</v>
      </c>
      <c r="G195" s="8">
        <f>IF(ISBLANK(A195), "",SQRT((A195-I2)^2+(B195-J2)^2+(C195-K2)))</f>
        <v>11.5758369</v>
      </c>
      <c r="H195" s="7" t="str">
        <f t="shared" si="4"/>
        <v/>
      </c>
      <c r="I195" s="7"/>
      <c r="J195" s="7"/>
      <c r="K195" s="7"/>
      <c r="L195" s="7"/>
      <c r="M195" s="7"/>
      <c r="N195" s="7"/>
    </row>
    <row r="196">
      <c r="A196" s="4">
        <v>23.0</v>
      </c>
      <c r="B196" s="4">
        <v>4.0</v>
      </c>
      <c r="C196" s="4">
        <v>376.0</v>
      </c>
      <c r="D196" s="5">
        <f t="shared" ref="D196:F196" si="198">IF(ISBLANK(A196), "", (A196-MIN(A2:A1001))/(MAX(A2:A1001)-MIN(A2:A1001)))</f>
        <v>0.48</v>
      </c>
      <c r="E196" s="5">
        <f t="shared" si="198"/>
        <v>0.2222222222</v>
      </c>
      <c r="F196" s="5">
        <f t="shared" si="198"/>
        <v>0.04332755633</v>
      </c>
      <c r="G196" s="8">
        <f>IF(ISBLANK(A196), "",SQRT((A196-I2)^2+(B196-J2)^2+(C196-K2)))</f>
        <v>13.15294644</v>
      </c>
      <c r="H196" s="7" t="str">
        <f t="shared" si="4"/>
        <v/>
      </c>
      <c r="I196" s="7"/>
      <c r="J196" s="7"/>
      <c r="K196" s="7"/>
      <c r="L196" s="7"/>
      <c r="M196" s="7"/>
      <c r="N196" s="7"/>
    </row>
    <row r="197">
      <c r="A197" s="4">
        <v>22.0</v>
      </c>
      <c r="B197" s="4">
        <v>5.0</v>
      </c>
      <c r="C197" s="4">
        <v>366.0</v>
      </c>
      <c r="D197" s="5">
        <f t="shared" ref="D197:F197" si="199">IF(ISBLANK(A197), "", (A197-MIN(A2:A1001))/(MAX(A2:A1001)-MIN(A2:A1001)))</f>
        <v>0.44</v>
      </c>
      <c r="E197" s="5">
        <f t="shared" si="199"/>
        <v>0.3333333333</v>
      </c>
      <c r="F197" s="5">
        <f t="shared" si="199"/>
        <v>0.0259965338</v>
      </c>
      <c r="G197" s="8">
        <f>IF(ISBLANK(A197), "",SQRT((A197-I2)^2+(B197-J2)^2+(C197-K2)))</f>
        <v>12.04159458</v>
      </c>
      <c r="H197" s="7" t="str">
        <f t="shared" si="4"/>
        <v/>
      </c>
      <c r="I197" s="7"/>
      <c r="J197" s="7"/>
      <c r="K197" s="7"/>
      <c r="L197" s="7"/>
      <c r="M197" s="7"/>
      <c r="N197" s="7"/>
    </row>
    <row r="198">
      <c r="A198" s="4">
        <v>21.0</v>
      </c>
      <c r="B198" s="4">
        <v>9.0</v>
      </c>
      <c r="C198" s="4">
        <v>363.0</v>
      </c>
      <c r="D198" s="5">
        <f t="shared" ref="D198:F198" si="200">IF(ISBLANK(A198), "", (A198-MIN(A2:A1001))/(MAX(A2:A1001)-MIN(A2:A1001)))</f>
        <v>0.4</v>
      </c>
      <c r="E198" s="5">
        <f t="shared" si="200"/>
        <v>0.7777777778</v>
      </c>
      <c r="F198" s="5">
        <f t="shared" si="200"/>
        <v>0.02079722704</v>
      </c>
      <c r="G198" s="8">
        <f>IF(ISBLANK(A198), "",SQRT((A198-I2)^2+(B198-J2)^2+(C198-K2)))</f>
        <v>12.68857754</v>
      </c>
      <c r="H198" s="7" t="str">
        <f t="shared" si="4"/>
        <v/>
      </c>
      <c r="I198" s="7"/>
      <c r="J198" s="7"/>
      <c r="K198" s="7"/>
      <c r="L198" s="7"/>
      <c r="M198" s="7"/>
      <c r="N198" s="7"/>
    </row>
    <row r="199">
      <c r="A199" s="4">
        <v>19.0</v>
      </c>
      <c r="B199" s="4">
        <v>5.0</v>
      </c>
      <c r="C199" s="4">
        <v>380.0</v>
      </c>
      <c r="D199" s="5">
        <f t="shared" ref="D199:F199" si="201">IF(ISBLANK(A199), "", (A199-MIN(A2:A1001))/(MAX(A2:A1001)-MIN(A2:A1001)))</f>
        <v>0.32</v>
      </c>
      <c r="E199" s="5">
        <f t="shared" si="201"/>
        <v>0.3333333333</v>
      </c>
      <c r="F199" s="5">
        <f t="shared" si="201"/>
        <v>0.05025996534</v>
      </c>
      <c r="G199" s="8">
        <f>IF(ISBLANK(A199), "",SQRT((A199-I2)^2+(B199-J2)^2+(C199-K2)))</f>
        <v>10.09950494</v>
      </c>
      <c r="H199" s="7" t="str">
        <f t="shared" si="4"/>
        <v/>
      </c>
      <c r="I199" s="7"/>
      <c r="J199" s="7"/>
      <c r="K199" s="7"/>
      <c r="L199" s="7"/>
      <c r="M199" s="7"/>
      <c r="N199" s="7"/>
    </row>
    <row r="200">
      <c r="D200" s="5" t="str">
        <f t="shared" ref="D200:F200" si="202">IF(ISBLANK(A200), "", (A200-MIN(A2:A1001))/(MAX(A2:A1001)-MIN(A2:A1001)))</f>
        <v/>
      </c>
      <c r="E200" s="5" t="str">
        <f t="shared" si="202"/>
        <v/>
      </c>
      <c r="F200" s="5" t="str">
        <f t="shared" si="202"/>
        <v/>
      </c>
      <c r="G200" s="8" t="str">
        <f>IF(ISBLANK(A200), "",SQRT((A200-I2)^2+(B200-J2)^2+(C200-K2)))</f>
        <v/>
      </c>
      <c r="H200" s="7" t="str">
        <f t="shared" si="4"/>
        <v>&lt;- New exp</v>
      </c>
      <c r="I200" s="7"/>
      <c r="J200" s="7"/>
      <c r="K200" s="7"/>
      <c r="L200" s="7"/>
      <c r="M200" s="7"/>
      <c r="N200" s="7"/>
    </row>
    <row r="201">
      <c r="A201" s="4">
        <v>20.0</v>
      </c>
      <c r="B201" s="4">
        <v>4.0</v>
      </c>
      <c r="C201" s="4">
        <v>376.0</v>
      </c>
      <c r="D201" s="5">
        <f t="shared" ref="D201:F201" si="203">IF(ISBLANK(A201), "", (A201-MIN(A2:A1001))/(MAX(A2:A1001)-MIN(A2:A1001)))</f>
        <v>0.36</v>
      </c>
      <c r="E201" s="5">
        <f t="shared" si="203"/>
        <v>0.2222222222</v>
      </c>
      <c r="F201" s="5">
        <f t="shared" si="203"/>
        <v>0.04332755633</v>
      </c>
      <c r="G201" s="8">
        <f>IF(ISBLANK(A201), "",SQRT((A201-I2)^2+(B201-J2)^2+(C201-K2)))</f>
        <v>10.48808848</v>
      </c>
      <c r="H201" s="7" t="str">
        <f t="shared" si="4"/>
        <v/>
      </c>
      <c r="I201" s="7"/>
      <c r="J201" s="7"/>
      <c r="K201" s="7"/>
      <c r="L201" s="7"/>
      <c r="M201" s="7"/>
      <c r="N201" s="7"/>
    </row>
    <row r="202">
      <c r="A202" s="4">
        <v>21.0</v>
      </c>
      <c r="B202" s="4">
        <v>8.0</v>
      </c>
      <c r="C202" s="4">
        <v>374.0</v>
      </c>
      <c r="D202" s="5">
        <f t="shared" ref="D202:F202" si="204">IF(ISBLANK(A202), "", (A202-MIN(A2:A1001))/(MAX(A2:A1001)-MIN(A2:A1001)))</f>
        <v>0.4</v>
      </c>
      <c r="E202" s="5">
        <f t="shared" si="204"/>
        <v>0.6666666667</v>
      </c>
      <c r="F202" s="5">
        <f t="shared" si="204"/>
        <v>0.03986135182</v>
      </c>
      <c r="G202" s="8">
        <f>IF(ISBLANK(A202), "",SQRT((A202-I2)^2+(B202-J2)^2+(C202-K2)))</f>
        <v>12.60952021</v>
      </c>
      <c r="H202" s="7" t="str">
        <f t="shared" si="4"/>
        <v/>
      </c>
      <c r="I202" s="7"/>
      <c r="J202" s="7"/>
      <c r="K202" s="7"/>
      <c r="L202" s="7"/>
      <c r="M202" s="7"/>
      <c r="N202" s="7"/>
    </row>
    <row r="203">
      <c r="A203" s="4">
        <v>28.0</v>
      </c>
      <c r="B203" s="4">
        <v>6.0</v>
      </c>
      <c r="C203" s="4">
        <v>363.0</v>
      </c>
      <c r="D203" s="5">
        <f t="shared" ref="D203:F203" si="205">IF(ISBLANK(A203), "", (A203-MIN(A2:A1001))/(MAX(A2:A1001)-MIN(A2:A1001)))</f>
        <v>0.68</v>
      </c>
      <c r="E203" s="5">
        <f t="shared" si="205"/>
        <v>0.4444444444</v>
      </c>
      <c r="F203" s="5">
        <f t="shared" si="205"/>
        <v>0.02079722704</v>
      </c>
      <c r="G203" s="8">
        <f>IF(ISBLANK(A203), "",SQRT((A203-I2)^2+(B203-J2)^2+(C203-K2)))</f>
        <v>17.80449381</v>
      </c>
      <c r="H203" s="7" t="str">
        <f t="shared" si="4"/>
        <v/>
      </c>
      <c r="I203" s="7"/>
      <c r="J203" s="7"/>
      <c r="K203" s="7"/>
      <c r="L203" s="7"/>
      <c r="M203" s="7"/>
      <c r="N203" s="7"/>
    </row>
    <row r="204">
      <c r="A204" s="4">
        <v>23.0</v>
      </c>
      <c r="B204" s="4">
        <v>7.0</v>
      </c>
      <c r="C204" s="4">
        <v>375.0</v>
      </c>
      <c r="D204" s="5">
        <f t="shared" ref="D204:F204" si="206">IF(ISBLANK(A204), "", (A204-MIN(A2:A1001))/(MAX(A2:A1001)-MIN(A2:A1001)))</f>
        <v>0.48</v>
      </c>
      <c r="E204" s="5">
        <f t="shared" si="206"/>
        <v>0.5555555556</v>
      </c>
      <c r="F204" s="5">
        <f t="shared" si="206"/>
        <v>0.04159445407</v>
      </c>
      <c r="G204" s="8">
        <f>IF(ISBLANK(A204), "",SQRT((A204-I2)^2+(B204-J2)^2+(C204-K2)))</f>
        <v>13.89244399</v>
      </c>
      <c r="H204" s="7" t="str">
        <f t="shared" si="4"/>
        <v/>
      </c>
      <c r="I204" s="7"/>
      <c r="J204" s="7"/>
      <c r="K204" s="7"/>
      <c r="L204" s="7"/>
      <c r="M204" s="7"/>
      <c r="N204" s="7"/>
    </row>
    <row r="205">
      <c r="A205" s="4">
        <v>19.0</v>
      </c>
      <c r="B205" s="4">
        <v>8.0</v>
      </c>
      <c r="C205" s="4">
        <v>378.0</v>
      </c>
      <c r="D205" s="5">
        <f t="shared" ref="D205:F205" si="207">IF(ISBLANK(A205), "", (A205-MIN(A2:A1001))/(MAX(A2:A1001)-MIN(A2:A1001)))</f>
        <v>0.32</v>
      </c>
      <c r="E205" s="5">
        <f t="shared" si="207"/>
        <v>0.6666666667</v>
      </c>
      <c r="F205" s="5">
        <f t="shared" si="207"/>
        <v>0.04679376083</v>
      </c>
      <c r="G205" s="8">
        <f>IF(ISBLANK(A205), "",SQRT((A205-I2)^2+(B205-J2)^2+(C205-K2)))</f>
        <v>11.26942767</v>
      </c>
      <c r="H205" s="7" t="str">
        <f t="shared" si="4"/>
        <v/>
      </c>
      <c r="I205" s="7"/>
      <c r="J205" s="7"/>
      <c r="K205" s="7"/>
      <c r="L205" s="7"/>
      <c r="M205" s="7"/>
      <c r="N205" s="7"/>
    </row>
    <row r="206">
      <c r="A206" s="4">
        <v>16.0</v>
      </c>
      <c r="B206" s="4">
        <v>7.0</v>
      </c>
      <c r="C206" s="4">
        <v>848.0</v>
      </c>
      <c r="D206" s="5">
        <f t="shared" ref="D206:F206" si="208">IF(ISBLANK(A206), "", (A206-MIN(A2:A1001))/(MAX(A2:A1001)-MIN(A2:A1001)))</f>
        <v>0.2</v>
      </c>
      <c r="E206" s="5">
        <f t="shared" si="208"/>
        <v>0.5555555556</v>
      </c>
      <c r="F206" s="5">
        <f t="shared" si="208"/>
        <v>0.8613518198</v>
      </c>
      <c r="G206" s="8">
        <f>IF(ISBLANK(A206), "",SQRT((A206-I2)^2+(B206-J2)^2+(C206-K2)))</f>
        <v>23.38803113</v>
      </c>
      <c r="H206" s="7" t="str">
        <f t="shared" si="4"/>
        <v/>
      </c>
      <c r="I206" s="7"/>
      <c r="J206" s="7"/>
      <c r="K206" s="7"/>
      <c r="L206" s="7"/>
      <c r="M206" s="7"/>
      <c r="N206" s="7"/>
    </row>
    <row r="207">
      <c r="A207" s="4">
        <v>20.0</v>
      </c>
      <c r="B207" s="4">
        <v>9.0</v>
      </c>
      <c r="C207" s="4">
        <v>364.0</v>
      </c>
      <c r="D207" s="5">
        <f t="shared" ref="D207:F207" si="209">IF(ISBLANK(A207), "", (A207-MIN(A2:A1001))/(MAX(A2:A1001)-MIN(A2:A1001)))</f>
        <v>0.36</v>
      </c>
      <c r="E207" s="5">
        <f t="shared" si="209"/>
        <v>0.7777777778</v>
      </c>
      <c r="F207" s="5">
        <f t="shared" si="209"/>
        <v>0.02253032929</v>
      </c>
      <c r="G207" s="8">
        <f>IF(ISBLANK(A207), "",SQRT((A207-I2)^2+(B207-J2)^2+(C207-K2)))</f>
        <v>11.95826074</v>
      </c>
      <c r="H207" s="7" t="str">
        <f t="shared" si="4"/>
        <v/>
      </c>
      <c r="I207" s="7"/>
      <c r="J207" s="7"/>
      <c r="K207" s="7"/>
      <c r="L207" s="7"/>
      <c r="M207" s="7"/>
      <c r="N207" s="7"/>
    </row>
    <row r="208">
      <c r="A208" s="4">
        <v>29.0</v>
      </c>
      <c r="B208" s="4">
        <v>4.0</v>
      </c>
      <c r="C208" s="4">
        <v>369.0</v>
      </c>
      <c r="D208" s="7">
        <f t="shared" ref="D208:F208" si="210">IF(ISBLANK(A208), "", (A208-MIN(A2:A1001))/(MAX(A2:A1001)-MIN(A2:A1001)))</f>
        <v>0.72</v>
      </c>
      <c r="E208" s="7">
        <f t="shared" si="210"/>
        <v>0.2222222222</v>
      </c>
      <c r="F208" s="7">
        <f t="shared" si="210"/>
        <v>0.03119584055</v>
      </c>
      <c r="G208" s="7">
        <f>IF(ISBLANK(A208), "",SQRT((A208-I2)^2+(B208-J2)^2+(C208-K2)))</f>
        <v>18.60107524</v>
      </c>
      <c r="H208" s="7" t="str">
        <f t="shared" si="4"/>
        <v/>
      </c>
      <c r="I208" s="7"/>
      <c r="J208" s="7"/>
      <c r="K208" s="7"/>
      <c r="L208" s="7"/>
      <c r="M208" s="7"/>
      <c r="N208" s="7"/>
    </row>
    <row r="209">
      <c r="A209" s="4">
        <v>17.0</v>
      </c>
      <c r="B209" s="4">
        <v>6.0</v>
      </c>
      <c r="C209" s="4">
        <v>861.0</v>
      </c>
      <c r="D209" s="5">
        <f t="shared" ref="D209:F209" si="211">IF(ISBLANK(A209), "", (A209-MIN(A2:A1001))/(MAX(A2:A1001)-MIN(A2:A1001)))</f>
        <v>0.24</v>
      </c>
      <c r="E209" s="5">
        <f t="shared" si="211"/>
        <v>0.4444444444</v>
      </c>
      <c r="F209" s="5">
        <f t="shared" si="211"/>
        <v>0.883882149</v>
      </c>
      <c r="G209" s="8">
        <f>IF(ISBLANK(A209), "",SQRT((A209-I2)^2+(B209-J2)^2+(C209-K2)))</f>
        <v>23.70653918</v>
      </c>
      <c r="H209" s="7" t="str">
        <f t="shared" si="4"/>
        <v/>
      </c>
      <c r="I209" s="7"/>
      <c r="J209" s="7"/>
      <c r="K209" s="7"/>
      <c r="L209" s="7"/>
      <c r="M209" s="7"/>
      <c r="N209" s="7"/>
    </row>
    <row r="210">
      <c r="A210" s="4">
        <v>23.0</v>
      </c>
      <c r="B210" s="4">
        <v>8.0</v>
      </c>
      <c r="C210" s="4">
        <v>372.0</v>
      </c>
      <c r="D210" s="5">
        <f t="shared" ref="D210:F210" si="212">IF(ISBLANK(A210), "", (A210-MIN(A2:A1001))/(MAX(A2:A1001)-MIN(A2:A1001)))</f>
        <v>0.48</v>
      </c>
      <c r="E210" s="5">
        <f t="shared" si="212"/>
        <v>0.6666666667</v>
      </c>
      <c r="F210" s="5">
        <f t="shared" si="212"/>
        <v>0.03639514731</v>
      </c>
      <c r="G210" s="8">
        <f>IF(ISBLANK(A210), "",SQRT((A210-I2)^2+(B210-J2)^2+(C210-K2)))</f>
        <v>14.17744688</v>
      </c>
      <c r="H210" s="7" t="str">
        <f t="shared" si="4"/>
        <v/>
      </c>
      <c r="I210" s="7"/>
      <c r="J210" s="7"/>
      <c r="K210" s="7"/>
      <c r="L210" s="7"/>
      <c r="M210" s="7"/>
      <c r="N210" s="7"/>
    </row>
    <row r="211">
      <c r="A211" s="4">
        <v>29.0</v>
      </c>
      <c r="B211" s="4">
        <v>3.0</v>
      </c>
      <c r="C211" s="4">
        <v>380.0</v>
      </c>
      <c r="D211" s="5">
        <f t="shared" ref="D211:F211" si="213">IF(ISBLANK(A211), "", (A211-MIN(A2:A1001))/(MAX(A2:A1001)-MIN(A2:A1001)))</f>
        <v>0.72</v>
      </c>
      <c r="E211" s="5">
        <f t="shared" si="213"/>
        <v>0.1111111111</v>
      </c>
      <c r="F211" s="5">
        <f t="shared" si="213"/>
        <v>0.05025996534</v>
      </c>
      <c r="G211" s="8">
        <f>IF(ISBLANK(A211), "",SQRT((A211-I2)^2+(B211-J2)^2+(C211-K2)))</f>
        <v>18.81488772</v>
      </c>
      <c r="H211" s="7" t="str">
        <f t="shared" si="4"/>
        <v/>
      </c>
      <c r="I211" s="7"/>
      <c r="J211" s="7"/>
      <c r="K211" s="7"/>
      <c r="L211" s="7"/>
      <c r="M211" s="7"/>
      <c r="N211" s="7"/>
    </row>
    <row r="212">
      <c r="A212" s="4">
        <v>19.0</v>
      </c>
      <c r="B212" s="4">
        <v>9.0</v>
      </c>
      <c r="C212" s="4">
        <v>375.0</v>
      </c>
      <c r="D212" s="5">
        <f t="shared" ref="D212:F212" si="214">IF(ISBLANK(A212), "", (A212-MIN(A2:A1001))/(MAX(A2:A1001)-MIN(A2:A1001)))</f>
        <v>0.32</v>
      </c>
      <c r="E212" s="5">
        <f t="shared" si="214"/>
        <v>0.7777777778</v>
      </c>
      <c r="F212" s="5">
        <f t="shared" si="214"/>
        <v>0.04159445407</v>
      </c>
      <c r="G212" s="8">
        <f>IF(ISBLANK(A212), "",SQRT((A212-I2)^2+(B212-J2)^2+(C212-K2)))</f>
        <v>11.70469991</v>
      </c>
      <c r="H212" s="7" t="str">
        <f t="shared" si="4"/>
        <v/>
      </c>
      <c r="I212" s="7"/>
      <c r="J212" s="7"/>
      <c r="K212" s="7"/>
      <c r="L212" s="7"/>
      <c r="M212" s="7"/>
      <c r="N212" s="7"/>
    </row>
    <row r="213">
      <c r="A213" s="4">
        <v>24.0</v>
      </c>
      <c r="B213" s="4">
        <v>7.0</v>
      </c>
      <c r="C213" s="4">
        <v>372.0</v>
      </c>
      <c r="D213" s="5">
        <f t="shared" ref="D213:F213" si="215">IF(ISBLANK(A213), "", (A213-MIN(A2:A1001))/(MAX(A2:A1001)-MIN(A2:A1001)))</f>
        <v>0.52</v>
      </c>
      <c r="E213" s="5">
        <f t="shared" si="215"/>
        <v>0.5555555556</v>
      </c>
      <c r="F213" s="5">
        <f t="shared" si="215"/>
        <v>0.03639514731</v>
      </c>
      <c r="G213" s="8">
        <f>IF(ISBLANK(A213), "",SQRT((A213-I2)^2+(B213-J2)^2+(C213-K2)))</f>
        <v>14.6628783</v>
      </c>
      <c r="H213" s="7" t="str">
        <f t="shared" si="4"/>
        <v/>
      </c>
      <c r="I213" s="7"/>
      <c r="J213" s="7"/>
      <c r="K213" s="7"/>
      <c r="L213" s="7"/>
      <c r="M213" s="7"/>
      <c r="N213" s="7"/>
    </row>
    <row r="214">
      <c r="A214" s="4">
        <v>17.0</v>
      </c>
      <c r="B214" s="4">
        <v>7.0</v>
      </c>
      <c r="C214" s="4">
        <v>386.0</v>
      </c>
      <c r="D214" s="5">
        <f t="shared" ref="D214:F214" si="216">IF(ISBLANK(A214), "", (A214-MIN(A2:A1001))/(MAX(A2:A1001)-MIN(A2:A1001)))</f>
        <v>0.24</v>
      </c>
      <c r="E214" s="5">
        <f t="shared" si="216"/>
        <v>0.5555555556</v>
      </c>
      <c r="F214" s="5">
        <f t="shared" si="216"/>
        <v>0.06065857886</v>
      </c>
      <c r="G214" s="8">
        <f>IF(ISBLANK(A214), "",SQRT((A214-I2)^2+(B214-J2)^2+(C214-K2)))</f>
        <v>9.797958971</v>
      </c>
      <c r="H214" s="7" t="str">
        <f t="shared" si="4"/>
        <v/>
      </c>
      <c r="I214" s="7"/>
      <c r="J214" s="7"/>
      <c r="K214" s="7"/>
      <c r="L214" s="7"/>
      <c r="M214" s="7"/>
      <c r="N214" s="7"/>
    </row>
    <row r="215">
      <c r="A215" s="4">
        <v>24.0</v>
      </c>
      <c r="B215" s="4">
        <v>3.0</v>
      </c>
      <c r="C215" s="4">
        <v>391.0</v>
      </c>
      <c r="D215" s="5">
        <f t="shared" ref="D215:F215" si="217">IF(ISBLANK(A215), "", (A215-MIN(A2:A1001))/(MAX(A2:A1001)-MIN(A2:A1001)))</f>
        <v>0.52</v>
      </c>
      <c r="E215" s="5">
        <f t="shared" si="217"/>
        <v>0.1111111111</v>
      </c>
      <c r="F215" s="5">
        <f t="shared" si="217"/>
        <v>0.06932409012</v>
      </c>
      <c r="G215" s="8">
        <f>IF(ISBLANK(A215), "",SQRT((A215-I2)^2+(B215-J2)^2+(C215-K2)))</f>
        <v>14.49137675</v>
      </c>
      <c r="H215" s="7" t="str">
        <f t="shared" si="4"/>
        <v/>
      </c>
      <c r="I215" s="7"/>
      <c r="J215" s="7"/>
      <c r="K215" s="7"/>
      <c r="L215" s="7"/>
      <c r="M215" s="7"/>
      <c r="N215" s="7"/>
    </row>
    <row r="216">
      <c r="A216" s="4">
        <v>19.0</v>
      </c>
      <c r="B216" s="4">
        <v>4.0</v>
      </c>
      <c r="C216" s="4">
        <v>427.0</v>
      </c>
      <c r="D216" s="5">
        <f t="shared" ref="D216:F216" si="218">IF(ISBLANK(A216), "", (A216-MIN(A2:A1001))/(MAX(A2:A1001)-MIN(A2:A1001)))</f>
        <v>0.32</v>
      </c>
      <c r="E216" s="5">
        <f t="shared" si="218"/>
        <v>0.2222222222</v>
      </c>
      <c r="F216" s="5">
        <f t="shared" si="218"/>
        <v>0.1317157712</v>
      </c>
      <c r="G216" s="8">
        <f>IF(ISBLANK(A216), "",SQRT((A216-I2)^2+(B216-J2)^2+(C216-K2)))</f>
        <v>12</v>
      </c>
      <c r="H216" s="7" t="str">
        <f t="shared" si="4"/>
        <v/>
      </c>
      <c r="I216" s="7"/>
      <c r="J216" s="7"/>
      <c r="K216" s="7"/>
      <c r="L216" s="7"/>
      <c r="M216" s="7"/>
      <c r="N216" s="7"/>
    </row>
    <row r="217">
      <c r="A217" s="4">
        <v>27.0</v>
      </c>
      <c r="B217" s="4">
        <v>4.0</v>
      </c>
      <c r="C217" s="4">
        <v>375.0</v>
      </c>
      <c r="D217" s="5">
        <f t="shared" ref="D217:F217" si="219">IF(ISBLANK(A217), "", (A217-MIN(A2:A1001))/(MAX(A2:A1001)-MIN(A2:A1001)))</f>
        <v>0.64</v>
      </c>
      <c r="E217" s="5">
        <f t="shared" si="219"/>
        <v>0.2222222222</v>
      </c>
      <c r="F217" s="5">
        <f t="shared" si="219"/>
        <v>0.04159445407</v>
      </c>
      <c r="G217" s="8">
        <f>IF(ISBLANK(A217), "",SQRT((A217-I2)^2+(B217-J2)^2+(C217-K2)))</f>
        <v>16.85229955</v>
      </c>
      <c r="H217" s="7" t="str">
        <f t="shared" si="4"/>
        <v/>
      </c>
      <c r="I217" s="7"/>
      <c r="J217" s="7"/>
      <c r="K217" s="7"/>
      <c r="L217" s="7"/>
      <c r="M217" s="7"/>
      <c r="N217" s="7"/>
    </row>
    <row r="218">
      <c r="A218" s="4">
        <v>28.0</v>
      </c>
      <c r="B218" s="4">
        <v>5.0</v>
      </c>
      <c r="C218" s="4">
        <v>365.0</v>
      </c>
      <c r="D218" s="5">
        <f t="shared" ref="D218:F218" si="220">IF(ISBLANK(A218), "", (A218-MIN(A2:A1001))/(MAX(A2:A1001)-MIN(A2:A1001)))</f>
        <v>0.68</v>
      </c>
      <c r="E218" s="5">
        <f t="shared" si="220"/>
        <v>0.3333333333</v>
      </c>
      <c r="F218" s="5">
        <f t="shared" si="220"/>
        <v>0.02426343154</v>
      </c>
      <c r="G218" s="8">
        <f>IF(ISBLANK(A218), "",SQRT((A218-I2)^2+(B218-J2)^2+(C218-K2)))</f>
        <v>17.66352173</v>
      </c>
      <c r="H218" s="7" t="str">
        <f t="shared" si="4"/>
        <v/>
      </c>
      <c r="I218" s="7"/>
      <c r="J218" s="7"/>
      <c r="K218" s="7"/>
      <c r="L218" s="7"/>
      <c r="M218" s="7"/>
      <c r="N218" s="7"/>
    </row>
    <row r="219">
      <c r="D219" s="5" t="str">
        <f t="shared" ref="D219:F219" si="221">IF(ISBLANK(A219), "", (A219-MIN(A2:A1001))/(MAX(A2:A1001)-MIN(A2:A1001)))</f>
        <v/>
      </c>
      <c r="E219" s="5" t="str">
        <f t="shared" si="221"/>
        <v/>
      </c>
      <c r="F219" s="5" t="str">
        <f t="shared" si="221"/>
        <v/>
      </c>
      <c r="G219" s="8" t="str">
        <f>IF(ISBLANK(A219), "",SQRT((A219-I2)^2+(B219-J2)^2+(C219-K2)))</f>
        <v/>
      </c>
      <c r="H219" s="7" t="str">
        <f t="shared" si="4"/>
        <v>&lt;- New exp</v>
      </c>
      <c r="I219" s="7"/>
      <c r="J219" s="7"/>
      <c r="K219" s="7"/>
      <c r="L219" s="7"/>
      <c r="M219" s="7"/>
      <c r="N219" s="7"/>
    </row>
    <row r="220">
      <c r="A220" s="4">
        <v>23.0</v>
      </c>
      <c r="B220" s="4">
        <v>8.0</v>
      </c>
      <c r="C220" s="4">
        <v>367.0</v>
      </c>
      <c r="D220" s="5">
        <f t="shared" ref="D220:F220" si="222">IF(ISBLANK(A220), "", (A220-MIN(A2:A1001))/(MAX(A2:A1001)-MIN(A2:A1001)))</f>
        <v>0.48</v>
      </c>
      <c r="E220" s="5">
        <f t="shared" si="222"/>
        <v>0.6666666667</v>
      </c>
      <c r="F220" s="5">
        <f t="shared" si="222"/>
        <v>0.02772963605</v>
      </c>
      <c r="G220" s="8">
        <f>IF(ISBLANK(A220), "",SQRT((A220-I2)^2+(B220-J2)^2+(C220-K2)))</f>
        <v>14</v>
      </c>
      <c r="H220" s="7" t="str">
        <f t="shared" si="4"/>
        <v/>
      </c>
      <c r="I220" s="7"/>
      <c r="J220" s="7"/>
      <c r="K220" s="7"/>
      <c r="L220" s="7"/>
      <c r="M220" s="7"/>
      <c r="N220" s="7"/>
    </row>
    <row r="221">
      <c r="A221" s="4">
        <v>18.0</v>
      </c>
      <c r="B221" s="4">
        <v>6.0</v>
      </c>
      <c r="C221" s="4">
        <v>388.0</v>
      </c>
      <c r="D221" s="5">
        <f t="shared" ref="D221:F221" si="223">IF(ISBLANK(A221), "", (A221-MIN(A2:A1001))/(MAX(A2:A1001)-MIN(A2:A1001)))</f>
        <v>0.28</v>
      </c>
      <c r="E221" s="5">
        <f t="shared" si="223"/>
        <v>0.4444444444</v>
      </c>
      <c r="F221" s="5">
        <f t="shared" si="223"/>
        <v>0.06412478336</v>
      </c>
      <c r="G221" s="8">
        <f>IF(ISBLANK(A221), "",SQRT((A221-I2)^2+(B221-J2)^2+(C221-K2)))</f>
        <v>10.09950494</v>
      </c>
      <c r="H221" s="7" t="str">
        <f t="shared" si="4"/>
        <v/>
      </c>
      <c r="I221" s="7"/>
      <c r="J221" s="7"/>
      <c r="K221" s="7"/>
      <c r="L221" s="7"/>
      <c r="M221" s="7"/>
      <c r="N221" s="7"/>
    </row>
    <row r="222">
      <c r="A222" s="4">
        <v>17.0</v>
      </c>
      <c r="B222" s="4">
        <v>5.0</v>
      </c>
      <c r="C222" s="4">
        <v>846.0</v>
      </c>
      <c r="D222" s="5">
        <f t="shared" ref="D222:F222" si="224">IF(ISBLANK(A222), "", (A222-MIN(A2:A1001))/(MAX(A2:A1001)-MIN(A2:A1001)))</f>
        <v>0.24</v>
      </c>
      <c r="E222" s="5">
        <f t="shared" si="224"/>
        <v>0.3333333333</v>
      </c>
      <c r="F222" s="5">
        <f t="shared" si="224"/>
        <v>0.8578856153</v>
      </c>
      <c r="G222" s="8">
        <f>IF(ISBLANK(A222), "",SQRT((A222-I2)^2+(B222-J2)^2+(C222-K2)))</f>
        <v>23.23790008</v>
      </c>
      <c r="H222" s="7" t="str">
        <f t="shared" si="4"/>
        <v/>
      </c>
      <c r="I222" s="7"/>
      <c r="J222" s="7"/>
      <c r="K222" s="7"/>
      <c r="L222" s="7"/>
      <c r="M222" s="7"/>
      <c r="N222" s="7"/>
    </row>
    <row r="223">
      <c r="A223" s="4">
        <v>17.0</v>
      </c>
      <c r="B223" s="4">
        <v>7.0</v>
      </c>
      <c r="C223" s="4">
        <v>373.0</v>
      </c>
      <c r="D223" s="5">
        <f t="shared" ref="D223:F223" si="225">IF(ISBLANK(A223), "", (A223-MIN(A2:A1001))/(MAX(A2:A1001)-MIN(A2:A1001)))</f>
        <v>0.24</v>
      </c>
      <c r="E223" s="5">
        <f t="shared" si="225"/>
        <v>0.5555555556</v>
      </c>
      <c r="F223" s="5">
        <f t="shared" si="225"/>
        <v>0.03812824957</v>
      </c>
      <c r="G223" s="8">
        <f>IF(ISBLANK(A223), "",SQRT((A223-I2)^2+(B223-J2)^2+(C223-K2)))</f>
        <v>9.110433579</v>
      </c>
      <c r="H223" s="7" t="str">
        <f t="shared" si="4"/>
        <v/>
      </c>
      <c r="I223" s="7"/>
      <c r="J223" s="7"/>
      <c r="K223" s="7"/>
      <c r="L223" s="7"/>
      <c r="M223" s="7"/>
      <c r="N223" s="7"/>
    </row>
    <row r="224">
      <c r="A224" s="4">
        <v>23.0</v>
      </c>
      <c r="B224" s="4">
        <v>4.0</v>
      </c>
      <c r="C224" s="4">
        <v>369.0</v>
      </c>
      <c r="D224" s="5">
        <f t="shared" ref="D224:F224" si="226">IF(ISBLANK(A224), "", (A224-MIN(A2:A1001))/(MAX(A2:A1001)-MIN(A2:A1001)))</f>
        <v>0.48</v>
      </c>
      <c r="E224" s="5">
        <f t="shared" si="226"/>
        <v>0.2222222222</v>
      </c>
      <c r="F224" s="5">
        <f t="shared" si="226"/>
        <v>0.03119584055</v>
      </c>
      <c r="G224" s="8">
        <f>IF(ISBLANK(A224), "",SQRT((A224-I2)^2+(B224-J2)^2+(C224-K2)))</f>
        <v>12.88409873</v>
      </c>
      <c r="H224" s="7" t="str">
        <f t="shared" si="4"/>
        <v/>
      </c>
      <c r="I224" s="7"/>
      <c r="J224" s="7"/>
      <c r="K224" s="7"/>
      <c r="L224" s="7"/>
      <c r="M224" s="7"/>
      <c r="N224" s="7"/>
    </row>
    <row r="225">
      <c r="A225" s="4">
        <v>29.0</v>
      </c>
      <c r="B225" s="4">
        <v>3.0</v>
      </c>
      <c r="C225" s="4">
        <v>380.0</v>
      </c>
      <c r="D225" s="5">
        <f t="shared" ref="D225:F225" si="227">IF(ISBLANK(A225), "", (A225-MIN(A2:A1001))/(MAX(A2:A1001)-MIN(A2:A1001)))</f>
        <v>0.72</v>
      </c>
      <c r="E225" s="5">
        <f t="shared" si="227"/>
        <v>0.1111111111</v>
      </c>
      <c r="F225" s="5">
        <f t="shared" si="227"/>
        <v>0.05025996534</v>
      </c>
      <c r="G225" s="8">
        <f>IF(ISBLANK(A225), "",SQRT((A225-I2)^2+(B225-J2)^2+(C225-K2)))</f>
        <v>18.81488772</v>
      </c>
      <c r="H225" s="7" t="str">
        <f t="shared" si="4"/>
        <v/>
      </c>
      <c r="I225" s="7"/>
      <c r="J225" s="7"/>
      <c r="K225" s="7"/>
      <c r="L225" s="7"/>
      <c r="M225" s="7"/>
      <c r="N225" s="7"/>
    </row>
    <row r="226">
      <c r="A226" s="4">
        <v>13.0</v>
      </c>
      <c r="B226" s="4">
        <v>6.0</v>
      </c>
      <c r="C226" s="4">
        <v>849.0</v>
      </c>
      <c r="D226" s="5">
        <f t="shared" ref="D226:F226" si="228">IF(ISBLANK(A226), "", (A226-MIN(A2:A1001))/(MAX(A2:A1001)-MIN(A2:A1001)))</f>
        <v>0.08</v>
      </c>
      <c r="E226" s="5">
        <f t="shared" si="228"/>
        <v>0.4444444444</v>
      </c>
      <c r="F226" s="5">
        <f t="shared" si="228"/>
        <v>0.863084922</v>
      </c>
      <c r="G226" s="8">
        <f>IF(ISBLANK(A226), "",SQRT((A226-I2)^2+(B226-J2)^2+(C226-K2)))</f>
        <v>22.75961335</v>
      </c>
      <c r="H226" s="7" t="str">
        <f t="shared" si="4"/>
        <v/>
      </c>
      <c r="I226" s="7"/>
      <c r="J226" s="7"/>
      <c r="K226" s="7"/>
      <c r="L226" s="7"/>
      <c r="M226" s="7"/>
      <c r="N226" s="7"/>
    </row>
    <row r="227">
      <c r="A227" s="4">
        <v>15.0</v>
      </c>
      <c r="B227" s="4">
        <v>6.0</v>
      </c>
      <c r="C227" s="4">
        <v>389.0</v>
      </c>
      <c r="D227" s="5">
        <f t="shared" ref="D227:F227" si="229">IF(ISBLANK(A227), "", (A227-MIN(A2:A1001))/(MAX(A2:A1001)-MIN(A2:A1001)))</f>
        <v>0.16</v>
      </c>
      <c r="E227" s="5">
        <f t="shared" si="229"/>
        <v>0.4444444444</v>
      </c>
      <c r="F227" s="5">
        <f t="shared" si="229"/>
        <v>0.06585788562</v>
      </c>
      <c r="G227" s="8">
        <f>IF(ISBLANK(A227), "",SQRT((A227-I2)^2+(B227-J2)^2+(C227-K2)))</f>
        <v>8.366600265</v>
      </c>
      <c r="H227" s="7" t="str">
        <f t="shared" si="4"/>
        <v/>
      </c>
      <c r="I227" s="7"/>
      <c r="J227" s="7"/>
      <c r="K227" s="7"/>
      <c r="L227" s="7"/>
      <c r="M227" s="7"/>
      <c r="N227" s="7"/>
    </row>
    <row r="228">
      <c r="A228" s="4">
        <v>13.0</v>
      </c>
      <c r="B228" s="4">
        <v>8.0</v>
      </c>
      <c r="C228" s="4">
        <v>378.0</v>
      </c>
      <c r="D228" s="5">
        <f t="shared" ref="D228:F228" si="230">IF(ISBLANK(A228), "", (A228-MIN(A2:A1001))/(MAX(A2:A1001)-MIN(A2:A1001)))</f>
        <v>0.08</v>
      </c>
      <c r="E228" s="5">
        <f t="shared" si="230"/>
        <v>0.6666666667</v>
      </c>
      <c r="F228" s="5">
        <f t="shared" si="230"/>
        <v>0.04679376083</v>
      </c>
      <c r="G228" s="8">
        <f>IF(ISBLANK(A228), "",SQRT((A228-I2)^2+(B228-J2)^2+(C228-K2)))</f>
        <v>8.185352772</v>
      </c>
      <c r="H228" s="7" t="str">
        <f t="shared" si="4"/>
        <v/>
      </c>
      <c r="I228" s="7"/>
      <c r="J228" s="7"/>
      <c r="K228" s="7"/>
      <c r="L228" s="7"/>
      <c r="M228" s="7"/>
      <c r="N228" s="7"/>
    </row>
    <row r="229">
      <c r="A229" s="4">
        <v>17.0</v>
      </c>
      <c r="B229" s="4">
        <v>8.0</v>
      </c>
      <c r="C229" s="4">
        <v>371.0</v>
      </c>
      <c r="D229" s="5">
        <f t="shared" ref="D229:F229" si="231">IF(ISBLANK(A229), "", (A229-MIN(A2:A1001))/(MAX(A2:A1001)-MIN(A2:A1001)))</f>
        <v>0.24</v>
      </c>
      <c r="E229" s="5">
        <f t="shared" si="231"/>
        <v>0.6666666667</v>
      </c>
      <c r="F229" s="5">
        <f t="shared" si="231"/>
        <v>0.03466204506</v>
      </c>
      <c r="G229" s="8">
        <f>IF(ISBLANK(A229), "",SQRT((A229-I2)^2+(B229-J2)^2+(C229-K2)))</f>
        <v>9.591663047</v>
      </c>
      <c r="H229" s="7" t="str">
        <f t="shared" si="4"/>
        <v/>
      </c>
      <c r="I229" s="7"/>
      <c r="J229" s="7"/>
      <c r="K229" s="7"/>
      <c r="L229" s="7"/>
      <c r="M229" s="7"/>
      <c r="N229" s="7"/>
    </row>
    <row r="230">
      <c r="A230" s="4">
        <v>20.0</v>
      </c>
      <c r="B230" s="4">
        <v>6.0</v>
      </c>
      <c r="C230" s="4">
        <v>368.0</v>
      </c>
      <c r="D230" s="5">
        <f t="shared" ref="D230:F230" si="232">IF(ISBLANK(A230), "", (A230-MIN(A2:A1001))/(MAX(A2:A1001)-MIN(A2:A1001)))</f>
        <v>0.36</v>
      </c>
      <c r="E230" s="5">
        <f t="shared" si="232"/>
        <v>0.4444444444</v>
      </c>
      <c r="F230" s="5">
        <f t="shared" si="232"/>
        <v>0.0294627383</v>
      </c>
      <c r="G230" s="8">
        <f>IF(ISBLANK(A230), "",SQRT((A230-I2)^2+(B230-J2)^2+(C230-K2)))</f>
        <v>10.67707825</v>
      </c>
      <c r="H230" s="7" t="str">
        <f t="shared" si="4"/>
        <v/>
      </c>
      <c r="I230" s="7"/>
      <c r="J230" s="7"/>
      <c r="K230" s="7"/>
      <c r="L230" s="7"/>
      <c r="M230" s="7"/>
      <c r="N230" s="7"/>
    </row>
    <row r="231">
      <c r="A231" s="4">
        <v>24.0</v>
      </c>
      <c r="B231" s="4">
        <v>5.0</v>
      </c>
      <c r="C231" s="4">
        <v>366.0</v>
      </c>
      <c r="D231" s="5">
        <f t="shared" ref="D231:F231" si="233">IF(ISBLANK(A231), "", (A231-MIN(A2:A1001))/(MAX(A2:A1001)-MIN(A2:A1001)))</f>
        <v>0.52</v>
      </c>
      <c r="E231" s="5">
        <f t="shared" si="233"/>
        <v>0.3333333333</v>
      </c>
      <c r="F231" s="5">
        <f t="shared" si="233"/>
        <v>0.0259965338</v>
      </c>
      <c r="G231" s="8">
        <f>IF(ISBLANK(A231), "",SQRT((A231-I2)^2+(B231-J2)^2+(C231-K2)))</f>
        <v>13.89244399</v>
      </c>
      <c r="H231" s="7" t="str">
        <f t="shared" si="4"/>
        <v/>
      </c>
      <c r="I231" s="7"/>
      <c r="J231" s="7"/>
      <c r="K231" s="7"/>
      <c r="L231" s="7"/>
      <c r="M231" s="7"/>
      <c r="N231" s="7"/>
    </row>
    <row r="232">
      <c r="A232" s="4">
        <v>25.0</v>
      </c>
      <c r="B232" s="4">
        <v>6.0</v>
      </c>
      <c r="C232" s="4">
        <v>365.0</v>
      </c>
      <c r="D232" s="5">
        <f t="shared" ref="D232:F232" si="234">IF(ISBLANK(A232), "", (A232-MIN(A2:A1001))/(MAX(A2:A1001)-MIN(A2:A1001)))</f>
        <v>0.56</v>
      </c>
      <c r="E232" s="5">
        <f t="shared" si="234"/>
        <v>0.4444444444</v>
      </c>
      <c r="F232" s="5">
        <f t="shared" si="234"/>
        <v>0.02426343154</v>
      </c>
      <c r="G232" s="8">
        <f>IF(ISBLANK(A232), "",SQRT((A232-I2)^2+(B232-J2)^2+(C232-K2)))</f>
        <v>15.03329638</v>
      </c>
      <c r="H232" s="7" t="str">
        <f t="shared" si="4"/>
        <v/>
      </c>
      <c r="I232" s="7"/>
      <c r="J232" s="7"/>
      <c r="K232" s="7"/>
      <c r="L232" s="7"/>
      <c r="M232" s="7"/>
      <c r="N232" s="7"/>
    </row>
    <row r="233">
      <c r="A233" s="4">
        <v>23.0</v>
      </c>
      <c r="B233" s="4">
        <v>2.0</v>
      </c>
      <c r="C233" s="4">
        <v>847.0</v>
      </c>
      <c r="D233" s="5">
        <f t="shared" ref="D233:F233" si="235">IF(ISBLANK(A233), "", (A233-MIN(A2:A1001))/(MAX(A2:A1001)-MIN(A2:A1001)))</f>
        <v>0.48</v>
      </c>
      <c r="E233" s="5">
        <f t="shared" si="235"/>
        <v>0</v>
      </c>
      <c r="F233" s="5">
        <f t="shared" si="235"/>
        <v>0.8596187175</v>
      </c>
      <c r="G233" s="8">
        <f>IF(ISBLANK(A233), "",SQRT((A233-I2)^2+(B233-J2)^2+(C233-K2)))</f>
        <v>25.29822128</v>
      </c>
      <c r="H233" s="7" t="str">
        <f t="shared" si="4"/>
        <v/>
      </c>
      <c r="I233" s="7"/>
      <c r="J233" s="7"/>
      <c r="K233" s="7"/>
      <c r="L233" s="7"/>
      <c r="M233" s="7"/>
      <c r="N233" s="7"/>
    </row>
    <row r="234">
      <c r="A234" s="4">
        <v>12.0</v>
      </c>
      <c r="B234" s="4">
        <v>9.0</v>
      </c>
      <c r="C234" s="4">
        <v>370.0</v>
      </c>
      <c r="D234" s="5">
        <f t="shared" ref="D234:F234" si="236">IF(ISBLANK(A234), "", (A234-MIN(A2:A1001))/(MAX(A2:A1001)-MIN(A2:A1001)))</f>
        <v>0.04</v>
      </c>
      <c r="E234" s="5">
        <f t="shared" si="236"/>
        <v>0.7777777778</v>
      </c>
      <c r="F234" s="5">
        <f t="shared" si="236"/>
        <v>0.03292894281</v>
      </c>
      <c r="G234" s="8">
        <f>IF(ISBLANK(A234), "",SQRT((A234-I2)^2+(B234-J2)^2+(C234-K2)))</f>
        <v>8.306623863</v>
      </c>
      <c r="H234" s="7" t="str">
        <f t="shared" si="4"/>
        <v/>
      </c>
      <c r="I234" s="7"/>
      <c r="J234" s="7"/>
      <c r="K234" s="7"/>
      <c r="L234" s="7"/>
      <c r="M234" s="7"/>
      <c r="N234" s="7"/>
    </row>
    <row r="235">
      <c r="A235" s="4">
        <v>28.0</v>
      </c>
      <c r="B235" s="4">
        <v>4.0</v>
      </c>
      <c r="C235" s="4">
        <v>356.0</v>
      </c>
      <c r="D235" s="5">
        <f t="shared" ref="D235:F235" si="237">IF(ISBLANK(A235), "", (A235-MIN(A2:A1001))/(MAX(A2:A1001)-MIN(A2:A1001)))</f>
        <v>0.68</v>
      </c>
      <c r="E235" s="5">
        <f t="shared" si="237"/>
        <v>0.2222222222</v>
      </c>
      <c r="F235" s="5">
        <f t="shared" si="237"/>
        <v>0.008665511265</v>
      </c>
      <c r="G235" s="8">
        <f>IF(ISBLANK(A235), "",SQRT((A235-I2)^2+(B235-J2)^2+(C235-K2)))</f>
        <v>17.2626765</v>
      </c>
      <c r="H235" s="7" t="str">
        <f t="shared" si="4"/>
        <v/>
      </c>
      <c r="I235" s="7"/>
      <c r="J235" s="7"/>
      <c r="K235" s="7"/>
      <c r="L235" s="7"/>
      <c r="M235" s="7"/>
      <c r="N235" s="7"/>
    </row>
    <row r="236">
      <c r="A236" s="4">
        <v>19.0</v>
      </c>
      <c r="B236" s="4">
        <v>5.0</v>
      </c>
      <c r="C236" s="4">
        <v>372.0</v>
      </c>
      <c r="D236" s="5">
        <f t="shared" ref="D236:F236" si="238">IF(ISBLANK(A236), "", (A236-MIN(A2:A1001))/(MAX(A2:A1001)-MIN(A2:A1001)))</f>
        <v>0.32</v>
      </c>
      <c r="E236" s="5">
        <f t="shared" si="238"/>
        <v>0.3333333333</v>
      </c>
      <c r="F236" s="5">
        <f t="shared" si="238"/>
        <v>0.03639514731</v>
      </c>
      <c r="G236" s="8">
        <f>IF(ISBLANK(A236), "",SQRT((A236-I2)^2+(B236-J2)^2+(C236-K2)))</f>
        <v>9.695359715</v>
      </c>
      <c r="H236" s="7" t="str">
        <f t="shared" si="4"/>
        <v/>
      </c>
      <c r="I236" s="7"/>
      <c r="J236" s="7"/>
      <c r="K236" s="7"/>
      <c r="L236" s="7"/>
      <c r="M236" s="7"/>
      <c r="N236" s="7"/>
    </row>
    <row r="237">
      <c r="D237" s="5" t="str">
        <f t="shared" ref="D237:F237" si="239">IF(ISBLANK(A237), "", (A237-MIN(A2:A1001))/(MAX(A2:A1001)-MIN(A2:A1001)))</f>
        <v/>
      </c>
      <c r="E237" s="5" t="str">
        <f t="shared" si="239"/>
        <v/>
      </c>
      <c r="F237" s="5" t="str">
        <f t="shared" si="239"/>
        <v/>
      </c>
      <c r="G237" s="8" t="str">
        <f>IF(ISBLANK(A237), "",SQRT((A237-I2)^2+(B237-J2)^2+(C237-K2)))</f>
        <v/>
      </c>
      <c r="H237" s="7" t="str">
        <f t="shared" si="4"/>
        <v>&lt;- New exp</v>
      </c>
      <c r="I237" s="7"/>
      <c r="J237" s="7"/>
      <c r="K237" s="7"/>
      <c r="L237" s="7"/>
      <c r="M237" s="7"/>
      <c r="N237" s="7"/>
    </row>
    <row r="238">
      <c r="A238" s="4">
        <v>16.0</v>
      </c>
      <c r="B238" s="4">
        <v>6.0</v>
      </c>
      <c r="C238" s="4">
        <v>378.0</v>
      </c>
      <c r="D238" s="5">
        <f t="shared" ref="D238:F238" si="240">IF(ISBLANK(A238), "", (A238-MIN(A2:A1001))/(MAX(A2:A1001)-MIN(A2:A1001)))</f>
        <v>0.2</v>
      </c>
      <c r="E238" s="5">
        <f t="shared" si="240"/>
        <v>0.4444444444</v>
      </c>
      <c r="F238" s="5">
        <f t="shared" si="240"/>
        <v>0.04679376083</v>
      </c>
      <c r="G238" s="8">
        <f>IF(ISBLANK(A238), "",SQRT((A238-I2)^2+(B238-J2)^2+(C238-K2)))</f>
        <v>8.246211251</v>
      </c>
      <c r="H238" s="7" t="str">
        <f t="shared" si="4"/>
        <v/>
      </c>
      <c r="I238" s="7"/>
      <c r="J238" s="7"/>
      <c r="K238" s="7"/>
      <c r="L238" s="7"/>
      <c r="M238" s="7"/>
      <c r="N238" s="7"/>
    </row>
    <row r="239">
      <c r="A239" s="4">
        <v>27.0</v>
      </c>
      <c r="B239" s="4">
        <v>3.0</v>
      </c>
      <c r="C239" s="4">
        <v>381.0</v>
      </c>
      <c r="D239" s="7">
        <f t="shared" ref="D239:F239" si="241">IF(ISBLANK(A239), "", (A239-MIN(A2:A1001))/(MAX(A2:A1001)-MIN(A2:A1001)))</f>
        <v>0.64</v>
      </c>
      <c r="E239" s="7">
        <f t="shared" si="241"/>
        <v>0.1111111111</v>
      </c>
      <c r="F239" s="7">
        <f t="shared" si="241"/>
        <v>0.05199306759</v>
      </c>
      <c r="G239" s="7">
        <f>IF(ISBLANK(A239), "",SQRT((A239-I2)^2+(B239-J2)^2+(C239-K2)))</f>
        <v>16.94107435</v>
      </c>
      <c r="H239" s="7" t="str">
        <f t="shared" si="4"/>
        <v/>
      </c>
      <c r="I239" s="7"/>
      <c r="J239" s="7"/>
      <c r="K239" s="7"/>
      <c r="L239" s="7"/>
      <c r="M239" s="7"/>
      <c r="N239" s="7"/>
    </row>
    <row r="240">
      <c r="A240" s="4">
        <v>20.0</v>
      </c>
      <c r="B240" s="4">
        <v>4.0</v>
      </c>
      <c r="C240" s="4">
        <v>375.0</v>
      </c>
      <c r="D240" s="5">
        <f t="shared" ref="D240:F240" si="242">IF(ISBLANK(A240), "", (A240-MIN(A2:A1001))/(MAX(A2:A1001)-MIN(A2:A1001)))</f>
        <v>0.36</v>
      </c>
      <c r="E240" s="5">
        <f t="shared" si="242"/>
        <v>0.2222222222</v>
      </c>
      <c r="F240" s="5">
        <f t="shared" si="242"/>
        <v>0.04159445407</v>
      </c>
      <c r="G240" s="8">
        <f>IF(ISBLANK(A240), "",SQRT((A240-I2)^2+(B240-J2)^2+(C240-K2)))</f>
        <v>10.44030651</v>
      </c>
      <c r="H240" s="7" t="str">
        <f t="shared" si="4"/>
        <v/>
      </c>
      <c r="I240" s="7"/>
      <c r="J240" s="7"/>
      <c r="K240" s="7"/>
      <c r="L240" s="7"/>
      <c r="M240" s="7"/>
      <c r="N240" s="7"/>
    </row>
    <row r="241">
      <c r="A241" s="4">
        <v>29.0</v>
      </c>
      <c r="B241" s="4">
        <v>4.0</v>
      </c>
      <c r="C241" s="4">
        <v>374.0</v>
      </c>
      <c r="D241" s="5">
        <f t="shared" ref="D241:F241" si="243">IF(ISBLANK(A241), "", (A241-MIN(A2:A1001))/(MAX(A2:A1001)-MIN(A2:A1001)))</f>
        <v>0.72</v>
      </c>
      <c r="E241" s="5">
        <f t="shared" si="243"/>
        <v>0.2222222222</v>
      </c>
      <c r="F241" s="5">
        <f t="shared" si="243"/>
        <v>0.03986135182</v>
      </c>
      <c r="G241" s="8">
        <f>IF(ISBLANK(A241), "",SQRT((A241-I2)^2+(B241-J2)^2+(C241-K2)))</f>
        <v>18.734994</v>
      </c>
      <c r="H241" s="7" t="str">
        <f t="shared" si="4"/>
        <v/>
      </c>
      <c r="I241" s="7"/>
      <c r="J241" s="7"/>
      <c r="K241" s="7"/>
      <c r="L241" s="7"/>
      <c r="M241" s="7"/>
      <c r="N241" s="7"/>
    </row>
    <row r="242">
      <c r="A242" s="4">
        <v>22.0</v>
      </c>
      <c r="B242" s="4">
        <v>6.0</v>
      </c>
      <c r="C242" s="4">
        <v>363.0</v>
      </c>
      <c r="D242" s="5">
        <f t="shared" ref="D242:F242" si="244">IF(ISBLANK(A242), "", (A242-MIN(A2:A1001))/(MAX(A2:A1001)-MIN(A2:A1001)))</f>
        <v>0.44</v>
      </c>
      <c r="E242" s="5">
        <f t="shared" si="244"/>
        <v>0.4444444444</v>
      </c>
      <c r="F242" s="5">
        <f t="shared" si="244"/>
        <v>0.02079722704</v>
      </c>
      <c r="G242" s="8">
        <f>IF(ISBLANK(A242), "",SQRT((A242-I2)^2+(B242-J2)^2+(C242-K2)))</f>
        <v>12.20655562</v>
      </c>
      <c r="H242" s="7" t="str">
        <f t="shared" si="4"/>
        <v/>
      </c>
      <c r="I242" s="7"/>
      <c r="J242" s="7"/>
      <c r="K242" s="7"/>
      <c r="L242" s="7"/>
      <c r="M242" s="7"/>
      <c r="N242" s="7"/>
    </row>
    <row r="243">
      <c r="A243" s="4">
        <v>28.0</v>
      </c>
      <c r="B243" s="4">
        <v>6.0</v>
      </c>
      <c r="C243" s="4">
        <v>362.0</v>
      </c>
      <c r="D243" s="5">
        <f t="shared" ref="D243:F243" si="245">IF(ISBLANK(A243), "", (A243-MIN(A2:A1001))/(MAX(A2:A1001)-MIN(A2:A1001)))</f>
        <v>0.68</v>
      </c>
      <c r="E243" s="5">
        <f t="shared" si="245"/>
        <v>0.4444444444</v>
      </c>
      <c r="F243" s="5">
        <f t="shared" si="245"/>
        <v>0.01906412478</v>
      </c>
      <c r="G243" s="8">
        <f>IF(ISBLANK(A243), "",SQRT((A243-I2)^2+(B243-J2)^2+(C243-K2)))</f>
        <v>17.77638883</v>
      </c>
      <c r="H243" s="7" t="str">
        <f t="shared" si="4"/>
        <v/>
      </c>
      <c r="I243" s="7"/>
      <c r="J243" s="7"/>
      <c r="K243" s="7"/>
      <c r="L243" s="7"/>
      <c r="M243" s="7"/>
      <c r="N243" s="7"/>
    </row>
    <row r="244">
      <c r="A244" s="4">
        <v>16.0</v>
      </c>
      <c r="B244" s="4">
        <v>5.0</v>
      </c>
      <c r="C244" s="4">
        <v>384.0</v>
      </c>
      <c r="D244" s="5">
        <f t="shared" ref="D244:F244" si="246">IF(ISBLANK(A244), "", (A244-MIN(A2:A1001))/(MAX(A2:A1001)-MIN(A2:A1001)))</f>
        <v>0.2</v>
      </c>
      <c r="E244" s="5">
        <f t="shared" si="246"/>
        <v>0.3333333333</v>
      </c>
      <c r="F244" s="5">
        <f t="shared" si="246"/>
        <v>0.05719237435</v>
      </c>
      <c r="G244" s="8">
        <f>IF(ISBLANK(A244), "",SQRT((A244-I2)^2+(B244-J2)^2+(C244-K2)))</f>
        <v>8.185352772</v>
      </c>
      <c r="H244" s="7" t="str">
        <f t="shared" si="4"/>
        <v/>
      </c>
      <c r="I244" s="7"/>
      <c r="J244" s="7"/>
      <c r="K244" s="7"/>
      <c r="L244" s="7"/>
      <c r="M244" s="7"/>
      <c r="N244" s="7"/>
    </row>
    <row r="245">
      <c r="A245" s="4">
        <v>19.0</v>
      </c>
      <c r="B245" s="4">
        <v>5.0</v>
      </c>
      <c r="C245" s="4">
        <v>365.0</v>
      </c>
      <c r="D245" s="5">
        <f t="shared" ref="D245:F245" si="247">IF(ISBLANK(A245), "", (A245-MIN(A2:A1001))/(MAX(A2:A1001)-MIN(A2:A1001)))</f>
        <v>0.32</v>
      </c>
      <c r="E245" s="5">
        <f t="shared" si="247"/>
        <v>0.3333333333</v>
      </c>
      <c r="F245" s="5">
        <f t="shared" si="247"/>
        <v>0.02426343154</v>
      </c>
      <c r="G245" s="8">
        <f>IF(ISBLANK(A245), "",SQRT((A245-I2)^2+(B245-J2)^2+(C245-K2)))</f>
        <v>9.327379053</v>
      </c>
      <c r="H245" s="7" t="str">
        <f t="shared" si="4"/>
        <v/>
      </c>
      <c r="I245" s="7"/>
      <c r="J245" s="7"/>
      <c r="K245" s="7"/>
      <c r="L245" s="7"/>
      <c r="M245" s="7"/>
      <c r="N245" s="7"/>
    </row>
    <row r="246">
      <c r="D246" s="5" t="str">
        <f t="shared" ref="D246:F246" si="248">IF(ISBLANK(A246), "", (A246-MIN(A2:A1001))/(MAX(A2:A1001)-MIN(A2:A1001)))</f>
        <v/>
      </c>
      <c r="E246" s="5" t="str">
        <f t="shared" si="248"/>
        <v/>
      </c>
      <c r="F246" s="5" t="str">
        <f t="shared" si="248"/>
        <v/>
      </c>
      <c r="G246" s="8" t="str">
        <f>IF(ISBLANK(A246), "",SQRT((A246-I2)^2+(B246-J2)^2+(C246-K2)))</f>
        <v/>
      </c>
      <c r="H246" s="7" t="str">
        <f t="shared" si="4"/>
        <v>&lt;- New exp</v>
      </c>
      <c r="I246" s="7"/>
      <c r="J246" s="7"/>
      <c r="K246" s="7"/>
      <c r="L246" s="7"/>
      <c r="M246" s="7"/>
      <c r="N246" s="7"/>
    </row>
    <row r="247">
      <c r="A247" s="4">
        <v>29.0</v>
      </c>
      <c r="B247" s="4">
        <v>2.0</v>
      </c>
      <c r="C247" s="4">
        <v>912.0</v>
      </c>
      <c r="D247" s="5">
        <f t="shared" ref="D247:F247" si="249">IF(ISBLANK(A247), "", (A247-MIN(A2:A1001))/(MAX(A2:A1001)-MIN(A2:A1001)))</f>
        <v>0.72</v>
      </c>
      <c r="E247" s="5">
        <f t="shared" si="249"/>
        <v>0</v>
      </c>
      <c r="F247" s="5">
        <f t="shared" si="249"/>
        <v>0.972270364</v>
      </c>
      <c r="G247" s="8">
        <f>IF(ISBLANK(A247), "",SQRT((A247-I2)^2+(B247-J2)^2+(C247-K2)))</f>
        <v>29.74894956</v>
      </c>
      <c r="H247" s="7" t="str">
        <f t="shared" si="4"/>
        <v/>
      </c>
      <c r="I247" s="7"/>
      <c r="J247" s="7"/>
      <c r="K247" s="7"/>
      <c r="L247" s="7"/>
      <c r="M247" s="7"/>
      <c r="N247" s="7"/>
    </row>
    <row r="248">
      <c r="A248" s="4">
        <v>17.0</v>
      </c>
      <c r="B248" s="4">
        <v>10.0</v>
      </c>
      <c r="C248" s="4">
        <v>383.0</v>
      </c>
      <c r="D248" s="5">
        <f t="shared" ref="D248:F248" si="250">IF(ISBLANK(A248), "", (A248-MIN(A2:A1001))/(MAX(A2:A1001)-MIN(A2:A1001)))</f>
        <v>0.24</v>
      </c>
      <c r="E248" s="5">
        <f t="shared" si="250"/>
        <v>0.8888888889</v>
      </c>
      <c r="F248" s="5">
        <f t="shared" si="250"/>
        <v>0.0554592721</v>
      </c>
      <c r="G248" s="8">
        <f>IF(ISBLANK(A248), "",SQRT((A248-I2)^2+(B248-J2)^2+(C248-K2)))</f>
        <v>11.48912529</v>
      </c>
      <c r="H248" s="7" t="str">
        <f t="shared" si="4"/>
        <v/>
      </c>
      <c r="I248" s="7"/>
      <c r="J248" s="7"/>
      <c r="K248" s="7"/>
      <c r="L248" s="7"/>
      <c r="M248" s="7"/>
      <c r="N248" s="7"/>
    </row>
    <row r="249">
      <c r="A249" s="4">
        <v>28.0</v>
      </c>
      <c r="B249" s="4">
        <v>6.0</v>
      </c>
      <c r="C249" s="4">
        <v>359.0</v>
      </c>
      <c r="D249" s="5">
        <f t="shared" ref="D249:F249" si="251">IF(ISBLANK(A249), "", (A249-MIN(A2:A1001))/(MAX(A2:A1001)-MIN(A2:A1001)))</f>
        <v>0.68</v>
      </c>
      <c r="E249" s="5">
        <f t="shared" si="251"/>
        <v>0.4444444444</v>
      </c>
      <c r="F249" s="5">
        <f t="shared" si="251"/>
        <v>0.01386481802</v>
      </c>
      <c r="G249" s="8">
        <f>IF(ISBLANK(A249), "",SQRT((A249-I2)^2+(B249-J2)^2+(C249-K2)))</f>
        <v>17.69180601</v>
      </c>
      <c r="H249" s="7" t="str">
        <f t="shared" si="4"/>
        <v/>
      </c>
      <c r="I249" s="7"/>
      <c r="J249" s="7"/>
      <c r="K249" s="7"/>
      <c r="L249" s="7"/>
      <c r="M249" s="7"/>
      <c r="N249" s="7"/>
    </row>
    <row r="250">
      <c r="A250" s="4">
        <v>16.0</v>
      </c>
      <c r="B250" s="4">
        <v>5.0</v>
      </c>
      <c r="C250" s="4">
        <v>385.0</v>
      </c>
      <c r="D250" s="5">
        <f t="shared" ref="D250:F250" si="252">IF(ISBLANK(A250), "", (A250-MIN(A2:A1001))/(MAX(A2:A1001)-MIN(A2:A1001)))</f>
        <v>0.2</v>
      </c>
      <c r="E250" s="5">
        <f t="shared" si="252"/>
        <v>0.3333333333</v>
      </c>
      <c r="F250" s="5">
        <f t="shared" si="252"/>
        <v>0.0589254766</v>
      </c>
      <c r="G250" s="8">
        <f>IF(ISBLANK(A250), "",SQRT((A250-I2)^2+(B250-J2)^2+(C250-K2)))</f>
        <v>8.246211251</v>
      </c>
      <c r="H250" s="7" t="str">
        <f t="shared" si="4"/>
        <v/>
      </c>
      <c r="I250" s="7"/>
      <c r="J250" s="7"/>
      <c r="K250" s="7"/>
      <c r="L250" s="7"/>
      <c r="M250" s="7"/>
      <c r="N250" s="7"/>
    </row>
    <row r="251">
      <c r="A251" s="4">
        <v>30.0</v>
      </c>
      <c r="B251" s="4">
        <v>3.0</v>
      </c>
      <c r="C251" s="4">
        <v>383.0</v>
      </c>
      <c r="D251" s="5">
        <f t="shared" ref="D251:F251" si="253">IF(ISBLANK(A251), "", (A251-MIN(A2:A1001))/(MAX(A2:A1001)-MIN(A2:A1001)))</f>
        <v>0.76</v>
      </c>
      <c r="E251" s="5">
        <f t="shared" si="253"/>
        <v>0.1111111111</v>
      </c>
      <c r="F251" s="5">
        <f t="shared" si="253"/>
        <v>0.0554592721</v>
      </c>
      <c r="G251" s="8">
        <f>IF(ISBLANK(A251), "",SQRT((A251-I2)^2+(B251-J2)^2+(C251-K2)))</f>
        <v>19.84943324</v>
      </c>
      <c r="H251" s="7" t="str">
        <f t="shared" si="4"/>
        <v/>
      </c>
      <c r="I251" s="7"/>
      <c r="J251" s="7"/>
      <c r="K251" s="7"/>
      <c r="L251" s="7"/>
      <c r="M251" s="7"/>
      <c r="N251" s="7"/>
    </row>
    <row r="252">
      <c r="A252" s="4">
        <v>29.0</v>
      </c>
      <c r="B252" s="4">
        <v>3.0</v>
      </c>
      <c r="C252" s="4">
        <v>403.0</v>
      </c>
      <c r="D252" s="5">
        <f t="shared" ref="D252:F252" si="254">IF(ISBLANK(A252), "", (A252-MIN(A2:A1001))/(MAX(A2:A1001)-MIN(A2:A1001)))</f>
        <v>0.72</v>
      </c>
      <c r="E252" s="5">
        <f t="shared" si="254"/>
        <v>0.1111111111</v>
      </c>
      <c r="F252" s="5">
        <f t="shared" si="254"/>
        <v>0.09012131716</v>
      </c>
      <c r="G252" s="8">
        <f>IF(ISBLANK(A252), "",SQRT((A252-I2)^2+(B252-J2)^2+(C252-K2)))</f>
        <v>19.41648784</v>
      </c>
      <c r="H252" s="7" t="str">
        <f t="shared" si="4"/>
        <v/>
      </c>
      <c r="I252" s="7"/>
      <c r="J252" s="7"/>
      <c r="K252" s="7"/>
      <c r="L252" s="7"/>
      <c r="M252" s="7"/>
      <c r="N252" s="7"/>
    </row>
    <row r="253">
      <c r="A253" s="4">
        <v>20.0</v>
      </c>
      <c r="B253" s="4">
        <v>4.0</v>
      </c>
      <c r="C253" s="4">
        <v>376.0</v>
      </c>
      <c r="D253" s="5">
        <f t="shared" ref="D253:F253" si="255">IF(ISBLANK(A253), "", (A253-MIN(A2:A1001))/(MAX(A2:A1001)-MIN(A2:A1001)))</f>
        <v>0.36</v>
      </c>
      <c r="E253" s="5">
        <f t="shared" si="255"/>
        <v>0.2222222222</v>
      </c>
      <c r="F253" s="5">
        <f t="shared" si="255"/>
        <v>0.04332755633</v>
      </c>
      <c r="G253" s="8">
        <f>IF(ISBLANK(A253), "",SQRT((A253-I2)^2+(B253-J2)^2+(C253-K2)))</f>
        <v>10.48808848</v>
      </c>
      <c r="H253" s="7" t="str">
        <f t="shared" si="4"/>
        <v/>
      </c>
      <c r="I253" s="7"/>
      <c r="J253" s="7"/>
      <c r="K253" s="7"/>
      <c r="L253" s="7"/>
      <c r="M253" s="7"/>
      <c r="N253" s="7"/>
    </row>
    <row r="254">
      <c r="A254" s="4">
        <v>18.0</v>
      </c>
      <c r="B254" s="4">
        <v>9.0</v>
      </c>
      <c r="C254" s="4">
        <v>382.0</v>
      </c>
      <c r="D254" s="5">
        <f t="shared" ref="D254:F254" si="256">IF(ISBLANK(A254), "", (A254-MIN(A2:A1001))/(MAX(A2:A1001)-MIN(A2:A1001)))</f>
        <v>0.28</v>
      </c>
      <c r="E254" s="5">
        <f t="shared" si="256"/>
        <v>0.7777777778</v>
      </c>
      <c r="F254" s="5">
        <f t="shared" si="256"/>
        <v>0.05372616984</v>
      </c>
      <c r="G254" s="8">
        <f>IF(ISBLANK(A254), "",SQRT((A254-I2)^2+(B254-J2)^2+(C254-K2)))</f>
        <v>11.35781669</v>
      </c>
      <c r="H254" s="7" t="str">
        <f t="shared" si="4"/>
        <v/>
      </c>
      <c r="I254" s="7"/>
      <c r="J254" s="7"/>
      <c r="K254" s="7"/>
      <c r="L254" s="7"/>
      <c r="M254" s="7"/>
      <c r="N254" s="7"/>
    </row>
    <row r="255">
      <c r="A255" s="4">
        <v>23.0</v>
      </c>
      <c r="B255" s="4">
        <v>8.0</v>
      </c>
      <c r="C255" s="4">
        <v>374.0</v>
      </c>
      <c r="D255" s="5">
        <f t="shared" ref="D255:F255" si="257">IF(ISBLANK(A255), "", (A255-MIN(A2:A1001))/(MAX(A2:A1001)-MIN(A2:A1001)))</f>
        <v>0.48</v>
      </c>
      <c r="E255" s="5">
        <f t="shared" si="257"/>
        <v>0.6666666667</v>
      </c>
      <c r="F255" s="5">
        <f t="shared" si="257"/>
        <v>0.03986135182</v>
      </c>
      <c r="G255" s="8">
        <f>IF(ISBLANK(A255), "",SQRT((A255-I2)^2+(B255-J2)^2+(C255-K2)))</f>
        <v>14.24780685</v>
      </c>
      <c r="H255" s="7" t="str">
        <f t="shared" si="4"/>
        <v/>
      </c>
      <c r="I255" s="7"/>
      <c r="J255" s="7"/>
      <c r="K255" s="7"/>
      <c r="L255" s="7"/>
      <c r="M255" s="7"/>
      <c r="N255" s="7"/>
    </row>
    <row r="256">
      <c r="A256" s="4">
        <v>22.0</v>
      </c>
      <c r="B256" s="4">
        <v>9.0</v>
      </c>
      <c r="C256" s="4">
        <v>364.0</v>
      </c>
      <c r="D256" s="5">
        <f t="shared" ref="D256:F256" si="258">IF(ISBLANK(A256), "", (A256-MIN(A2:A1001))/(MAX(A2:A1001)-MIN(A2:A1001)))</f>
        <v>0.44</v>
      </c>
      <c r="E256" s="5">
        <f t="shared" si="258"/>
        <v>0.7777777778</v>
      </c>
      <c r="F256" s="5">
        <f t="shared" si="258"/>
        <v>0.02253032929</v>
      </c>
      <c r="G256" s="8">
        <f>IF(ISBLANK(A256), "",SQRT((A256-I2)^2+(B256-J2)^2+(C256-K2)))</f>
        <v>13.52774926</v>
      </c>
      <c r="H256" s="7" t="str">
        <f t="shared" si="4"/>
        <v/>
      </c>
      <c r="I256" s="7"/>
      <c r="J256" s="7"/>
      <c r="K256" s="7"/>
      <c r="L256" s="7"/>
      <c r="M256" s="7"/>
      <c r="N256" s="7"/>
    </row>
    <row r="257">
      <c r="A257" s="4">
        <v>24.0</v>
      </c>
      <c r="B257" s="4">
        <v>6.0</v>
      </c>
      <c r="C257" s="4">
        <v>369.0</v>
      </c>
      <c r="D257" s="5">
        <f t="shared" ref="D257:F257" si="259">IF(ISBLANK(A257), "", (A257-MIN(A2:A1001))/(MAX(A2:A1001)-MIN(A2:A1001)))</f>
        <v>0.52</v>
      </c>
      <c r="E257" s="5">
        <f t="shared" si="259"/>
        <v>0.4444444444</v>
      </c>
      <c r="F257" s="5">
        <f t="shared" si="259"/>
        <v>0.03119584055</v>
      </c>
      <c r="G257" s="8">
        <f>IF(ISBLANK(A257), "",SQRT((A257-I2)^2+(B257-J2)^2+(C257-K2)))</f>
        <v>14.24780685</v>
      </c>
      <c r="H257" s="7" t="str">
        <f t="shared" si="4"/>
        <v/>
      </c>
      <c r="I257" s="7"/>
      <c r="J257" s="7"/>
      <c r="K257" s="7"/>
      <c r="L257" s="7"/>
      <c r="M257" s="7"/>
      <c r="N257" s="7"/>
    </row>
    <row r="258">
      <c r="A258" s="4">
        <v>28.0</v>
      </c>
      <c r="B258" s="4">
        <v>5.0</v>
      </c>
      <c r="C258" s="4">
        <v>366.0</v>
      </c>
      <c r="D258" s="5">
        <f t="shared" ref="D258:F258" si="260">IF(ISBLANK(A258), "", (A258-MIN(A2:A1001))/(MAX(A2:A1001)-MIN(A2:A1001)))</f>
        <v>0.68</v>
      </c>
      <c r="E258" s="5">
        <f t="shared" si="260"/>
        <v>0.3333333333</v>
      </c>
      <c r="F258" s="5">
        <f t="shared" si="260"/>
        <v>0.0259965338</v>
      </c>
      <c r="G258" s="8">
        <f>IF(ISBLANK(A258), "",SQRT((A258-I2)^2+(B258-J2)^2+(C258-K2)))</f>
        <v>17.69180601</v>
      </c>
      <c r="H258" s="7" t="str">
        <f t="shared" si="4"/>
        <v/>
      </c>
      <c r="I258" s="7"/>
      <c r="J258" s="7"/>
      <c r="K258" s="7"/>
      <c r="L258" s="7"/>
      <c r="M258" s="7"/>
      <c r="N258" s="7"/>
    </row>
    <row r="259">
      <c r="A259" s="4">
        <v>26.0</v>
      </c>
      <c r="B259" s="4">
        <v>5.0</v>
      </c>
      <c r="C259" s="4">
        <v>369.0</v>
      </c>
      <c r="D259" s="5">
        <f t="shared" ref="D259:F259" si="261">IF(ISBLANK(A259), "", (A259-MIN(A2:A1001))/(MAX(A2:A1001)-MIN(A2:A1001)))</f>
        <v>0.6</v>
      </c>
      <c r="E259" s="5">
        <f t="shared" si="261"/>
        <v>0.3333333333</v>
      </c>
      <c r="F259" s="5">
        <f t="shared" si="261"/>
        <v>0.03119584055</v>
      </c>
      <c r="G259" s="8">
        <f>IF(ISBLANK(A259), "",SQRT((A259-I2)^2+(B259-J2)^2+(C259-K2)))</f>
        <v>15.87450787</v>
      </c>
      <c r="H259" s="7" t="str">
        <f t="shared" si="4"/>
        <v/>
      </c>
      <c r="I259" s="7"/>
      <c r="J259" s="7"/>
      <c r="K259" s="7"/>
      <c r="L259" s="7"/>
      <c r="M259" s="7"/>
      <c r="N259" s="7"/>
    </row>
    <row r="260">
      <c r="A260" s="4">
        <v>24.0</v>
      </c>
      <c r="B260" s="4">
        <v>7.0</v>
      </c>
      <c r="C260" s="4">
        <v>366.0</v>
      </c>
      <c r="D260" s="5">
        <f t="shared" ref="D260:F260" si="262">IF(ISBLANK(A260), "", (A260-MIN(A2:A1001))/(MAX(A2:A1001)-MIN(A2:A1001)))</f>
        <v>0.52</v>
      </c>
      <c r="E260" s="5">
        <f t="shared" si="262"/>
        <v>0.5555555556</v>
      </c>
      <c r="F260" s="5">
        <f t="shared" si="262"/>
        <v>0.0259965338</v>
      </c>
      <c r="G260" s="8">
        <f>IF(ISBLANK(A260), "",SQRT((A260-I2)^2+(B260-J2)^2+(C260-K2)))</f>
        <v>14.45683229</v>
      </c>
      <c r="H260" s="7" t="str">
        <f t="shared" si="4"/>
        <v/>
      </c>
      <c r="I260" s="7"/>
      <c r="J260" s="7"/>
      <c r="K260" s="7"/>
      <c r="L260" s="7"/>
      <c r="M260" s="7"/>
      <c r="N260" s="7"/>
    </row>
    <row r="261">
      <c r="A261" s="4">
        <v>29.0</v>
      </c>
      <c r="B261" s="4">
        <v>4.0</v>
      </c>
      <c r="C261" s="4">
        <v>375.0</v>
      </c>
      <c r="D261" s="5">
        <f t="shared" ref="D261:F261" si="263">IF(ISBLANK(A261), "", (A261-MIN(A2:A1001))/(MAX(A2:A1001)-MIN(A2:A1001)))</f>
        <v>0.72</v>
      </c>
      <c r="E261" s="5">
        <f t="shared" si="263"/>
        <v>0.2222222222</v>
      </c>
      <c r="F261" s="5">
        <f t="shared" si="263"/>
        <v>0.04159445407</v>
      </c>
      <c r="G261" s="8">
        <f>IF(ISBLANK(A261), "",SQRT((A261-I2)^2+(B261-J2)^2+(C261-K2)))</f>
        <v>18.76166304</v>
      </c>
      <c r="H261" s="7" t="str">
        <f t="shared" si="4"/>
        <v/>
      </c>
      <c r="I261" s="7"/>
      <c r="J261" s="7"/>
      <c r="K261" s="7"/>
      <c r="L261" s="7"/>
      <c r="M261" s="7"/>
      <c r="N261" s="7"/>
    </row>
    <row r="262">
      <c r="D262" s="5" t="str">
        <f t="shared" ref="D262:F262" si="264">IF(ISBLANK(A262), "", (A262-MIN(A2:A1001))/(MAX(A2:A1001)-MIN(A2:A1001)))</f>
        <v/>
      </c>
      <c r="E262" s="5" t="str">
        <f t="shared" si="264"/>
        <v/>
      </c>
      <c r="F262" s="5" t="str">
        <f t="shared" si="264"/>
        <v/>
      </c>
      <c r="G262" s="8" t="str">
        <f>IF(ISBLANK(A262), "",SQRT((A262-I2)^2+(B262-J2)^2+(C262-K2)))</f>
        <v/>
      </c>
      <c r="H262" s="7" t="str">
        <f t="shared" si="4"/>
        <v>&lt;- New exp</v>
      </c>
      <c r="I262" s="7"/>
      <c r="J262" s="7"/>
      <c r="K262" s="7"/>
      <c r="L262" s="7"/>
      <c r="M262" s="7"/>
      <c r="N262" s="7"/>
    </row>
    <row r="263">
      <c r="A263" s="4">
        <v>18.0</v>
      </c>
      <c r="B263" s="4">
        <v>9.0</v>
      </c>
      <c r="C263" s="4">
        <v>385.0</v>
      </c>
      <c r="D263" s="5">
        <f t="shared" ref="D263:F263" si="265">IF(ISBLANK(A263), "", (A263-MIN(A2:A1001))/(MAX(A2:A1001)-MIN(A2:A1001)))</f>
        <v>0.28</v>
      </c>
      <c r="E263" s="5">
        <f t="shared" si="265"/>
        <v>0.7777777778</v>
      </c>
      <c r="F263" s="5">
        <f t="shared" si="265"/>
        <v>0.0589254766</v>
      </c>
      <c r="G263" s="8">
        <f>IF(ISBLANK(A263), "",SQRT((A263-I2)^2+(B263-J2)^2+(C263-K2)))</f>
        <v>11.48912529</v>
      </c>
      <c r="H263" s="7" t="str">
        <f t="shared" si="4"/>
        <v/>
      </c>
      <c r="I263" s="7"/>
      <c r="J263" s="7"/>
      <c r="K263" s="7"/>
      <c r="L263" s="7"/>
      <c r="M263" s="7"/>
      <c r="N263" s="7"/>
    </row>
    <row r="264">
      <c r="A264" s="4">
        <v>20.0</v>
      </c>
      <c r="B264" s="4">
        <v>4.0</v>
      </c>
      <c r="C264" s="4">
        <v>376.0</v>
      </c>
      <c r="D264" s="5">
        <f t="shared" ref="D264:F264" si="266">IF(ISBLANK(A264), "", (A264-MIN(A2:A1001))/(MAX(A2:A1001)-MIN(A2:A1001)))</f>
        <v>0.36</v>
      </c>
      <c r="E264" s="5">
        <f t="shared" si="266"/>
        <v>0.2222222222</v>
      </c>
      <c r="F264" s="5">
        <f t="shared" si="266"/>
        <v>0.04332755633</v>
      </c>
      <c r="G264" s="8">
        <f>IF(ISBLANK(A264), "",SQRT((A264-I2)^2+(B264-J2)^2+(C264-K2)))</f>
        <v>10.48808848</v>
      </c>
      <c r="H264" s="7" t="str">
        <f t="shared" si="4"/>
        <v/>
      </c>
      <c r="I264" s="7"/>
      <c r="J264" s="7"/>
      <c r="K264" s="7"/>
      <c r="L264" s="7"/>
      <c r="M264" s="7"/>
      <c r="N264" s="7"/>
    </row>
    <row r="265">
      <c r="A265" s="4">
        <v>22.0</v>
      </c>
      <c r="B265" s="4">
        <v>8.0</v>
      </c>
      <c r="C265" s="4">
        <v>371.0</v>
      </c>
      <c r="D265" s="5">
        <f t="shared" ref="D265:F265" si="267">IF(ISBLANK(A265), "", (A265-MIN(A2:A1001))/(MAX(A2:A1001)-MIN(A2:A1001)))</f>
        <v>0.44</v>
      </c>
      <c r="E265" s="5">
        <f t="shared" si="267"/>
        <v>0.6666666667</v>
      </c>
      <c r="F265" s="5">
        <f t="shared" si="267"/>
        <v>0.03466204506</v>
      </c>
      <c r="G265" s="8">
        <f>IF(ISBLANK(A265), "",SQRT((A265-I2)^2+(B265-J2)^2+(C265-K2)))</f>
        <v>13.3041347</v>
      </c>
      <c r="H265" s="7" t="str">
        <f t="shared" si="4"/>
        <v/>
      </c>
      <c r="I265" s="7"/>
      <c r="J265" s="7"/>
      <c r="K265" s="7"/>
      <c r="L265" s="7"/>
      <c r="M265" s="7"/>
      <c r="N265" s="7"/>
    </row>
    <row r="266">
      <c r="A266" s="4">
        <v>19.0</v>
      </c>
      <c r="B266" s="4">
        <v>5.0</v>
      </c>
      <c r="C266" s="4">
        <v>377.0</v>
      </c>
      <c r="D266" s="5">
        <f t="shared" ref="D266:F266" si="268">IF(ISBLANK(A266), "", (A266-MIN(A2:A1001))/(MAX(A2:A1001)-MIN(A2:A1001)))</f>
        <v>0.32</v>
      </c>
      <c r="E266" s="5">
        <f t="shared" si="268"/>
        <v>0.3333333333</v>
      </c>
      <c r="F266" s="5">
        <f t="shared" si="268"/>
        <v>0.04506065858</v>
      </c>
      <c r="G266" s="8">
        <f>IF(ISBLANK(A266), "",SQRT((A266-I2)^2+(B266-J2)^2+(C266-K2)))</f>
        <v>9.949874371</v>
      </c>
      <c r="H266" s="7" t="str">
        <f t="shared" si="4"/>
        <v/>
      </c>
      <c r="I266" s="7"/>
      <c r="J266" s="7"/>
      <c r="K266" s="7"/>
      <c r="L266" s="7"/>
      <c r="M266" s="7"/>
      <c r="N266" s="7"/>
    </row>
    <row r="267">
      <c r="A267" s="4">
        <v>29.0</v>
      </c>
      <c r="B267" s="4">
        <v>4.0</v>
      </c>
      <c r="C267" s="4">
        <v>374.0</v>
      </c>
      <c r="D267" s="5">
        <f t="shared" ref="D267:F267" si="269">IF(ISBLANK(A267), "", (A267-MIN(A2:A1001))/(MAX(A2:A1001)-MIN(A2:A1001)))</f>
        <v>0.72</v>
      </c>
      <c r="E267" s="5">
        <f t="shared" si="269"/>
        <v>0.2222222222</v>
      </c>
      <c r="F267" s="5">
        <f t="shared" si="269"/>
        <v>0.03986135182</v>
      </c>
      <c r="G267" s="8">
        <f>IF(ISBLANK(A267), "",SQRT((A267-I2)^2+(B267-J2)^2+(C267-K2)))</f>
        <v>18.734994</v>
      </c>
      <c r="H267" s="7" t="str">
        <f t="shared" si="4"/>
        <v/>
      </c>
      <c r="I267" s="7"/>
      <c r="J267" s="7"/>
      <c r="K267" s="7"/>
      <c r="L267" s="7"/>
      <c r="M267" s="7"/>
      <c r="N267" s="7"/>
    </row>
    <row r="268">
      <c r="A268" s="4">
        <v>29.0</v>
      </c>
      <c r="B268" s="4">
        <v>3.0</v>
      </c>
      <c r="C268" s="4">
        <v>380.0</v>
      </c>
      <c r="D268" s="5">
        <f t="shared" ref="D268:F268" si="270">IF(ISBLANK(A268), "", (A268-MIN(A2:A1001))/(MAX(A2:A1001)-MIN(A2:A1001)))</f>
        <v>0.72</v>
      </c>
      <c r="E268" s="5">
        <f t="shared" si="270"/>
        <v>0.1111111111</v>
      </c>
      <c r="F268" s="5">
        <f t="shared" si="270"/>
        <v>0.05025996534</v>
      </c>
      <c r="G268" s="8">
        <f>IF(ISBLANK(A268), "",SQRT((A268-I2)^2+(B268-J2)^2+(C268-K2)))</f>
        <v>18.81488772</v>
      </c>
      <c r="H268" s="7" t="str">
        <f t="shared" si="4"/>
        <v/>
      </c>
      <c r="I268" s="7"/>
      <c r="J268" s="7"/>
      <c r="K268" s="7"/>
      <c r="L268" s="7"/>
      <c r="M268" s="7"/>
      <c r="N268" s="7"/>
    </row>
    <row r="269">
      <c r="A269" s="4">
        <v>28.0</v>
      </c>
      <c r="B269" s="4">
        <v>5.0</v>
      </c>
      <c r="C269" s="4">
        <v>365.0</v>
      </c>
      <c r="D269" s="5">
        <f t="shared" ref="D269:F269" si="271">IF(ISBLANK(A269), "", (A269-MIN(A2:A1001))/(MAX(A2:A1001)-MIN(A2:A1001)))</f>
        <v>0.68</v>
      </c>
      <c r="E269" s="5">
        <f t="shared" si="271"/>
        <v>0.3333333333</v>
      </c>
      <c r="F269" s="5">
        <f t="shared" si="271"/>
        <v>0.02426343154</v>
      </c>
      <c r="G269" s="8">
        <f>IF(ISBLANK(A269), "",SQRT((A269-I2)^2+(B269-J2)^2+(C269-K2)))</f>
        <v>17.66352173</v>
      </c>
      <c r="H269" s="7" t="str">
        <f t="shared" si="4"/>
        <v/>
      </c>
      <c r="I269" s="7"/>
      <c r="J269" s="7"/>
      <c r="K269" s="7"/>
      <c r="L269" s="7"/>
      <c r="M269" s="7"/>
      <c r="N269" s="7"/>
    </row>
    <row r="270">
      <c r="A270" s="4">
        <v>18.0</v>
      </c>
      <c r="B270" s="4">
        <v>7.0</v>
      </c>
      <c r="C270" s="4">
        <v>386.0</v>
      </c>
      <c r="D270" s="5">
        <f t="shared" ref="D270:F270" si="272">IF(ISBLANK(A270), "", (A270-MIN(A2:A1001))/(MAX(A2:A1001)-MIN(A2:A1001)))</f>
        <v>0.28</v>
      </c>
      <c r="E270" s="5">
        <f t="shared" si="272"/>
        <v>0.5555555556</v>
      </c>
      <c r="F270" s="5">
        <f t="shared" si="272"/>
        <v>0.06065857886</v>
      </c>
      <c r="G270" s="8">
        <f>IF(ISBLANK(A270), "",SQRT((A270-I2)^2+(B270-J2)^2+(C270-K2)))</f>
        <v>10.44030651</v>
      </c>
      <c r="H270" s="7" t="str">
        <f t="shared" si="4"/>
        <v/>
      </c>
      <c r="I270" s="7"/>
      <c r="J270" s="7"/>
      <c r="K270" s="7"/>
      <c r="L270" s="7"/>
      <c r="M270" s="7"/>
      <c r="N270" s="7"/>
    </row>
    <row r="271">
      <c r="D271" s="5" t="str">
        <f t="shared" ref="D271:F271" si="273">IF(ISBLANK(A271), "", (A271-MIN(A2:A1001))/(MAX(A2:A1001)-MIN(A2:A1001)))</f>
        <v/>
      </c>
      <c r="E271" s="5" t="str">
        <f t="shared" si="273"/>
        <v/>
      </c>
      <c r="F271" s="5" t="str">
        <f t="shared" si="273"/>
        <v/>
      </c>
      <c r="G271" s="8" t="str">
        <f>IF(ISBLANK(A271), "",SQRT((A271-I2)^2+(B271-J2)^2+(C271-K2)))</f>
        <v/>
      </c>
      <c r="H271" s="7" t="str">
        <f t="shared" si="4"/>
        <v>&lt;- New exp</v>
      </c>
      <c r="I271" s="7"/>
      <c r="J271" s="7"/>
      <c r="K271" s="7"/>
      <c r="L271" s="7"/>
      <c r="M271" s="7"/>
      <c r="N271" s="7"/>
    </row>
    <row r="272">
      <c r="A272" s="4">
        <v>32.0</v>
      </c>
      <c r="B272" s="4">
        <v>2.0</v>
      </c>
      <c r="C272" s="4">
        <v>917.0</v>
      </c>
      <c r="D272" s="5">
        <f t="shared" ref="D272:F272" si="274">IF(ISBLANK(A272), "", (A272-MIN(A2:A1001))/(MAX(A2:A1001)-MIN(A2:A1001)))</f>
        <v>0.84</v>
      </c>
      <c r="E272" s="5">
        <f t="shared" si="274"/>
        <v>0</v>
      </c>
      <c r="F272" s="5">
        <f t="shared" si="274"/>
        <v>0.9809358752</v>
      </c>
      <c r="G272" s="8">
        <f>IF(ISBLANK(A272), "",SQRT((A272-I2)^2+(B272-J2)^2+(C272-K2)))</f>
        <v>31.73326331</v>
      </c>
      <c r="H272" s="7" t="str">
        <f t="shared" si="4"/>
        <v/>
      </c>
      <c r="I272" s="7"/>
      <c r="J272" s="7"/>
      <c r="K272" s="7"/>
      <c r="L272" s="7"/>
      <c r="M272" s="7"/>
      <c r="N272" s="7"/>
    </row>
    <row r="273">
      <c r="A273" s="4">
        <v>13.0</v>
      </c>
      <c r="B273" s="4">
        <v>7.0</v>
      </c>
      <c r="C273" s="4">
        <v>873.0</v>
      </c>
      <c r="D273" s="5">
        <f t="shared" ref="D273:F273" si="275">IF(ISBLANK(A273), "", (A273-MIN(A2:A1001))/(MAX(A2:A1001)-MIN(A2:A1001)))</f>
        <v>0.08</v>
      </c>
      <c r="E273" s="5">
        <f t="shared" si="275"/>
        <v>0.5555555556</v>
      </c>
      <c r="F273" s="5">
        <f t="shared" si="275"/>
        <v>0.9046793761</v>
      </c>
      <c r="G273" s="8">
        <f>IF(ISBLANK(A273), "",SQRT((A273-I2)^2+(B273-J2)^2+(C273-K2)))</f>
        <v>23.47338919</v>
      </c>
      <c r="H273" s="7" t="str">
        <f t="shared" si="4"/>
        <v/>
      </c>
      <c r="I273" s="7"/>
      <c r="J273" s="7"/>
      <c r="K273" s="7"/>
      <c r="L273" s="7"/>
      <c r="M273" s="7"/>
      <c r="N273" s="7"/>
    </row>
    <row r="274">
      <c r="A274" s="4">
        <v>28.0</v>
      </c>
      <c r="B274" s="4">
        <v>7.0</v>
      </c>
      <c r="C274" s="4">
        <v>364.0</v>
      </c>
      <c r="D274" s="5">
        <f t="shared" ref="D274:F274" si="276">IF(ISBLANK(A274), "", (A274-MIN(A2:A1001))/(MAX(A2:A1001)-MIN(A2:A1001)))</f>
        <v>0.68</v>
      </c>
      <c r="E274" s="5">
        <f t="shared" si="276"/>
        <v>0.5555555556</v>
      </c>
      <c r="F274" s="5">
        <f t="shared" si="276"/>
        <v>0.02253032929</v>
      </c>
      <c r="G274" s="8">
        <f>IF(ISBLANK(A274), "",SQRT((A274-I2)^2+(B274-J2)^2+(C274-K2)))</f>
        <v>18.08314132</v>
      </c>
      <c r="H274" s="7" t="str">
        <f t="shared" si="4"/>
        <v/>
      </c>
      <c r="I274" s="7"/>
      <c r="J274" s="7"/>
      <c r="K274" s="7"/>
      <c r="L274" s="7"/>
      <c r="M274" s="7"/>
      <c r="N274" s="7"/>
    </row>
    <row r="275">
      <c r="A275" s="4">
        <v>18.0</v>
      </c>
      <c r="B275" s="4">
        <v>11.0</v>
      </c>
      <c r="C275" s="4">
        <v>372.0</v>
      </c>
      <c r="D275" s="5">
        <f t="shared" ref="D275:F275" si="277">IF(ISBLANK(A275), "", (A275-MIN(A2:A1001))/(MAX(A2:A1001)-MIN(A2:A1001)))</f>
        <v>0.28</v>
      </c>
      <c r="E275" s="5">
        <f t="shared" si="277"/>
        <v>1</v>
      </c>
      <c r="F275" s="5">
        <f t="shared" si="277"/>
        <v>0.03639514731</v>
      </c>
      <c r="G275" s="8">
        <f>IF(ISBLANK(A275), "",SQRT((A275-I2)^2+(B275-J2)^2+(C275-K2)))</f>
        <v>12.28820573</v>
      </c>
      <c r="H275" s="7" t="str">
        <f t="shared" si="4"/>
        <v/>
      </c>
      <c r="I275" s="7"/>
      <c r="J275" s="7"/>
      <c r="K275" s="7"/>
      <c r="L275" s="7"/>
      <c r="M275" s="7"/>
      <c r="N275" s="7"/>
    </row>
    <row r="276">
      <c r="A276" s="4">
        <v>23.0</v>
      </c>
      <c r="B276" s="4">
        <v>3.0</v>
      </c>
      <c r="C276" s="4">
        <v>869.0</v>
      </c>
      <c r="D276" s="5">
        <f t="shared" ref="D276:F276" si="278">IF(ISBLANK(A276), "", (A276-MIN(A2:A1001))/(MAX(A2:A1001)-MIN(A2:A1001)))</f>
        <v>0.48</v>
      </c>
      <c r="E276" s="5">
        <f t="shared" si="278"/>
        <v>0.1111111111</v>
      </c>
      <c r="F276" s="5">
        <f t="shared" si="278"/>
        <v>0.8977469671</v>
      </c>
      <c r="G276" s="8">
        <f>IF(ISBLANK(A276), "",SQRT((A276-I2)^2+(B276-J2)^2+(C276-K2)))</f>
        <v>25.74878638</v>
      </c>
      <c r="H276" s="7" t="str">
        <f t="shared" si="4"/>
        <v/>
      </c>
      <c r="I276" s="7"/>
      <c r="J276" s="7"/>
      <c r="K276" s="7"/>
      <c r="L276" s="7"/>
      <c r="M276" s="7"/>
      <c r="N276" s="7"/>
    </row>
    <row r="277">
      <c r="A277" s="4">
        <v>17.0</v>
      </c>
      <c r="B277" s="4">
        <v>4.0</v>
      </c>
      <c r="C277" s="4">
        <v>389.0</v>
      </c>
      <c r="D277" s="5">
        <f t="shared" ref="D277:F277" si="279">IF(ISBLANK(A277), "", (A277-MIN(A2:A1001))/(MAX(A2:A1001)-MIN(A2:A1001)))</f>
        <v>0.24</v>
      </c>
      <c r="E277" s="5">
        <f t="shared" si="279"/>
        <v>0.2222222222</v>
      </c>
      <c r="F277" s="5">
        <f t="shared" si="279"/>
        <v>0.06585788562</v>
      </c>
      <c r="G277" s="8">
        <f>IF(ISBLANK(A277), "",SQRT((A277-I2)^2+(B277-J2)^2+(C277-K2)))</f>
        <v>8.831760866</v>
      </c>
      <c r="H277" s="7" t="str">
        <f t="shared" si="4"/>
        <v/>
      </c>
      <c r="I277" s="7"/>
      <c r="J277" s="7"/>
      <c r="K277" s="7"/>
      <c r="L277" s="7"/>
      <c r="M277" s="7"/>
      <c r="N277" s="7"/>
    </row>
    <row r="278">
      <c r="A278" s="4">
        <v>16.0</v>
      </c>
      <c r="B278" s="4">
        <v>5.0</v>
      </c>
      <c r="C278" s="4">
        <v>385.0</v>
      </c>
      <c r="D278" s="5">
        <f t="shared" ref="D278:F278" si="280">IF(ISBLANK(A278), "", (A278-MIN(A2:A1001))/(MAX(A2:A1001)-MIN(A2:A1001)))</f>
        <v>0.2</v>
      </c>
      <c r="E278" s="5">
        <f t="shared" si="280"/>
        <v>0.3333333333</v>
      </c>
      <c r="F278" s="5">
        <f t="shared" si="280"/>
        <v>0.0589254766</v>
      </c>
      <c r="G278" s="8">
        <f>IF(ISBLANK(A278), "",SQRT((A278-I2)^2+(B278-J2)^2+(C278-K2)))</f>
        <v>8.246211251</v>
      </c>
      <c r="H278" s="7" t="str">
        <f t="shared" si="4"/>
        <v/>
      </c>
      <c r="I278" s="7"/>
      <c r="J278" s="7"/>
      <c r="K278" s="7"/>
      <c r="L278" s="7"/>
      <c r="M278" s="7"/>
      <c r="N278" s="7"/>
    </row>
    <row r="279">
      <c r="A279" s="4">
        <v>13.0</v>
      </c>
      <c r="B279" s="4">
        <v>8.0</v>
      </c>
      <c r="C279" s="4">
        <v>385.0</v>
      </c>
      <c r="D279" s="5">
        <f t="shared" ref="D279:F279" si="281">IF(ISBLANK(A279), "", (A279-MIN(A2:A1001))/(MAX(A2:A1001)-MIN(A2:A1001)))</f>
        <v>0.08</v>
      </c>
      <c r="E279" s="5">
        <f t="shared" si="281"/>
        <v>0.6666666667</v>
      </c>
      <c r="F279" s="5">
        <f t="shared" si="281"/>
        <v>0.0589254766</v>
      </c>
      <c r="G279" s="8">
        <f>IF(ISBLANK(A279), "",SQRT((A279-I2)^2+(B279-J2)^2+(C279-K2)))</f>
        <v>8.602325267</v>
      </c>
      <c r="H279" s="7" t="str">
        <f t="shared" si="4"/>
        <v/>
      </c>
      <c r="I279" s="7"/>
      <c r="J279" s="7"/>
      <c r="K279" s="7"/>
      <c r="L279" s="7"/>
      <c r="M279" s="7"/>
      <c r="N279" s="7"/>
    </row>
    <row r="280">
      <c r="A280" s="4">
        <v>22.0</v>
      </c>
      <c r="B280" s="4">
        <v>9.0</v>
      </c>
      <c r="C280" s="4">
        <v>369.0</v>
      </c>
      <c r="D280" s="5">
        <f t="shared" ref="D280:F280" si="282">IF(ISBLANK(A280), "", (A280-MIN(A2:A1001))/(MAX(A2:A1001)-MIN(A2:A1001)))</f>
        <v>0.44</v>
      </c>
      <c r="E280" s="5">
        <f t="shared" si="282"/>
        <v>0.7777777778</v>
      </c>
      <c r="F280" s="5">
        <f t="shared" si="282"/>
        <v>0.03119584055</v>
      </c>
      <c r="G280" s="8">
        <f>IF(ISBLANK(A280), "",SQRT((A280-I2)^2+(B280-J2)^2+(C280-K2)))</f>
        <v>13.7113092</v>
      </c>
      <c r="H280" s="7" t="str">
        <f t="shared" si="4"/>
        <v/>
      </c>
      <c r="I280" s="7"/>
      <c r="J280" s="7"/>
      <c r="K280" s="7"/>
      <c r="L280" s="7"/>
      <c r="M280" s="7"/>
      <c r="N280" s="7"/>
    </row>
    <row r="281">
      <c r="A281" s="4">
        <v>27.0</v>
      </c>
      <c r="B281" s="4">
        <v>6.0</v>
      </c>
      <c r="C281" s="4">
        <v>367.0</v>
      </c>
      <c r="D281" s="5">
        <f t="shared" ref="D281:F281" si="283">IF(ISBLANK(A281), "", (A281-MIN(A2:A1001))/(MAX(A2:A1001)-MIN(A2:A1001)))</f>
        <v>0.64</v>
      </c>
      <c r="E281" s="5">
        <f t="shared" si="283"/>
        <v>0.4444444444</v>
      </c>
      <c r="F281" s="5">
        <f t="shared" si="283"/>
        <v>0.02772963605</v>
      </c>
      <c r="G281" s="8">
        <f>IF(ISBLANK(A281), "",SQRT((A281-I2)^2+(B281-J2)^2+(C281-K2)))</f>
        <v>16.97056275</v>
      </c>
      <c r="H281" s="7" t="str">
        <f t="shared" si="4"/>
        <v/>
      </c>
      <c r="I281" s="7"/>
      <c r="J281" s="7"/>
      <c r="K281" s="7"/>
      <c r="L281" s="7"/>
      <c r="M281" s="7"/>
      <c r="N281" s="7"/>
    </row>
    <row r="282">
      <c r="A282" s="4">
        <v>30.0</v>
      </c>
      <c r="B282" s="4">
        <v>3.0</v>
      </c>
      <c r="C282" s="4">
        <v>381.0</v>
      </c>
      <c r="D282" s="5">
        <f t="shared" ref="D282:F282" si="284">IF(ISBLANK(A282), "", (A282-MIN(A2:A1001))/(MAX(A2:A1001)-MIN(A2:A1001)))</f>
        <v>0.76</v>
      </c>
      <c r="E282" s="5">
        <f t="shared" si="284"/>
        <v>0.1111111111</v>
      </c>
      <c r="F282" s="5">
        <f t="shared" si="284"/>
        <v>0.05199306759</v>
      </c>
      <c r="G282" s="8">
        <f>IF(ISBLANK(A282), "",SQRT((A282-I2)^2+(B282-J2)^2+(C282-K2)))</f>
        <v>19.79898987</v>
      </c>
      <c r="H282" s="7" t="str">
        <f t="shared" si="4"/>
        <v/>
      </c>
      <c r="I282" s="7"/>
      <c r="J282" s="7"/>
      <c r="K282" s="7"/>
      <c r="L282" s="7"/>
      <c r="M282" s="7"/>
      <c r="N282" s="7"/>
    </row>
    <row r="283">
      <c r="A283" s="4">
        <v>24.0</v>
      </c>
      <c r="B283" s="4">
        <v>6.0</v>
      </c>
      <c r="C283" s="4">
        <v>374.0</v>
      </c>
      <c r="D283" s="7">
        <f t="shared" ref="D283:F283" si="285">IF(ISBLANK(A283), "", (A283-MIN(A2:A1001))/(MAX(A2:A1001)-MIN(A2:A1001)))</f>
        <v>0.52</v>
      </c>
      <c r="E283" s="7">
        <f t="shared" si="285"/>
        <v>0.4444444444</v>
      </c>
      <c r="F283" s="7">
        <f t="shared" si="285"/>
        <v>0.03986135182</v>
      </c>
      <c r="G283" s="7">
        <f>IF(ISBLANK(A283), "",SQRT((A283-I2)^2+(B283-J2)^2+(C283-K2)))</f>
        <v>14.4222051</v>
      </c>
      <c r="H283" s="7" t="str">
        <f t="shared" si="4"/>
        <v/>
      </c>
      <c r="I283" s="7"/>
      <c r="J283" s="7"/>
      <c r="K283" s="7"/>
      <c r="L283" s="7"/>
      <c r="M283" s="7"/>
      <c r="N283" s="7"/>
    </row>
    <row r="284">
      <c r="A284" s="4">
        <v>28.0</v>
      </c>
      <c r="B284" s="4">
        <v>5.0</v>
      </c>
      <c r="C284" s="4">
        <v>365.0</v>
      </c>
      <c r="D284" s="5">
        <f t="shared" ref="D284:F284" si="286">IF(ISBLANK(A284), "", (A284-MIN(A2:A1001))/(MAX(A2:A1001)-MIN(A2:A1001)))</f>
        <v>0.68</v>
      </c>
      <c r="E284" s="5">
        <f t="shared" si="286"/>
        <v>0.3333333333</v>
      </c>
      <c r="F284" s="5">
        <f t="shared" si="286"/>
        <v>0.02426343154</v>
      </c>
      <c r="G284" s="8">
        <f>IF(ISBLANK(A284), "",SQRT((A284-I2)^2+(B284-J2)^2+(C284-K2)))</f>
        <v>17.66352173</v>
      </c>
      <c r="H284" s="7" t="str">
        <f t="shared" si="4"/>
        <v/>
      </c>
      <c r="I284" s="7"/>
      <c r="J284" s="7"/>
      <c r="K284" s="7"/>
      <c r="L284" s="7"/>
      <c r="M284" s="7"/>
      <c r="N284" s="7"/>
    </row>
    <row r="285">
      <c r="A285" s="4">
        <v>29.0</v>
      </c>
      <c r="B285" s="4">
        <v>4.0</v>
      </c>
      <c r="C285" s="4">
        <v>375.0</v>
      </c>
      <c r="D285" s="5">
        <f t="shared" ref="D285:F285" si="287">IF(ISBLANK(A285), "", (A285-MIN(A2:A1001))/(MAX(A2:A1001)-MIN(A2:A1001)))</f>
        <v>0.72</v>
      </c>
      <c r="E285" s="5">
        <f t="shared" si="287"/>
        <v>0.2222222222</v>
      </c>
      <c r="F285" s="5">
        <f t="shared" si="287"/>
        <v>0.04159445407</v>
      </c>
      <c r="G285" s="8">
        <f>IF(ISBLANK(A285), "",SQRT((A285-I2)^2+(B285-J2)^2+(C285-K2)))</f>
        <v>18.76166304</v>
      </c>
      <c r="H285" s="7" t="str">
        <f t="shared" si="4"/>
        <v/>
      </c>
      <c r="I285" s="7"/>
      <c r="J285" s="7"/>
      <c r="K285" s="7"/>
      <c r="L285" s="7"/>
      <c r="M285" s="7"/>
      <c r="N285" s="7"/>
    </row>
    <row r="286">
      <c r="A286" s="4">
        <v>18.0</v>
      </c>
      <c r="B286" s="4">
        <v>9.0</v>
      </c>
      <c r="C286" s="4">
        <v>381.0</v>
      </c>
      <c r="D286" s="5">
        <f t="shared" ref="D286:F286" si="288">IF(ISBLANK(A286), "", (A286-MIN(A2:A1001))/(MAX(A2:A1001)-MIN(A2:A1001)))</f>
        <v>0.28</v>
      </c>
      <c r="E286" s="5">
        <f t="shared" si="288"/>
        <v>0.7777777778</v>
      </c>
      <c r="F286" s="5">
        <f t="shared" si="288"/>
        <v>0.05199306759</v>
      </c>
      <c r="G286" s="8">
        <f>IF(ISBLANK(A286), "",SQRT((A286-I2)^2+(B286-J2)^2+(C286-K2)))</f>
        <v>11.3137085</v>
      </c>
      <c r="H286" s="7" t="str">
        <f t="shared" si="4"/>
        <v/>
      </c>
      <c r="I286" s="7"/>
      <c r="J286" s="7"/>
      <c r="K286" s="7"/>
      <c r="L286" s="7"/>
      <c r="M286" s="7"/>
      <c r="N286" s="7"/>
    </row>
    <row r="287">
      <c r="A287" s="4">
        <v>19.0</v>
      </c>
      <c r="B287" s="4">
        <v>5.0</v>
      </c>
      <c r="C287" s="4">
        <v>379.0</v>
      </c>
      <c r="D287" s="5">
        <f t="shared" ref="D287:F287" si="289">IF(ISBLANK(A287), "", (A287-MIN(A2:A1001))/(MAX(A2:A1001)-MIN(A2:A1001)))</f>
        <v>0.32</v>
      </c>
      <c r="E287" s="5">
        <f t="shared" si="289"/>
        <v>0.3333333333</v>
      </c>
      <c r="F287" s="5">
        <f t="shared" si="289"/>
        <v>0.04852686308</v>
      </c>
      <c r="G287" s="8">
        <f>IF(ISBLANK(A287), "",SQRT((A287-I2)^2+(B287-J2)^2+(C287-K2)))</f>
        <v>10.04987562</v>
      </c>
      <c r="H287" s="7" t="str">
        <f t="shared" si="4"/>
        <v/>
      </c>
      <c r="I287" s="7"/>
      <c r="J287" s="7"/>
      <c r="K287" s="7"/>
      <c r="L287" s="7"/>
      <c r="M287" s="7"/>
      <c r="N287" s="7"/>
    </row>
    <row r="288">
      <c r="A288" s="4">
        <v>22.0</v>
      </c>
      <c r="B288" s="4">
        <v>7.0</v>
      </c>
      <c r="C288" s="4">
        <v>376.0</v>
      </c>
      <c r="D288" s="5">
        <f t="shared" ref="D288:F288" si="290">IF(ISBLANK(A288), "", (A288-MIN(A2:A1001))/(MAX(A2:A1001)-MIN(A2:A1001)))</f>
        <v>0.44</v>
      </c>
      <c r="E288" s="5">
        <f t="shared" si="290"/>
        <v>0.5555555556</v>
      </c>
      <c r="F288" s="5">
        <f t="shared" si="290"/>
        <v>0.04332755633</v>
      </c>
      <c r="G288" s="8">
        <f>IF(ISBLANK(A288), "",SQRT((A288-I2)^2+(B288-J2)^2+(C288-K2)))</f>
        <v>13.07669683</v>
      </c>
      <c r="H288" s="7" t="str">
        <f t="shared" si="4"/>
        <v/>
      </c>
      <c r="I288" s="7"/>
      <c r="J288" s="7"/>
      <c r="K288" s="7"/>
      <c r="L288" s="7"/>
      <c r="M288" s="7"/>
      <c r="N288" s="7"/>
    </row>
    <row r="289">
      <c r="A289" s="4">
        <v>25.0</v>
      </c>
      <c r="B289" s="4">
        <v>6.0</v>
      </c>
      <c r="C289" s="4">
        <v>371.0</v>
      </c>
      <c r="D289" s="5">
        <f t="shared" ref="D289:F289" si="291">IF(ISBLANK(A289), "", (A289-MIN(A2:A1001))/(MAX(A2:A1001)-MIN(A2:A1001)))</f>
        <v>0.56</v>
      </c>
      <c r="E289" s="5">
        <f t="shared" si="291"/>
        <v>0.4444444444</v>
      </c>
      <c r="F289" s="5">
        <f t="shared" si="291"/>
        <v>0.03466204506</v>
      </c>
      <c r="G289" s="8">
        <f>IF(ISBLANK(A289), "",SQRT((A289-I2)^2+(B289-J2)^2+(C289-K2)))</f>
        <v>15.23154621</v>
      </c>
      <c r="H289" s="7" t="str">
        <f t="shared" si="4"/>
        <v/>
      </c>
      <c r="I289" s="7"/>
      <c r="J289" s="7"/>
      <c r="K289" s="7"/>
      <c r="L289" s="7"/>
      <c r="M289" s="7"/>
      <c r="N289" s="7"/>
    </row>
    <row r="290">
      <c r="A290" s="4">
        <v>27.0</v>
      </c>
      <c r="B290" s="4">
        <v>5.0</v>
      </c>
      <c r="C290" s="4">
        <v>369.0</v>
      </c>
      <c r="D290" s="5">
        <f t="shared" ref="D290:F290" si="292">IF(ISBLANK(A290), "", (A290-MIN(A2:A1001))/(MAX(A2:A1001)-MIN(A2:A1001)))</f>
        <v>0.64</v>
      </c>
      <c r="E290" s="5">
        <f t="shared" si="292"/>
        <v>0.3333333333</v>
      </c>
      <c r="F290" s="5">
        <f t="shared" si="292"/>
        <v>0.03119584055</v>
      </c>
      <c r="G290" s="8">
        <f>IF(ISBLANK(A290), "",SQRT((A290-I2)^2+(B290-J2)^2+(C290-K2)))</f>
        <v>16.82260384</v>
      </c>
      <c r="H290" s="7" t="str">
        <f t="shared" si="4"/>
        <v/>
      </c>
      <c r="I290" s="7"/>
      <c r="J290" s="7"/>
      <c r="K290" s="7"/>
      <c r="L290" s="7"/>
      <c r="M290" s="7"/>
      <c r="N290" s="7"/>
    </row>
    <row r="291">
      <c r="A291" s="4">
        <v>25.0</v>
      </c>
      <c r="B291" s="4">
        <v>5.0</v>
      </c>
      <c r="C291" s="4">
        <v>372.0</v>
      </c>
      <c r="D291" s="5">
        <f t="shared" ref="D291:F291" si="293">IF(ISBLANK(A291), "", (A291-MIN(A2:A1001))/(MAX(A2:A1001)-MIN(A2:A1001)))</f>
        <v>0.56</v>
      </c>
      <c r="E291" s="5">
        <f t="shared" si="293"/>
        <v>0.3333333333</v>
      </c>
      <c r="F291" s="5">
        <f t="shared" si="293"/>
        <v>0.03639514731</v>
      </c>
      <c r="G291" s="8">
        <f>IF(ISBLANK(A291), "",SQRT((A291-I2)^2+(B291-J2)^2+(C291-K2)))</f>
        <v>15.03329638</v>
      </c>
      <c r="H291" s="7" t="str">
        <f t="shared" si="4"/>
        <v/>
      </c>
      <c r="I291" s="7"/>
      <c r="J291" s="7"/>
      <c r="K291" s="7"/>
      <c r="L291" s="7"/>
      <c r="M291" s="7"/>
      <c r="N291" s="7"/>
    </row>
    <row r="292">
      <c r="A292" s="4">
        <v>23.0</v>
      </c>
      <c r="B292" s="4">
        <v>4.0</v>
      </c>
      <c r="C292" s="4">
        <v>376.0</v>
      </c>
      <c r="D292" s="5">
        <f t="shared" ref="D292:F292" si="294">IF(ISBLANK(A292), "", (A292-MIN(A2:A1001))/(MAX(A2:A1001)-MIN(A2:A1001)))</f>
        <v>0.48</v>
      </c>
      <c r="E292" s="5">
        <f t="shared" si="294"/>
        <v>0.2222222222</v>
      </c>
      <c r="F292" s="5">
        <f t="shared" si="294"/>
        <v>0.04332755633</v>
      </c>
      <c r="G292" s="8">
        <f>IF(ISBLANK(A292), "",SQRT((A292-I2)^2+(B292-J2)^2+(C292-K2)))</f>
        <v>13.15294644</v>
      </c>
      <c r="H292" s="7" t="str">
        <f t="shared" si="4"/>
        <v/>
      </c>
      <c r="I292" s="7"/>
      <c r="J292" s="7"/>
      <c r="K292" s="7"/>
      <c r="L292" s="7"/>
      <c r="M292" s="7"/>
      <c r="N292" s="7"/>
    </row>
    <row r="293">
      <c r="D293" s="5" t="str">
        <f t="shared" ref="D293:F293" si="295">IF(ISBLANK(A293), "", (A293-MIN(A2:A1001))/(MAX(A2:A1001)-MIN(A2:A1001)))</f>
        <v/>
      </c>
      <c r="E293" s="5" t="str">
        <f t="shared" si="295"/>
        <v/>
      </c>
      <c r="F293" s="5" t="str">
        <f t="shared" si="295"/>
        <v/>
      </c>
      <c r="G293" s="8" t="str">
        <f>IF(ISBLANK(A293), "",SQRT((A293-I2)^2+(B293-J2)^2+(C293-K2)))</f>
        <v/>
      </c>
      <c r="H293" s="7" t="str">
        <f t="shared" si="4"/>
        <v>&lt;- New exp</v>
      </c>
      <c r="I293" s="7"/>
      <c r="J293" s="7"/>
      <c r="K293" s="7"/>
      <c r="L293" s="7"/>
      <c r="M293" s="7"/>
      <c r="N293" s="7"/>
    </row>
    <row r="294">
      <c r="A294" s="4">
        <v>16.0</v>
      </c>
      <c r="B294" s="4">
        <v>5.0</v>
      </c>
      <c r="C294" s="4">
        <v>385.0</v>
      </c>
      <c r="D294" s="5">
        <f t="shared" ref="D294:F294" si="296">IF(ISBLANK(A294), "", (A294-MIN(A2:A1001))/(MAX(A2:A1001)-MIN(A2:A1001)))</f>
        <v>0.2</v>
      </c>
      <c r="E294" s="5">
        <f t="shared" si="296"/>
        <v>0.3333333333</v>
      </c>
      <c r="F294" s="5">
        <f t="shared" si="296"/>
        <v>0.0589254766</v>
      </c>
      <c r="G294" s="8">
        <f>IF(ISBLANK(A294), "",SQRT((A294-I2)^2+(B294-J2)^2+(C294-K2)))</f>
        <v>8.246211251</v>
      </c>
      <c r="H294" s="7" t="str">
        <f t="shared" si="4"/>
        <v/>
      </c>
      <c r="I294" s="7"/>
      <c r="J294" s="7"/>
      <c r="K294" s="7"/>
      <c r="L294" s="7"/>
      <c r="M294" s="7"/>
      <c r="N294" s="7"/>
    </row>
    <row r="295">
      <c r="A295" s="4">
        <v>28.0</v>
      </c>
      <c r="B295" s="4">
        <v>5.0</v>
      </c>
      <c r="C295" s="4">
        <v>359.0</v>
      </c>
      <c r="D295" s="5">
        <f t="shared" ref="D295:F295" si="297">IF(ISBLANK(A295), "", (A295-MIN(A2:A1001))/(MAX(A2:A1001)-MIN(A2:A1001)))</f>
        <v>0.68</v>
      </c>
      <c r="E295" s="5">
        <f t="shared" si="297"/>
        <v>0.3333333333</v>
      </c>
      <c r="F295" s="5">
        <f t="shared" si="297"/>
        <v>0.01386481802</v>
      </c>
      <c r="G295" s="8">
        <f>IF(ISBLANK(A295), "",SQRT((A295-I2)^2+(B295-J2)^2+(C295-K2)))</f>
        <v>17.49285568</v>
      </c>
      <c r="H295" s="7" t="str">
        <f t="shared" si="4"/>
        <v/>
      </c>
      <c r="I295" s="7"/>
      <c r="J295" s="7"/>
      <c r="K295" s="7"/>
      <c r="L295" s="7"/>
      <c r="M295" s="7"/>
      <c r="N295" s="7"/>
    </row>
    <row r="296">
      <c r="A296" s="4">
        <v>22.0</v>
      </c>
      <c r="B296" s="4">
        <v>10.0</v>
      </c>
      <c r="C296" s="4">
        <v>363.0</v>
      </c>
      <c r="D296" s="5">
        <f t="shared" ref="D296:F296" si="298">IF(ISBLANK(A296), "", (A296-MIN(A2:A1001))/(MAX(A2:A1001)-MIN(A2:A1001)))</f>
        <v>0.44</v>
      </c>
      <c r="E296" s="5">
        <f t="shared" si="298"/>
        <v>0.8888888889</v>
      </c>
      <c r="F296" s="5">
        <f t="shared" si="298"/>
        <v>0.02079722704</v>
      </c>
      <c r="G296" s="8">
        <f>IF(ISBLANK(A296), "",SQRT((A296-I2)^2+(B296-J2)^2+(C296-K2)))</f>
        <v>14.03566885</v>
      </c>
      <c r="H296" s="7" t="str">
        <f t="shared" si="4"/>
        <v/>
      </c>
      <c r="I296" s="7"/>
      <c r="J296" s="7"/>
      <c r="K296" s="7"/>
      <c r="L296" s="7"/>
      <c r="M296" s="7"/>
      <c r="N296" s="7"/>
    </row>
    <row r="297">
      <c r="A297" s="4">
        <v>24.0</v>
      </c>
      <c r="B297" s="4">
        <v>7.0</v>
      </c>
      <c r="C297" s="4">
        <v>361.0</v>
      </c>
      <c r="D297" s="5">
        <f t="shared" ref="D297:F297" si="299">IF(ISBLANK(A297), "", (A297-MIN(A2:A1001))/(MAX(A2:A1001)-MIN(A2:A1001)))</f>
        <v>0.52</v>
      </c>
      <c r="E297" s="5">
        <f t="shared" si="299"/>
        <v>0.5555555556</v>
      </c>
      <c r="F297" s="5">
        <f t="shared" si="299"/>
        <v>0.01733102253</v>
      </c>
      <c r="G297" s="8">
        <f>IF(ISBLANK(A297), "",SQRT((A297-I2)^2+(B297-J2)^2+(C297-K2)))</f>
        <v>14.28285686</v>
      </c>
      <c r="H297" s="7" t="str">
        <f t="shared" si="4"/>
        <v/>
      </c>
      <c r="I297" s="7"/>
      <c r="J297" s="7"/>
      <c r="K297" s="7"/>
      <c r="L297" s="7"/>
      <c r="M297" s="7"/>
      <c r="N297" s="7"/>
    </row>
    <row r="298">
      <c r="A298" s="4">
        <v>18.0</v>
      </c>
      <c r="B298" s="4">
        <v>9.0</v>
      </c>
      <c r="C298" s="4">
        <v>381.0</v>
      </c>
      <c r="D298" s="5">
        <f t="shared" ref="D298:F298" si="300">IF(ISBLANK(A298), "", (A298-MIN(A2:A1001))/(MAX(A2:A1001)-MIN(A2:A1001)))</f>
        <v>0.28</v>
      </c>
      <c r="E298" s="5">
        <f t="shared" si="300"/>
        <v>0.7777777778</v>
      </c>
      <c r="F298" s="5">
        <f t="shared" si="300"/>
        <v>0.05199306759</v>
      </c>
      <c r="G298" s="8">
        <f>IF(ISBLANK(A298), "",SQRT((A298-I2)^2+(B298-J2)^2+(C298-K2)))</f>
        <v>11.3137085</v>
      </c>
      <c r="H298" s="7" t="str">
        <f t="shared" si="4"/>
        <v/>
      </c>
      <c r="I298" s="7"/>
      <c r="J298" s="7"/>
      <c r="K298" s="7"/>
      <c r="L298" s="7"/>
      <c r="M298" s="7"/>
      <c r="N298" s="7"/>
    </row>
    <row r="299">
      <c r="A299" s="4">
        <v>24.0</v>
      </c>
      <c r="B299" s="4">
        <v>6.0</v>
      </c>
      <c r="C299" s="4">
        <v>362.0</v>
      </c>
      <c r="D299" s="5">
        <f t="shared" ref="D299:F299" si="301">IF(ISBLANK(A299), "", (A299-MIN(A2:A1001))/(MAX(A2:A1001)-MIN(A2:A1001)))</f>
        <v>0.52</v>
      </c>
      <c r="E299" s="5">
        <f t="shared" si="301"/>
        <v>0.4444444444</v>
      </c>
      <c r="F299" s="5">
        <f t="shared" si="301"/>
        <v>0.01906412478</v>
      </c>
      <c r="G299" s="8">
        <f>IF(ISBLANK(A299), "",SQRT((A299-I2)^2+(B299-J2)^2+(C299-K2)))</f>
        <v>14</v>
      </c>
      <c r="H299" s="7" t="str">
        <f t="shared" si="4"/>
        <v/>
      </c>
      <c r="I299" s="7"/>
      <c r="J299" s="7"/>
      <c r="K299" s="7"/>
      <c r="L299" s="7"/>
      <c r="M299" s="7"/>
      <c r="N299" s="7"/>
    </row>
    <row r="300">
      <c r="A300" s="4">
        <v>21.0</v>
      </c>
      <c r="B300" s="4">
        <v>9.0</v>
      </c>
      <c r="C300" s="4">
        <v>364.0</v>
      </c>
      <c r="D300" s="5">
        <f t="shared" ref="D300:F300" si="302">IF(ISBLANK(A300), "", (A300-MIN(A2:A1001))/(MAX(A2:A1001)-MIN(A2:A1001)))</f>
        <v>0.4</v>
      </c>
      <c r="E300" s="5">
        <f t="shared" si="302"/>
        <v>0.7777777778</v>
      </c>
      <c r="F300" s="5">
        <f t="shared" si="302"/>
        <v>0.02253032929</v>
      </c>
      <c r="G300" s="8">
        <f>IF(ISBLANK(A300), "",SQRT((A300-I2)^2+(B300-J2)^2+(C300-K2)))</f>
        <v>12.72792206</v>
      </c>
      <c r="H300" s="7" t="str">
        <f t="shared" si="4"/>
        <v/>
      </c>
      <c r="I300" s="7"/>
      <c r="J300" s="7"/>
      <c r="K300" s="7"/>
      <c r="L300" s="7"/>
      <c r="M300" s="7"/>
      <c r="N300" s="7"/>
    </row>
    <row r="301">
      <c r="A301" s="4">
        <v>20.0</v>
      </c>
      <c r="B301" s="4">
        <v>4.0</v>
      </c>
      <c r="C301" s="4">
        <v>376.0</v>
      </c>
      <c r="D301" s="5">
        <f t="shared" ref="D301:F301" si="303">IF(ISBLANK(A301), "", (A301-MIN(A2:A1001))/(MAX(A2:A1001)-MIN(A2:A1001)))</f>
        <v>0.36</v>
      </c>
      <c r="E301" s="5">
        <f t="shared" si="303"/>
        <v>0.2222222222</v>
      </c>
      <c r="F301" s="5">
        <f t="shared" si="303"/>
        <v>0.04332755633</v>
      </c>
      <c r="G301" s="8">
        <f>IF(ISBLANK(A301), "",SQRT((A301-I2)^2+(B301-J2)^2+(C301-K2)))</f>
        <v>10.48808848</v>
      </c>
      <c r="H301" s="7" t="str">
        <f t="shared" si="4"/>
        <v/>
      </c>
      <c r="I301" s="7"/>
      <c r="J301" s="7"/>
      <c r="K301" s="7"/>
      <c r="L301" s="7"/>
      <c r="M301" s="7"/>
      <c r="N301" s="7"/>
    </row>
    <row r="302">
      <c r="A302" s="4">
        <v>29.0</v>
      </c>
      <c r="B302" s="4">
        <v>4.0</v>
      </c>
      <c r="C302" s="4">
        <v>375.0</v>
      </c>
      <c r="D302" s="5">
        <f t="shared" ref="D302:F302" si="304">IF(ISBLANK(A302), "", (A302-MIN(A2:A1001))/(MAX(A2:A1001)-MIN(A2:A1001)))</f>
        <v>0.72</v>
      </c>
      <c r="E302" s="5">
        <f t="shared" si="304"/>
        <v>0.2222222222</v>
      </c>
      <c r="F302" s="5">
        <f t="shared" si="304"/>
        <v>0.04159445407</v>
      </c>
      <c r="G302" s="8">
        <f>IF(ISBLANK(A302), "",SQRT((A302-I2)^2+(B302-J2)^2+(C302-K2)))</f>
        <v>18.76166304</v>
      </c>
      <c r="H302" s="7" t="str">
        <f t="shared" si="4"/>
        <v/>
      </c>
      <c r="I302" s="7"/>
      <c r="J302" s="7"/>
      <c r="K302" s="7"/>
      <c r="L302" s="7"/>
      <c r="M302" s="7"/>
      <c r="N302" s="7"/>
    </row>
    <row r="303">
      <c r="A303" s="4">
        <v>19.0</v>
      </c>
      <c r="B303" s="4">
        <v>5.0</v>
      </c>
      <c r="C303" s="4">
        <v>366.0</v>
      </c>
      <c r="D303" s="5">
        <f t="shared" ref="D303:F303" si="305">IF(ISBLANK(A303), "", (A303-MIN(A2:A1001))/(MAX(A2:A1001)-MIN(A2:A1001)))</f>
        <v>0.32</v>
      </c>
      <c r="E303" s="5">
        <f t="shared" si="305"/>
        <v>0.3333333333</v>
      </c>
      <c r="F303" s="5">
        <f t="shared" si="305"/>
        <v>0.0259965338</v>
      </c>
      <c r="G303" s="8">
        <f>IF(ISBLANK(A303), "",SQRT((A303-I2)^2+(B303-J2)^2+(C303-K2)))</f>
        <v>9.38083152</v>
      </c>
      <c r="H303" s="7" t="str">
        <f t="shared" si="4"/>
        <v/>
      </c>
      <c r="I303" s="7"/>
      <c r="J303" s="7"/>
      <c r="K303" s="7"/>
      <c r="L303" s="7"/>
      <c r="M303" s="7"/>
      <c r="N303" s="7"/>
    </row>
    <row r="304">
      <c r="A304" s="4">
        <v>27.0</v>
      </c>
      <c r="B304" s="4">
        <v>3.0</v>
      </c>
      <c r="C304" s="4">
        <v>395.0</v>
      </c>
      <c r="D304" s="5">
        <f t="shared" ref="D304:F304" si="306">IF(ISBLANK(A304), "", (A304-MIN(A2:A1001))/(MAX(A2:A1001)-MIN(A2:A1001)))</f>
        <v>0.64</v>
      </c>
      <c r="E304" s="5">
        <f t="shared" si="306"/>
        <v>0.1111111111</v>
      </c>
      <c r="F304" s="5">
        <f t="shared" si="306"/>
        <v>0.07625649913</v>
      </c>
      <c r="G304" s="8">
        <f>IF(ISBLANK(A304), "",SQRT((A304-I2)^2+(B304-J2)^2+(C304-K2)))</f>
        <v>17.34935157</v>
      </c>
      <c r="H304" s="7" t="str">
        <f t="shared" si="4"/>
        <v/>
      </c>
      <c r="I304" s="7"/>
      <c r="J304" s="7"/>
      <c r="K304" s="7"/>
      <c r="L304" s="7"/>
      <c r="M304" s="7"/>
      <c r="N304" s="7"/>
    </row>
    <row r="305">
      <c r="A305" s="4">
        <v>18.0</v>
      </c>
      <c r="B305" s="4">
        <v>10.0</v>
      </c>
      <c r="C305" s="4">
        <v>378.0</v>
      </c>
      <c r="D305" s="5">
        <f t="shared" ref="D305:F305" si="307">IF(ISBLANK(A305), "", (A305-MIN(A2:A1001))/(MAX(A2:A1001)-MIN(A2:A1001)))</f>
        <v>0.28</v>
      </c>
      <c r="E305" s="5">
        <f t="shared" si="307"/>
        <v>0.8888888889</v>
      </c>
      <c r="F305" s="5">
        <f t="shared" si="307"/>
        <v>0.04679376083</v>
      </c>
      <c r="G305" s="8">
        <f>IF(ISBLANK(A305), "",SQRT((A305-I2)^2+(B305-J2)^2+(C305-K2)))</f>
        <v>11.83215957</v>
      </c>
      <c r="H305" s="7" t="str">
        <f t="shared" si="4"/>
        <v/>
      </c>
      <c r="I305" s="7"/>
      <c r="J305" s="7"/>
      <c r="K305" s="7"/>
      <c r="L305" s="7"/>
      <c r="M305" s="7"/>
      <c r="N305" s="7"/>
    </row>
    <row r="306">
      <c r="A306" s="4">
        <v>30.0</v>
      </c>
      <c r="B306" s="4">
        <v>3.0</v>
      </c>
      <c r="C306" s="4">
        <v>388.0</v>
      </c>
      <c r="D306" s="5">
        <f t="shared" ref="D306:F306" si="308">IF(ISBLANK(A306), "", (A306-MIN(A2:A1001))/(MAX(A2:A1001)-MIN(A2:A1001)))</f>
        <v>0.76</v>
      </c>
      <c r="E306" s="5">
        <f t="shared" si="308"/>
        <v>0.1111111111</v>
      </c>
      <c r="F306" s="5">
        <f t="shared" si="308"/>
        <v>0.06412478336</v>
      </c>
      <c r="G306" s="8">
        <f>IF(ISBLANK(A306), "",SQRT((A306-I2)^2+(B306-J2)^2+(C306-K2)))</f>
        <v>19.97498436</v>
      </c>
      <c r="H306" s="7" t="str">
        <f t="shared" si="4"/>
        <v/>
      </c>
      <c r="I306" s="7"/>
      <c r="J306" s="7"/>
      <c r="K306" s="7"/>
      <c r="L306" s="7"/>
      <c r="M306" s="7"/>
      <c r="N306" s="7"/>
    </row>
    <row r="307">
      <c r="A307" s="4">
        <v>28.0</v>
      </c>
      <c r="B307" s="4">
        <v>2.0</v>
      </c>
      <c r="C307" s="4">
        <v>896.0</v>
      </c>
      <c r="D307" s="5">
        <f t="shared" ref="D307:F307" si="309">IF(ISBLANK(A307), "", (A307-MIN(A2:A1001))/(MAX(A2:A1001)-MIN(A2:A1001)))</f>
        <v>0.68</v>
      </c>
      <c r="E307" s="5">
        <f t="shared" si="309"/>
        <v>0</v>
      </c>
      <c r="F307" s="5">
        <f t="shared" si="309"/>
        <v>0.9445407279</v>
      </c>
      <c r="G307" s="8">
        <f>IF(ISBLANK(A307), "",SQRT((A307-I2)^2+(B307-J2)^2+(C307-K2)))</f>
        <v>28.87905816</v>
      </c>
      <c r="H307" s="7" t="str">
        <f t="shared" si="4"/>
        <v/>
      </c>
      <c r="I307" s="7"/>
      <c r="J307" s="7"/>
      <c r="K307" s="7"/>
      <c r="L307" s="7"/>
      <c r="M307" s="7"/>
      <c r="N307" s="7"/>
    </row>
    <row r="308">
      <c r="D308" s="5" t="str">
        <f t="shared" ref="D308:F308" si="310">IF(ISBLANK(A308), "", (A308-MIN(A2:A1001))/(MAX(A2:A1001)-MIN(A2:A1001)))</f>
        <v/>
      </c>
      <c r="E308" s="5" t="str">
        <f t="shared" si="310"/>
        <v/>
      </c>
      <c r="F308" s="5" t="str">
        <f t="shared" si="310"/>
        <v/>
      </c>
      <c r="G308" s="8" t="str">
        <f>IF(ISBLANK(A308), "",SQRT((A308-I2)^2+(B308-J2)^2+(C308-K2)))</f>
        <v/>
      </c>
      <c r="H308" s="7" t="str">
        <f t="shared" si="4"/>
        <v>&lt;- New exp</v>
      </c>
      <c r="I308" s="7"/>
      <c r="J308" s="7"/>
      <c r="K308" s="7"/>
      <c r="L308" s="7"/>
      <c r="M308" s="7"/>
      <c r="N308" s="7"/>
    </row>
    <row r="309">
      <c r="A309" s="4">
        <v>16.0</v>
      </c>
      <c r="B309" s="4">
        <v>5.0</v>
      </c>
      <c r="C309" s="4">
        <v>866.0</v>
      </c>
      <c r="D309" s="5">
        <f t="shared" ref="D309:F309" si="311">IF(ISBLANK(A309), "", (A309-MIN(A2:A1001))/(MAX(A2:A1001)-MIN(A2:A1001)))</f>
        <v>0.2</v>
      </c>
      <c r="E309" s="5">
        <f t="shared" si="311"/>
        <v>0.3333333333</v>
      </c>
      <c r="F309" s="5">
        <f t="shared" si="311"/>
        <v>0.8925476603</v>
      </c>
      <c r="G309" s="8">
        <f>IF(ISBLANK(A309), "",SQRT((A309-I2)^2+(B309-J2)^2+(C309-K2)))</f>
        <v>23.43074903</v>
      </c>
      <c r="H309" s="7" t="str">
        <f t="shared" si="4"/>
        <v/>
      </c>
      <c r="I309" s="7"/>
      <c r="J309" s="7"/>
      <c r="K309" s="7"/>
      <c r="L309" s="7"/>
      <c r="M309" s="7"/>
      <c r="N309" s="7"/>
    </row>
    <row r="310">
      <c r="A310" s="4">
        <v>22.0</v>
      </c>
      <c r="B310" s="4">
        <v>5.0</v>
      </c>
      <c r="C310" s="4">
        <v>366.0</v>
      </c>
      <c r="D310" s="5">
        <f t="shared" ref="D310:F310" si="312">IF(ISBLANK(A310), "", (A310-MIN(A2:A1001))/(MAX(A2:A1001)-MIN(A2:A1001)))</f>
        <v>0.44</v>
      </c>
      <c r="E310" s="5">
        <f t="shared" si="312"/>
        <v>0.3333333333</v>
      </c>
      <c r="F310" s="5">
        <f t="shared" si="312"/>
        <v>0.0259965338</v>
      </c>
      <c r="G310" s="8">
        <f>IF(ISBLANK(A310), "",SQRT((A310-I2)^2+(B310-J2)^2+(C310-K2)))</f>
        <v>12.04159458</v>
      </c>
      <c r="H310" s="7" t="str">
        <f t="shared" si="4"/>
        <v/>
      </c>
      <c r="I310" s="7"/>
      <c r="J310" s="7"/>
      <c r="K310" s="7"/>
      <c r="L310" s="7"/>
      <c r="M310" s="7"/>
      <c r="N310" s="7"/>
    </row>
    <row r="311">
      <c r="A311" s="4">
        <v>18.0</v>
      </c>
      <c r="B311" s="4">
        <v>10.0</v>
      </c>
      <c r="C311" s="4">
        <v>389.0</v>
      </c>
      <c r="D311" s="5">
        <f t="shared" ref="D311:F311" si="313">IF(ISBLANK(A311), "", (A311-MIN(A2:A1001))/(MAX(A2:A1001)-MIN(A2:A1001)))</f>
        <v>0.28</v>
      </c>
      <c r="E311" s="5">
        <f t="shared" si="313"/>
        <v>0.8888888889</v>
      </c>
      <c r="F311" s="5">
        <f t="shared" si="313"/>
        <v>0.06585788562</v>
      </c>
      <c r="G311" s="8">
        <f>IF(ISBLANK(A311), "",SQRT((A311-I2)^2+(B311-J2)^2+(C311-K2)))</f>
        <v>12.28820573</v>
      </c>
      <c r="H311" s="7" t="str">
        <f t="shared" si="4"/>
        <v/>
      </c>
      <c r="I311" s="7"/>
      <c r="J311" s="7"/>
      <c r="K311" s="7"/>
      <c r="L311" s="7"/>
      <c r="M311" s="7"/>
      <c r="N311" s="7"/>
    </row>
    <row r="312">
      <c r="A312" s="4">
        <v>26.0</v>
      </c>
      <c r="B312" s="4">
        <v>4.0</v>
      </c>
      <c r="C312" s="4">
        <v>374.0</v>
      </c>
      <c r="D312" s="5">
        <f t="shared" ref="D312:F312" si="314">IF(ISBLANK(A312), "", (A312-MIN(A2:A1001))/(MAX(A2:A1001)-MIN(A2:A1001)))</f>
        <v>0.6</v>
      </c>
      <c r="E312" s="5">
        <f t="shared" si="314"/>
        <v>0.2222222222</v>
      </c>
      <c r="F312" s="5">
        <f t="shared" si="314"/>
        <v>0.03986135182</v>
      </c>
      <c r="G312" s="8">
        <f>IF(ISBLANK(A312), "",SQRT((A312-I2)^2+(B312-J2)^2+(C312-K2)))</f>
        <v>15.87450787</v>
      </c>
      <c r="H312" s="7" t="str">
        <f t="shared" si="4"/>
        <v/>
      </c>
      <c r="I312" s="7"/>
      <c r="J312" s="7"/>
      <c r="K312" s="7"/>
      <c r="L312" s="7"/>
      <c r="M312" s="7"/>
      <c r="N312" s="7"/>
    </row>
    <row r="313">
      <c r="A313" s="4">
        <v>20.0</v>
      </c>
      <c r="B313" s="4">
        <v>2.0</v>
      </c>
      <c r="C313" s="4">
        <v>860.0</v>
      </c>
      <c r="D313" s="5">
        <f t="shared" ref="D313:F313" si="315">IF(ISBLANK(A313), "", (A313-MIN(A2:A1001))/(MAX(A2:A1001)-MIN(A2:A1001)))</f>
        <v>0.36</v>
      </c>
      <c r="E313" s="5">
        <f t="shared" si="315"/>
        <v>0</v>
      </c>
      <c r="F313" s="5">
        <f t="shared" si="315"/>
        <v>0.8821490468</v>
      </c>
      <c r="G313" s="8">
        <f>IF(ISBLANK(A313), "",SQRT((A313-I2)^2+(B313-J2)^2+(C313-K2)))</f>
        <v>24.2899156</v>
      </c>
      <c r="H313" s="7" t="str">
        <f t="shared" si="4"/>
        <v/>
      </c>
      <c r="I313" s="7"/>
      <c r="J313" s="7"/>
      <c r="K313" s="7"/>
      <c r="L313" s="7"/>
      <c r="M313" s="7"/>
      <c r="N313" s="7"/>
    </row>
    <row r="314">
      <c r="A314" s="4">
        <v>17.0</v>
      </c>
      <c r="B314" s="4">
        <v>7.0</v>
      </c>
      <c r="C314" s="4">
        <v>397.0</v>
      </c>
      <c r="D314" s="5">
        <f t="shared" ref="D314:F314" si="316">IF(ISBLANK(A314), "", (A314-MIN(A2:A1001))/(MAX(A2:A1001)-MIN(A2:A1001)))</f>
        <v>0.24</v>
      </c>
      <c r="E314" s="5">
        <f t="shared" si="316"/>
        <v>0.5555555556</v>
      </c>
      <c r="F314" s="5">
        <f t="shared" si="316"/>
        <v>0.07972270364</v>
      </c>
      <c r="G314" s="8">
        <f>IF(ISBLANK(A314), "",SQRT((A314-I2)^2+(B314-J2)^2+(C314-K2)))</f>
        <v>10.34408043</v>
      </c>
      <c r="H314" s="7" t="str">
        <f t="shared" si="4"/>
        <v/>
      </c>
      <c r="I314" s="7"/>
      <c r="J314" s="7"/>
      <c r="K314" s="7"/>
      <c r="L314" s="7"/>
      <c r="M314" s="7"/>
      <c r="N314" s="7"/>
    </row>
    <row r="315">
      <c r="A315" s="4">
        <v>20.0</v>
      </c>
      <c r="B315" s="4">
        <v>4.0</v>
      </c>
      <c r="C315" s="4">
        <v>378.0</v>
      </c>
      <c r="D315" s="5">
        <f t="shared" ref="D315:F315" si="317">IF(ISBLANK(A315), "", (A315-MIN(A2:A1001))/(MAX(A2:A1001)-MIN(A2:A1001)))</f>
        <v>0.36</v>
      </c>
      <c r="E315" s="5">
        <f t="shared" si="317"/>
        <v>0.2222222222</v>
      </c>
      <c r="F315" s="5">
        <f t="shared" si="317"/>
        <v>0.04679376083</v>
      </c>
      <c r="G315" s="8">
        <f>IF(ISBLANK(A315), "",SQRT((A315-I2)^2+(B315-J2)^2+(C315-K2)))</f>
        <v>10.58300524</v>
      </c>
      <c r="H315" s="7" t="str">
        <f t="shared" si="4"/>
        <v/>
      </c>
      <c r="I315" s="7"/>
      <c r="J315" s="7"/>
      <c r="K315" s="7"/>
      <c r="L315" s="7"/>
      <c r="M315" s="7"/>
      <c r="N315" s="7"/>
    </row>
    <row r="316">
      <c r="A316" s="4">
        <v>23.0</v>
      </c>
      <c r="B316" s="4">
        <v>4.0</v>
      </c>
      <c r="C316" s="4">
        <v>376.0</v>
      </c>
      <c r="D316" s="5">
        <f t="shared" ref="D316:F316" si="318">IF(ISBLANK(A316), "", (A316-MIN(A2:A1001))/(MAX(A2:A1001)-MIN(A2:A1001)))</f>
        <v>0.48</v>
      </c>
      <c r="E316" s="5">
        <f t="shared" si="318"/>
        <v>0.2222222222</v>
      </c>
      <c r="F316" s="5">
        <f t="shared" si="318"/>
        <v>0.04332755633</v>
      </c>
      <c r="G316" s="8">
        <f>IF(ISBLANK(A316), "",SQRT((A316-I2)^2+(B316-J2)^2+(C316-K2)))</f>
        <v>13.15294644</v>
      </c>
      <c r="H316" s="7" t="str">
        <f t="shared" si="4"/>
        <v/>
      </c>
      <c r="I316" s="7"/>
      <c r="J316" s="7"/>
      <c r="K316" s="7"/>
      <c r="L316" s="7"/>
      <c r="M316" s="7"/>
      <c r="N316" s="7"/>
    </row>
    <row r="317">
      <c r="A317" s="4">
        <v>21.0</v>
      </c>
      <c r="B317" s="4">
        <v>9.0</v>
      </c>
      <c r="C317" s="4">
        <v>373.0</v>
      </c>
      <c r="D317" s="5">
        <f t="shared" ref="D317:F317" si="319">IF(ISBLANK(A317), "", (A317-MIN(A2:A1001))/(MAX(A2:A1001)-MIN(A2:A1001)))</f>
        <v>0.4</v>
      </c>
      <c r="E317" s="5">
        <f t="shared" si="319"/>
        <v>0.7777777778</v>
      </c>
      <c r="F317" s="5">
        <f t="shared" si="319"/>
        <v>0.03812824957</v>
      </c>
      <c r="G317" s="8">
        <f>IF(ISBLANK(A317), "",SQRT((A317-I2)^2+(B317-J2)^2+(C317-K2)))</f>
        <v>13.07669683</v>
      </c>
      <c r="H317" s="7" t="str">
        <f t="shared" si="4"/>
        <v/>
      </c>
      <c r="I317" s="7"/>
      <c r="J317" s="7"/>
      <c r="K317" s="7"/>
      <c r="L317" s="7"/>
      <c r="M317" s="7"/>
      <c r="N317" s="7"/>
    </row>
    <row r="318">
      <c r="A318" s="4">
        <v>18.0</v>
      </c>
      <c r="B318" s="4">
        <v>9.0</v>
      </c>
      <c r="C318" s="4">
        <v>392.0</v>
      </c>
      <c r="D318" s="5">
        <f t="shared" ref="D318:F318" si="320">IF(ISBLANK(A318), "", (A318-MIN(A2:A1001))/(MAX(A2:A1001)-MIN(A2:A1001)))</f>
        <v>0.28</v>
      </c>
      <c r="E318" s="5">
        <f t="shared" si="320"/>
        <v>0.7777777778</v>
      </c>
      <c r="F318" s="5">
        <f t="shared" si="320"/>
        <v>0.07105719237</v>
      </c>
      <c r="G318" s="8">
        <f>IF(ISBLANK(A318), "",SQRT((A318-I2)^2+(B318-J2)^2+(C318-K2)))</f>
        <v>11.78982612</v>
      </c>
      <c r="H318" s="7" t="str">
        <f t="shared" si="4"/>
        <v/>
      </c>
      <c r="I318" s="7"/>
      <c r="J318" s="7"/>
      <c r="K318" s="7"/>
      <c r="L318" s="7"/>
      <c r="M318" s="7"/>
      <c r="N318" s="7"/>
    </row>
    <row r="319">
      <c r="A319" s="4">
        <v>21.0</v>
      </c>
      <c r="B319" s="4">
        <v>8.0</v>
      </c>
      <c r="C319" s="4">
        <v>376.0</v>
      </c>
      <c r="D319" s="5">
        <f t="shared" ref="D319:F319" si="321">IF(ISBLANK(A319), "", (A319-MIN(A2:A1001))/(MAX(A2:A1001)-MIN(A2:A1001)))</f>
        <v>0.4</v>
      </c>
      <c r="E319" s="5">
        <f t="shared" si="321"/>
        <v>0.6666666667</v>
      </c>
      <c r="F319" s="5">
        <f t="shared" si="321"/>
        <v>0.04332755633</v>
      </c>
      <c r="G319" s="8">
        <f>IF(ISBLANK(A319), "",SQRT((A319-I2)^2+(B319-J2)^2+(C319-K2)))</f>
        <v>12.68857754</v>
      </c>
      <c r="H319" s="7" t="str">
        <f t="shared" si="4"/>
        <v/>
      </c>
      <c r="I319" s="7"/>
      <c r="J319" s="7"/>
      <c r="K319" s="7"/>
      <c r="L319" s="7"/>
      <c r="M319" s="7"/>
      <c r="N319" s="7"/>
    </row>
    <row r="320">
      <c r="A320" s="4">
        <v>19.0</v>
      </c>
      <c r="B320" s="4">
        <v>5.0</v>
      </c>
      <c r="C320" s="4">
        <v>385.0</v>
      </c>
      <c r="D320" s="5">
        <f t="shared" ref="D320:F320" si="322">IF(ISBLANK(A320), "", (A320-MIN(A2:A1001))/(MAX(A2:A1001)-MIN(A2:A1001)))</f>
        <v>0.32</v>
      </c>
      <c r="E320" s="5">
        <f t="shared" si="322"/>
        <v>0.3333333333</v>
      </c>
      <c r="F320" s="5">
        <f t="shared" si="322"/>
        <v>0.0589254766</v>
      </c>
      <c r="G320" s="8">
        <f>IF(ISBLANK(A320), "",SQRT((A320-I2)^2+(B320-J2)^2+(C320-K2)))</f>
        <v>10.34408043</v>
      </c>
      <c r="H320" s="7" t="str">
        <f t="shared" si="4"/>
        <v/>
      </c>
      <c r="I320" s="7"/>
      <c r="J320" s="7"/>
      <c r="K320" s="7"/>
      <c r="L320" s="7"/>
      <c r="M320" s="7"/>
      <c r="N320" s="7"/>
    </row>
    <row r="321">
      <c r="A321" s="4">
        <v>20.0</v>
      </c>
      <c r="B321" s="4">
        <v>9.0</v>
      </c>
      <c r="C321" s="4">
        <v>377.0</v>
      </c>
      <c r="D321" s="7">
        <f t="shared" ref="D321:F321" si="323">IF(ISBLANK(A321), "", (A321-MIN(A2:A1001))/(MAX(A2:A1001)-MIN(A2:A1001)))</f>
        <v>0.36</v>
      </c>
      <c r="E321" s="7">
        <f t="shared" si="323"/>
        <v>0.7777777778</v>
      </c>
      <c r="F321" s="7">
        <f t="shared" si="323"/>
        <v>0.04506065858</v>
      </c>
      <c r="G321" s="7">
        <f>IF(ISBLANK(A321), "",SQRT((A321-I2)^2+(B321-J2)^2+(C321-K2)))</f>
        <v>12.489996</v>
      </c>
      <c r="H321" s="7" t="str">
        <f t="shared" si="4"/>
        <v/>
      </c>
      <c r="I321" s="7"/>
      <c r="J321" s="7"/>
      <c r="K321" s="7"/>
      <c r="L321" s="7"/>
      <c r="M321" s="7"/>
      <c r="N321" s="7"/>
    </row>
    <row r="322">
      <c r="D322" s="5" t="str">
        <f t="shared" ref="D322:F322" si="324">IF(ISBLANK(A322), "", (A322-MIN(A2:A1001))/(MAX(A2:A1001)-MIN(A2:A1001)))</f>
        <v/>
      </c>
      <c r="E322" s="5" t="str">
        <f t="shared" si="324"/>
        <v/>
      </c>
      <c r="F322" s="5" t="str">
        <f t="shared" si="324"/>
        <v/>
      </c>
      <c r="G322" s="8" t="str">
        <f>IF(ISBLANK(A322), "",SQRT((A322-I2)^2+(B322-J2)^2+(C322-K2)))</f>
        <v/>
      </c>
      <c r="H322" s="7" t="str">
        <f t="shared" si="4"/>
        <v>&lt;- New exp</v>
      </c>
      <c r="I322" s="7"/>
      <c r="J322" s="7"/>
      <c r="K322" s="7"/>
      <c r="L322" s="7"/>
      <c r="M322" s="7"/>
      <c r="N322" s="7"/>
    </row>
    <row r="323">
      <c r="A323" s="4">
        <v>32.0</v>
      </c>
      <c r="B323" s="4">
        <v>3.0</v>
      </c>
      <c r="C323" s="4">
        <v>395.0</v>
      </c>
      <c r="D323" s="5">
        <f t="shared" ref="D323:F323" si="325">IF(ISBLANK(A323), "", (A323-MIN(A2:A1001))/(MAX(A2:A1001)-MIN(A2:A1001)))</f>
        <v>0.84</v>
      </c>
      <c r="E323" s="5">
        <f t="shared" si="325"/>
        <v>0.1111111111</v>
      </c>
      <c r="F323" s="5">
        <f t="shared" si="325"/>
        <v>0.07625649913</v>
      </c>
      <c r="G323" s="8">
        <f>IF(ISBLANK(A323), "",SQRT((A323-I2)^2+(B323-J2)^2+(C323-K2)))</f>
        <v>22.04540769</v>
      </c>
      <c r="H323" s="7" t="str">
        <f t="shared" si="4"/>
        <v/>
      </c>
      <c r="I323" s="7"/>
      <c r="J323" s="7"/>
      <c r="K323" s="7"/>
      <c r="L323" s="7"/>
      <c r="M323" s="7"/>
      <c r="N323" s="7"/>
    </row>
    <row r="324">
      <c r="A324" s="4">
        <v>17.0</v>
      </c>
      <c r="B324" s="4">
        <v>8.0</v>
      </c>
      <c r="C324" s="4">
        <v>391.0</v>
      </c>
      <c r="D324" s="5">
        <f t="shared" ref="D324:F324" si="326">IF(ISBLANK(A324), "", (A324-MIN(A2:A1001))/(MAX(A2:A1001)-MIN(A2:A1001)))</f>
        <v>0.24</v>
      </c>
      <c r="E324" s="5">
        <f t="shared" si="326"/>
        <v>0.6666666667</v>
      </c>
      <c r="F324" s="5">
        <f t="shared" si="326"/>
        <v>0.06932409012</v>
      </c>
      <c r="G324" s="8">
        <f>IF(ISBLANK(A324), "",SQRT((A324-I2)^2+(B324-J2)^2+(C324-K2)))</f>
        <v>10.58300524</v>
      </c>
      <c r="H324" s="7" t="str">
        <f t="shared" si="4"/>
        <v/>
      </c>
      <c r="I324" s="7"/>
      <c r="J324" s="7"/>
      <c r="K324" s="7"/>
      <c r="L324" s="7"/>
      <c r="M324" s="7"/>
      <c r="N324" s="7"/>
    </row>
    <row r="325">
      <c r="A325" s="4">
        <v>18.0</v>
      </c>
      <c r="B325" s="4">
        <v>10.0</v>
      </c>
      <c r="C325" s="4">
        <v>373.0</v>
      </c>
      <c r="D325" s="5">
        <f t="shared" ref="D325:F325" si="327">IF(ISBLANK(A325), "", (A325-MIN(A2:A1001))/(MAX(A2:A1001)-MIN(A2:A1001)))</f>
        <v>0.28</v>
      </c>
      <c r="E325" s="5">
        <f t="shared" si="327"/>
        <v>0.8888888889</v>
      </c>
      <c r="F325" s="5">
        <f t="shared" si="327"/>
        <v>0.03812824957</v>
      </c>
      <c r="G325" s="8">
        <f>IF(ISBLANK(A325), "",SQRT((A325-I2)^2+(B325-J2)^2+(C325-K2)))</f>
        <v>11.61895004</v>
      </c>
      <c r="H325" s="7" t="str">
        <f t="shared" si="4"/>
        <v/>
      </c>
      <c r="I325" s="7"/>
      <c r="J325" s="7"/>
      <c r="K325" s="7"/>
      <c r="L325" s="7"/>
      <c r="M325" s="7"/>
      <c r="N325" s="7"/>
    </row>
    <row r="326">
      <c r="A326" s="4">
        <v>28.0</v>
      </c>
      <c r="B326" s="4">
        <v>5.0</v>
      </c>
      <c r="C326" s="4">
        <v>364.0</v>
      </c>
      <c r="D326" s="5">
        <f t="shared" ref="D326:F326" si="328">IF(ISBLANK(A326), "", (A326-MIN(A2:A1001))/(MAX(A2:A1001)-MIN(A2:A1001)))</f>
        <v>0.68</v>
      </c>
      <c r="E326" s="5">
        <f t="shared" si="328"/>
        <v>0.3333333333</v>
      </c>
      <c r="F326" s="5">
        <f t="shared" si="328"/>
        <v>0.02253032929</v>
      </c>
      <c r="G326" s="8">
        <f>IF(ISBLANK(A326), "",SQRT((A326-I2)^2+(B326-J2)^2+(C326-K2)))</f>
        <v>17.63519209</v>
      </c>
      <c r="H326" s="7" t="str">
        <f t="shared" si="4"/>
        <v/>
      </c>
      <c r="I326" s="7"/>
      <c r="J326" s="7"/>
      <c r="K326" s="7"/>
      <c r="L326" s="7"/>
      <c r="M326" s="7"/>
      <c r="N326" s="7"/>
    </row>
    <row r="327">
      <c r="A327" s="4">
        <v>19.0</v>
      </c>
      <c r="B327" s="4">
        <v>5.0</v>
      </c>
      <c r="C327" s="4">
        <v>385.0</v>
      </c>
      <c r="D327" s="5">
        <f t="shared" ref="D327:F327" si="329">IF(ISBLANK(A327), "", (A327-MIN(A2:A1001))/(MAX(A2:A1001)-MIN(A2:A1001)))</f>
        <v>0.32</v>
      </c>
      <c r="E327" s="5">
        <f t="shared" si="329"/>
        <v>0.3333333333</v>
      </c>
      <c r="F327" s="5">
        <f t="shared" si="329"/>
        <v>0.0589254766</v>
      </c>
      <c r="G327" s="8">
        <f>IF(ISBLANK(A327), "",SQRT((A327-I2)^2+(B327-J2)^2+(C327-K2)))</f>
        <v>10.34408043</v>
      </c>
      <c r="H327" s="7" t="str">
        <f t="shared" si="4"/>
        <v/>
      </c>
      <c r="I327" s="7"/>
      <c r="J327" s="7"/>
      <c r="K327" s="7"/>
      <c r="L327" s="7"/>
      <c r="M327" s="7"/>
      <c r="N327" s="7"/>
    </row>
    <row r="328">
      <c r="A328" s="4">
        <v>18.0</v>
      </c>
      <c r="B328" s="4">
        <v>6.0</v>
      </c>
      <c r="C328" s="4">
        <v>375.0</v>
      </c>
      <c r="D328" s="5">
        <f t="shared" ref="D328:F328" si="330">IF(ISBLANK(A328), "", (A328-MIN(A2:A1001))/(MAX(A2:A1001)-MIN(A2:A1001)))</f>
        <v>0.28</v>
      </c>
      <c r="E328" s="5">
        <f t="shared" si="330"/>
        <v>0.4444444444</v>
      </c>
      <c r="F328" s="5">
        <f t="shared" si="330"/>
        <v>0.04159445407</v>
      </c>
      <c r="G328" s="8">
        <f>IF(ISBLANK(A328), "",SQRT((A328-I2)^2+(B328-J2)^2+(C328-K2)))</f>
        <v>9.433981132</v>
      </c>
      <c r="H328" s="7" t="str">
        <f t="shared" si="4"/>
        <v/>
      </c>
      <c r="I328" s="7"/>
      <c r="J328" s="7"/>
      <c r="K328" s="7"/>
      <c r="L328" s="7"/>
      <c r="M328" s="7"/>
      <c r="N328" s="7"/>
    </row>
    <row r="329">
      <c r="A329" s="4">
        <v>22.0</v>
      </c>
      <c r="B329" s="4">
        <v>5.0</v>
      </c>
      <c r="C329" s="4">
        <v>366.0</v>
      </c>
      <c r="D329" s="5">
        <f t="shared" ref="D329:F329" si="331">IF(ISBLANK(A329), "", (A329-MIN(A2:A1001))/(MAX(A2:A1001)-MIN(A2:A1001)))</f>
        <v>0.44</v>
      </c>
      <c r="E329" s="5">
        <f t="shared" si="331"/>
        <v>0.3333333333</v>
      </c>
      <c r="F329" s="5">
        <f t="shared" si="331"/>
        <v>0.0259965338</v>
      </c>
      <c r="G329" s="8">
        <f>IF(ISBLANK(A329), "",SQRT((A329-I2)^2+(B329-J2)^2+(C329-K2)))</f>
        <v>12.04159458</v>
      </c>
      <c r="H329" s="7" t="str">
        <f t="shared" si="4"/>
        <v/>
      </c>
      <c r="I329" s="7"/>
      <c r="J329" s="7"/>
      <c r="K329" s="7"/>
      <c r="L329" s="7"/>
      <c r="M329" s="7"/>
      <c r="N329" s="7"/>
    </row>
    <row r="330">
      <c r="A330" s="4">
        <v>17.0</v>
      </c>
      <c r="B330" s="4">
        <v>10.0</v>
      </c>
      <c r="C330" s="4">
        <v>382.0</v>
      </c>
      <c r="D330" s="5">
        <f t="shared" ref="D330:F330" si="332">IF(ISBLANK(A330), "", (A330-MIN(A2:A1001))/(MAX(A2:A1001)-MIN(A2:A1001)))</f>
        <v>0.24</v>
      </c>
      <c r="E330" s="5">
        <f t="shared" si="332"/>
        <v>0.8888888889</v>
      </c>
      <c r="F330" s="5">
        <f t="shared" si="332"/>
        <v>0.05372616984</v>
      </c>
      <c r="G330" s="8">
        <f>IF(ISBLANK(A330), "",SQRT((A330-I2)^2+(B330-J2)^2+(C330-K2)))</f>
        <v>11.44552314</v>
      </c>
      <c r="H330" s="7" t="str">
        <f t="shared" si="4"/>
        <v/>
      </c>
      <c r="I330" s="7"/>
      <c r="J330" s="7"/>
      <c r="K330" s="7"/>
      <c r="L330" s="7"/>
      <c r="M330" s="7"/>
      <c r="N330" s="7"/>
    </row>
    <row r="331">
      <c r="A331" s="4">
        <v>29.0</v>
      </c>
      <c r="B331" s="4">
        <v>4.0</v>
      </c>
      <c r="C331" s="4">
        <v>374.0</v>
      </c>
      <c r="D331" s="5">
        <f t="shared" ref="D331:F331" si="333">IF(ISBLANK(A331), "", (A331-MIN(A2:A1001))/(MAX(A2:A1001)-MIN(A2:A1001)))</f>
        <v>0.72</v>
      </c>
      <c r="E331" s="5">
        <f t="shared" si="333"/>
        <v>0.2222222222</v>
      </c>
      <c r="F331" s="5">
        <f t="shared" si="333"/>
        <v>0.03986135182</v>
      </c>
      <c r="G331" s="8">
        <f>IF(ISBLANK(A331), "",SQRT((A331-I2)^2+(B331-J2)^2+(C331-K2)))</f>
        <v>18.734994</v>
      </c>
      <c r="H331" s="7" t="str">
        <f t="shared" si="4"/>
        <v/>
      </c>
      <c r="I331" s="7"/>
      <c r="J331" s="7"/>
      <c r="K331" s="7"/>
      <c r="L331" s="7"/>
      <c r="M331" s="7"/>
      <c r="N331" s="7"/>
    </row>
    <row r="332">
      <c r="A332" s="4">
        <v>20.0</v>
      </c>
      <c r="B332" s="4">
        <v>4.0</v>
      </c>
      <c r="C332" s="4">
        <v>376.0</v>
      </c>
      <c r="D332" s="5">
        <f t="shared" ref="D332:F332" si="334">IF(ISBLANK(A332), "", (A332-MIN(A2:A1001))/(MAX(A2:A1001)-MIN(A2:A1001)))</f>
        <v>0.36</v>
      </c>
      <c r="E332" s="5">
        <f t="shared" si="334"/>
        <v>0.2222222222</v>
      </c>
      <c r="F332" s="5">
        <f t="shared" si="334"/>
        <v>0.04332755633</v>
      </c>
      <c r="G332" s="8">
        <f>IF(ISBLANK(A332), "",SQRT((A332-I2)^2+(B332-J2)^2+(C332-K2)))</f>
        <v>10.48808848</v>
      </c>
      <c r="H332" s="7" t="str">
        <f t="shared" si="4"/>
        <v/>
      </c>
      <c r="I332" s="7"/>
      <c r="J332" s="7"/>
      <c r="K332" s="7"/>
      <c r="L332" s="7"/>
      <c r="M332" s="7"/>
      <c r="N332" s="7"/>
    </row>
    <row r="333">
      <c r="A333" s="4">
        <v>20.0</v>
      </c>
      <c r="B333" s="4">
        <v>5.0</v>
      </c>
      <c r="C333" s="4">
        <v>369.0</v>
      </c>
      <c r="D333" s="5">
        <f t="shared" ref="D333:F333" si="335">IF(ISBLANK(A333), "", (A333-MIN(A2:A1001))/(MAX(A2:A1001)-MIN(A2:A1001)))</f>
        <v>0.36</v>
      </c>
      <c r="E333" s="5">
        <f t="shared" si="335"/>
        <v>0.3333333333</v>
      </c>
      <c r="F333" s="5">
        <f t="shared" si="335"/>
        <v>0.03119584055</v>
      </c>
      <c r="G333" s="8">
        <f>IF(ISBLANK(A333), "",SQRT((A333-I2)^2+(B333-J2)^2+(C333-K2)))</f>
        <v>10.39230485</v>
      </c>
      <c r="H333" s="7" t="str">
        <f t="shared" si="4"/>
        <v/>
      </c>
      <c r="I333" s="7"/>
      <c r="J333" s="7"/>
      <c r="K333" s="7"/>
      <c r="L333" s="7"/>
      <c r="M333" s="7"/>
      <c r="N333" s="7"/>
    </row>
    <row r="334">
      <c r="D334" s="5" t="str">
        <f t="shared" ref="D334:F334" si="336">IF(ISBLANK(A334), "", (A334-MIN(A2:A1001))/(MAX(A2:A1001)-MIN(A2:A1001)))</f>
        <v/>
      </c>
      <c r="E334" s="5" t="str">
        <f t="shared" si="336"/>
        <v/>
      </c>
      <c r="F334" s="5" t="str">
        <f t="shared" si="336"/>
        <v/>
      </c>
      <c r="G334" s="8" t="str">
        <f>IF(ISBLANK(A334), "",SQRT((A334-I2)^2+(B334-J2)^2+(C334-K2)))</f>
        <v/>
      </c>
      <c r="H334" s="7" t="str">
        <f t="shared" si="4"/>
        <v>&lt;- New exp</v>
      </c>
      <c r="I334" s="7"/>
      <c r="J334" s="7"/>
      <c r="K334" s="7"/>
      <c r="L334" s="7"/>
      <c r="M334" s="7"/>
      <c r="N334" s="7"/>
    </row>
    <row r="335">
      <c r="A335" s="4">
        <v>28.0</v>
      </c>
      <c r="B335" s="4">
        <v>3.0</v>
      </c>
      <c r="C335" s="4">
        <v>909.0</v>
      </c>
      <c r="D335" s="5">
        <f t="shared" ref="D335:F335" si="337">IF(ISBLANK(A335), "", (A335-MIN(A2:A1001))/(MAX(A2:A1001)-MIN(A2:A1001)))</f>
        <v>0.68</v>
      </c>
      <c r="E335" s="5">
        <f t="shared" si="337"/>
        <v>0.1111111111</v>
      </c>
      <c r="F335" s="5">
        <f t="shared" si="337"/>
        <v>0.9670710572</v>
      </c>
      <c r="G335" s="8">
        <f>IF(ISBLANK(A335), "",SQRT((A335-I2)^2+(B335-J2)^2+(C335-K2)))</f>
        <v>29.12043956</v>
      </c>
      <c r="H335" s="7" t="str">
        <f t="shared" si="4"/>
        <v/>
      </c>
      <c r="I335" s="7"/>
      <c r="J335" s="7"/>
      <c r="K335" s="7"/>
      <c r="L335" s="7"/>
      <c r="M335" s="7"/>
      <c r="N335" s="7"/>
    </row>
    <row r="336">
      <c r="A336" s="4">
        <v>16.0</v>
      </c>
      <c r="B336" s="4">
        <v>5.0</v>
      </c>
      <c r="C336" s="4">
        <v>399.0</v>
      </c>
      <c r="D336" s="5">
        <f t="shared" ref="D336:F336" si="338">IF(ISBLANK(A336), "", (A336-MIN(A2:A1001))/(MAX(A2:A1001)-MIN(A2:A1001)))</f>
        <v>0.2</v>
      </c>
      <c r="E336" s="5">
        <f t="shared" si="338"/>
        <v>0.3333333333</v>
      </c>
      <c r="F336" s="5">
        <f t="shared" si="338"/>
        <v>0.08318890815</v>
      </c>
      <c r="G336" s="8">
        <f>IF(ISBLANK(A336), "",SQRT((A336-I2)^2+(B336-J2)^2+(C336-K2)))</f>
        <v>9.055385138</v>
      </c>
      <c r="H336" s="7" t="str">
        <f t="shared" si="4"/>
        <v/>
      </c>
      <c r="I336" s="7"/>
      <c r="J336" s="7"/>
      <c r="K336" s="7"/>
      <c r="L336" s="7"/>
      <c r="M336" s="7"/>
      <c r="N336" s="7"/>
    </row>
    <row r="337">
      <c r="A337" s="4">
        <v>22.0</v>
      </c>
      <c r="B337" s="4">
        <v>6.0</v>
      </c>
      <c r="C337" s="4">
        <v>359.0</v>
      </c>
      <c r="D337" s="7">
        <f t="shared" ref="D337:F337" si="339">IF(ISBLANK(A337), "", (A337-MIN(A2:A1001))/(MAX(A2:A1001)-MIN(A2:A1001)))</f>
        <v>0.44</v>
      </c>
      <c r="E337" s="7">
        <f t="shared" si="339"/>
        <v>0.4444444444</v>
      </c>
      <c r="F337" s="7">
        <f t="shared" si="339"/>
        <v>0.01386481802</v>
      </c>
      <c r="G337" s="7">
        <f>IF(ISBLANK(A337), "",SQRT((A337-I2)^2+(B337-J2)^2+(C337-K2)))</f>
        <v>12.04159458</v>
      </c>
      <c r="H337" s="7" t="str">
        <f t="shared" si="4"/>
        <v/>
      </c>
      <c r="I337" s="7"/>
      <c r="J337" s="7"/>
      <c r="K337" s="7"/>
      <c r="L337" s="7"/>
      <c r="M337" s="7"/>
      <c r="N337" s="7"/>
    </row>
    <row r="338">
      <c r="A338" s="4">
        <v>36.0</v>
      </c>
      <c r="B338" s="4">
        <v>3.0</v>
      </c>
      <c r="C338" s="4">
        <v>395.0</v>
      </c>
      <c r="D338" s="5">
        <f t="shared" ref="D338:F338" si="340">IF(ISBLANK(A338), "", (A338-MIN(A2:A1001))/(MAX(A2:A1001)-MIN(A2:A1001)))</f>
        <v>1</v>
      </c>
      <c r="E338" s="5">
        <f t="shared" si="340"/>
        <v>0.1111111111</v>
      </c>
      <c r="F338" s="5">
        <f t="shared" si="340"/>
        <v>0.07625649913</v>
      </c>
      <c r="G338" s="8">
        <f>IF(ISBLANK(A338), "",SQRT((A338-I2)^2+(B338-J2)^2+(C338-K2)))</f>
        <v>25.88435821</v>
      </c>
      <c r="H338" s="7" t="str">
        <f t="shared" si="4"/>
        <v/>
      </c>
      <c r="I338" s="7"/>
      <c r="J338" s="7"/>
      <c r="K338" s="7"/>
      <c r="L338" s="7"/>
      <c r="M338" s="7"/>
      <c r="N338" s="7"/>
    </row>
    <row r="339">
      <c r="A339" s="4">
        <v>19.0</v>
      </c>
      <c r="B339" s="4">
        <v>6.0</v>
      </c>
      <c r="C339" s="4">
        <v>378.0</v>
      </c>
      <c r="D339" s="5">
        <f t="shared" ref="D339:F339" si="341">IF(ISBLANK(A339), "", (A339-MIN(A2:A1001))/(MAX(A2:A1001)-MIN(A2:A1001)))</f>
        <v>0.32</v>
      </c>
      <c r="E339" s="5">
        <f t="shared" si="341"/>
        <v>0.4444444444</v>
      </c>
      <c r="F339" s="5">
        <f t="shared" si="341"/>
        <v>0.04679376083</v>
      </c>
      <c r="G339" s="8">
        <f>IF(ISBLANK(A339), "",SQRT((A339-I2)^2+(B339-J2)^2+(C339-K2)))</f>
        <v>10.34408043</v>
      </c>
      <c r="H339" s="7" t="str">
        <f t="shared" si="4"/>
        <v/>
      </c>
      <c r="I339" s="7"/>
      <c r="J339" s="7"/>
      <c r="K339" s="7"/>
      <c r="L339" s="7"/>
      <c r="M339" s="7"/>
      <c r="N339" s="7"/>
    </row>
    <row r="340">
      <c r="A340" s="4">
        <v>26.0</v>
      </c>
      <c r="B340" s="4">
        <v>4.0</v>
      </c>
      <c r="C340" s="4">
        <v>375.0</v>
      </c>
      <c r="D340" s="5">
        <f t="shared" ref="D340:F340" si="342">IF(ISBLANK(A340), "", (A340-MIN(A2:A1001))/(MAX(A2:A1001)-MIN(A2:A1001)))</f>
        <v>0.6</v>
      </c>
      <c r="E340" s="5">
        <f t="shared" si="342"/>
        <v>0.2222222222</v>
      </c>
      <c r="F340" s="5">
        <f t="shared" si="342"/>
        <v>0.04159445407</v>
      </c>
      <c r="G340" s="8">
        <f>IF(ISBLANK(A340), "",SQRT((A340-I2)^2+(B340-J2)^2+(C340-K2)))</f>
        <v>15.90597372</v>
      </c>
      <c r="H340" s="7" t="str">
        <f t="shared" si="4"/>
        <v/>
      </c>
      <c r="I340" s="7"/>
      <c r="J340" s="7"/>
      <c r="K340" s="7"/>
      <c r="L340" s="7"/>
      <c r="M340" s="7"/>
      <c r="N340" s="7"/>
    </row>
    <row r="341">
      <c r="A341" s="4">
        <v>32.0</v>
      </c>
      <c r="B341" s="4">
        <v>3.0</v>
      </c>
      <c r="C341" s="4">
        <v>396.0</v>
      </c>
      <c r="D341" s="5">
        <f t="shared" ref="D341:F341" si="343">IF(ISBLANK(A341), "", (A341-MIN(A2:A1001))/(MAX(A2:A1001)-MIN(A2:A1001)))</f>
        <v>0.84</v>
      </c>
      <c r="E341" s="5">
        <f t="shared" si="343"/>
        <v>0.1111111111</v>
      </c>
      <c r="F341" s="5">
        <f t="shared" si="343"/>
        <v>0.07798960139</v>
      </c>
      <c r="G341" s="8">
        <f>IF(ISBLANK(A341), "",SQRT((A341-I2)^2+(B341-J2)^2+(C341-K2)))</f>
        <v>22.06807649</v>
      </c>
      <c r="H341" s="7" t="str">
        <f t="shared" si="4"/>
        <v/>
      </c>
      <c r="I341" s="7"/>
      <c r="J341" s="7"/>
      <c r="K341" s="7"/>
      <c r="L341" s="7"/>
      <c r="M341" s="7"/>
      <c r="N341" s="7"/>
    </row>
    <row r="342">
      <c r="A342" s="4">
        <v>20.0</v>
      </c>
      <c r="B342" s="4">
        <v>4.0</v>
      </c>
      <c r="C342" s="4">
        <v>390.0</v>
      </c>
      <c r="D342" s="5">
        <f t="shared" ref="D342:F342" si="344">IF(ISBLANK(A342), "", (A342-MIN(A2:A1001))/(MAX(A2:A1001)-MIN(A2:A1001)))</f>
        <v>0.36</v>
      </c>
      <c r="E342" s="5">
        <f t="shared" si="344"/>
        <v>0.2222222222</v>
      </c>
      <c r="F342" s="5">
        <f t="shared" si="344"/>
        <v>0.06759098787</v>
      </c>
      <c r="G342" s="8">
        <f>IF(ISBLANK(A342), "",SQRT((A342-I2)^2+(B342-J2)^2+(C342-K2)))</f>
        <v>11.13552873</v>
      </c>
      <c r="H342" s="7" t="str">
        <f t="shared" si="4"/>
        <v/>
      </c>
      <c r="I342" s="7"/>
      <c r="J342" s="7"/>
      <c r="K342" s="7"/>
      <c r="L342" s="7"/>
      <c r="M342" s="7"/>
      <c r="N342" s="7"/>
    </row>
    <row r="343">
      <c r="A343" s="4">
        <v>23.0</v>
      </c>
      <c r="B343" s="4">
        <v>5.0</v>
      </c>
      <c r="C343" s="4">
        <v>369.0</v>
      </c>
      <c r="D343" s="5">
        <f t="shared" ref="D343:F343" si="345">IF(ISBLANK(A343), "", (A343-MIN(A2:A1001))/(MAX(A2:A1001)-MIN(A2:A1001)))</f>
        <v>0.48</v>
      </c>
      <c r="E343" s="5">
        <f t="shared" si="345"/>
        <v>0.3333333333</v>
      </c>
      <c r="F343" s="5">
        <f t="shared" si="345"/>
        <v>0.03119584055</v>
      </c>
      <c r="G343" s="8">
        <f>IF(ISBLANK(A343), "",SQRT((A343-I2)^2+(B343-J2)^2+(C343-K2)))</f>
        <v>13.07669683</v>
      </c>
      <c r="H343" s="7" t="str">
        <f t="shared" si="4"/>
        <v/>
      </c>
      <c r="I343" s="7"/>
      <c r="J343" s="7"/>
      <c r="K343" s="7"/>
      <c r="L343" s="7"/>
      <c r="M343" s="7"/>
      <c r="N343" s="7"/>
    </row>
    <row r="344">
      <c r="A344" s="4">
        <v>23.0</v>
      </c>
      <c r="B344" s="4">
        <v>4.0</v>
      </c>
      <c r="C344" s="4">
        <v>376.0</v>
      </c>
      <c r="D344" s="5">
        <f t="shared" ref="D344:F344" si="346">IF(ISBLANK(A344), "", (A344-MIN(A2:A1001))/(MAX(A2:A1001)-MIN(A2:A1001)))</f>
        <v>0.48</v>
      </c>
      <c r="E344" s="5">
        <f t="shared" si="346"/>
        <v>0.2222222222</v>
      </c>
      <c r="F344" s="5">
        <f t="shared" si="346"/>
        <v>0.04332755633</v>
      </c>
      <c r="G344" s="8">
        <f>IF(ISBLANK(A344), "",SQRT((A344-I2)^2+(B344-J2)^2+(C344-K2)))</f>
        <v>13.15294644</v>
      </c>
      <c r="H344" s="7" t="str">
        <f t="shared" si="4"/>
        <v/>
      </c>
      <c r="I344" s="7"/>
      <c r="J344" s="7"/>
      <c r="K344" s="7"/>
      <c r="L344" s="7"/>
      <c r="M344" s="7"/>
      <c r="N344" s="7"/>
    </row>
    <row r="345">
      <c r="A345" s="4">
        <v>22.0</v>
      </c>
      <c r="B345" s="4">
        <v>5.0</v>
      </c>
      <c r="C345" s="4">
        <v>377.0</v>
      </c>
      <c r="D345" s="5">
        <f t="shared" ref="D345:F345" si="347">IF(ISBLANK(A345), "", (A345-MIN(A2:A1001))/(MAX(A2:A1001)-MIN(A2:A1001)))</f>
        <v>0.44</v>
      </c>
      <c r="E345" s="5">
        <f t="shared" si="347"/>
        <v>0.3333333333</v>
      </c>
      <c r="F345" s="5">
        <f t="shared" si="347"/>
        <v>0.04506065858</v>
      </c>
      <c r="G345" s="8">
        <f>IF(ISBLANK(A345), "",SQRT((A345-I2)^2+(B345-J2)^2+(C345-K2)))</f>
        <v>12.489996</v>
      </c>
      <c r="H345" s="7" t="str">
        <f t="shared" si="4"/>
        <v/>
      </c>
      <c r="I345" s="7"/>
      <c r="J345" s="7"/>
      <c r="K345" s="7"/>
      <c r="L345" s="7"/>
      <c r="M345" s="7"/>
      <c r="N345" s="7"/>
    </row>
    <row r="346">
      <c r="A346" s="4">
        <v>19.0</v>
      </c>
      <c r="B346" s="4">
        <v>5.0</v>
      </c>
      <c r="C346" s="4">
        <v>380.0</v>
      </c>
      <c r="D346" s="5">
        <f t="shared" ref="D346:F346" si="348">IF(ISBLANK(A346), "", (A346-MIN(A2:A1001))/(MAX(A2:A1001)-MIN(A2:A1001)))</f>
        <v>0.32</v>
      </c>
      <c r="E346" s="5">
        <f t="shared" si="348"/>
        <v>0.3333333333</v>
      </c>
      <c r="F346" s="5">
        <f t="shared" si="348"/>
        <v>0.05025996534</v>
      </c>
      <c r="G346" s="8">
        <f>IF(ISBLANK(A346), "",SQRT((A346-I2)^2+(B346-J2)^2+(C346-K2)))</f>
        <v>10.09950494</v>
      </c>
      <c r="H346" s="7" t="str">
        <f t="shared" si="4"/>
        <v/>
      </c>
      <c r="I346" s="7"/>
      <c r="J346" s="7"/>
      <c r="K346" s="7"/>
      <c r="L346" s="7"/>
      <c r="M346" s="7"/>
      <c r="N346" s="7"/>
    </row>
    <row r="347">
      <c r="D347" s="5" t="str">
        <f t="shared" ref="D347:F347" si="349">IF(ISBLANK(A347), "", (A347-MIN(A2:A1001))/(MAX(A2:A1001)-MIN(A2:A1001)))</f>
        <v/>
      </c>
      <c r="E347" s="5" t="str">
        <f t="shared" si="349"/>
        <v/>
      </c>
      <c r="F347" s="5" t="str">
        <f t="shared" si="349"/>
        <v/>
      </c>
      <c r="G347" s="8" t="str">
        <f>IF(ISBLANK(A347), "",SQRT((A347-I2)^2+(B347-J2)^2+(C347-K2)))</f>
        <v/>
      </c>
      <c r="H347" s="7" t="str">
        <f t="shared" si="4"/>
        <v>&lt;- New exp</v>
      </c>
      <c r="I347" s="7"/>
      <c r="J347" s="7"/>
      <c r="K347" s="7"/>
      <c r="L347" s="7"/>
      <c r="M347" s="7"/>
      <c r="N347" s="7"/>
    </row>
    <row r="348">
      <c r="A348" s="4">
        <v>18.0</v>
      </c>
      <c r="B348" s="4">
        <v>8.0</v>
      </c>
      <c r="C348" s="4">
        <v>405.0</v>
      </c>
      <c r="D348" s="5">
        <f t="shared" ref="D348:F348" si="350">IF(ISBLANK(A348), "", (A348-MIN(A2:A1001))/(MAX(A2:A1001)-MIN(A2:A1001)))</f>
        <v>0.28</v>
      </c>
      <c r="E348" s="5">
        <f t="shared" si="350"/>
        <v>0.6666666667</v>
      </c>
      <c r="F348" s="5">
        <f t="shared" si="350"/>
        <v>0.09358752166</v>
      </c>
      <c r="G348" s="8">
        <f>IF(ISBLANK(A348), "",SQRT((A348-I2)^2+(B348-J2)^2+(C348-K2)))</f>
        <v>11.78982612</v>
      </c>
      <c r="H348" s="7" t="str">
        <f t="shared" si="4"/>
        <v/>
      </c>
      <c r="I348" s="7"/>
      <c r="J348" s="7"/>
      <c r="K348" s="7"/>
      <c r="L348" s="7"/>
      <c r="M348" s="7"/>
      <c r="N348" s="7"/>
    </row>
    <row r="349">
      <c r="A349" s="4">
        <v>28.0</v>
      </c>
      <c r="B349" s="4">
        <v>5.0</v>
      </c>
      <c r="C349" s="4">
        <v>366.0</v>
      </c>
      <c r="D349" s="5">
        <f t="shared" ref="D349:F349" si="351">IF(ISBLANK(A349), "", (A349-MIN(A2:A1001))/(MAX(A2:A1001)-MIN(A2:A1001)))</f>
        <v>0.68</v>
      </c>
      <c r="E349" s="5">
        <f t="shared" si="351"/>
        <v>0.3333333333</v>
      </c>
      <c r="F349" s="5">
        <f t="shared" si="351"/>
        <v>0.0259965338</v>
      </c>
      <c r="G349" s="8">
        <f>IF(ISBLANK(A349), "",SQRT((A349-I2)^2+(B349-J2)^2+(C349-K2)))</f>
        <v>17.69180601</v>
      </c>
      <c r="H349" s="7" t="str">
        <f t="shared" si="4"/>
        <v/>
      </c>
      <c r="I349" s="7"/>
      <c r="J349" s="7"/>
      <c r="K349" s="7"/>
      <c r="L349" s="7"/>
      <c r="M349" s="7"/>
      <c r="N349" s="7"/>
    </row>
    <row r="350">
      <c r="A350" s="4">
        <v>29.0</v>
      </c>
      <c r="B350" s="4">
        <v>3.0</v>
      </c>
      <c r="C350" s="4">
        <v>586.0</v>
      </c>
      <c r="D350" s="5">
        <f t="shared" ref="D350:F350" si="352">IF(ISBLANK(A350), "", (A350-MIN(A2:A1001))/(MAX(A2:A1001)-MIN(A2:A1001)))</f>
        <v>0.72</v>
      </c>
      <c r="E350" s="5">
        <f t="shared" si="352"/>
        <v>0.1111111111</v>
      </c>
      <c r="F350" s="5">
        <f t="shared" si="352"/>
        <v>0.4072790295</v>
      </c>
      <c r="G350" s="8">
        <f>IF(ISBLANK(A350), "",SQRT((A350-I2)^2+(B350-J2)^2+(C350-K2)))</f>
        <v>23.66431913</v>
      </c>
      <c r="H350" s="7" t="str">
        <f t="shared" si="4"/>
        <v/>
      </c>
      <c r="I350" s="7"/>
      <c r="J350" s="7"/>
      <c r="K350" s="7"/>
      <c r="L350" s="7"/>
      <c r="M350" s="7"/>
      <c r="N350" s="7"/>
    </row>
    <row r="351">
      <c r="A351" s="4">
        <v>18.0</v>
      </c>
      <c r="B351" s="4">
        <v>9.0</v>
      </c>
      <c r="C351" s="4">
        <v>392.0</v>
      </c>
      <c r="D351" s="5">
        <f t="shared" ref="D351:F351" si="353">IF(ISBLANK(A351), "", (A351-MIN(A2:A1001))/(MAX(A2:A1001)-MIN(A2:A1001)))</f>
        <v>0.28</v>
      </c>
      <c r="E351" s="5">
        <f t="shared" si="353"/>
        <v>0.7777777778</v>
      </c>
      <c r="F351" s="5">
        <f t="shared" si="353"/>
        <v>0.07105719237</v>
      </c>
      <c r="G351" s="8">
        <f>IF(ISBLANK(A351), "",SQRT((A351-I2)^2+(B351-J2)^2+(C351-K2)))</f>
        <v>11.78982612</v>
      </c>
      <c r="H351" s="7" t="str">
        <f t="shared" si="4"/>
        <v/>
      </c>
      <c r="I351" s="7"/>
      <c r="J351" s="7"/>
      <c r="K351" s="7"/>
      <c r="L351" s="7"/>
      <c r="M351" s="7"/>
      <c r="N351" s="7"/>
    </row>
    <row r="352">
      <c r="A352" s="4">
        <v>30.0</v>
      </c>
      <c r="B352" s="4">
        <v>3.0</v>
      </c>
      <c r="C352" s="4">
        <v>384.0</v>
      </c>
      <c r="D352" s="5">
        <f t="shared" ref="D352:F352" si="354">IF(ISBLANK(A352), "", (A352-MIN(A2:A1001))/(MAX(A2:A1001)-MIN(A2:A1001)))</f>
        <v>0.76</v>
      </c>
      <c r="E352" s="5">
        <f t="shared" si="354"/>
        <v>0.1111111111</v>
      </c>
      <c r="F352" s="5">
        <f t="shared" si="354"/>
        <v>0.05719237435</v>
      </c>
      <c r="G352" s="8">
        <f>IF(ISBLANK(A352), "",SQRT((A352-I2)^2+(B352-J2)^2+(C352-K2)))</f>
        <v>19.87460691</v>
      </c>
      <c r="H352" s="7" t="str">
        <f t="shared" si="4"/>
        <v/>
      </c>
      <c r="I352" s="7"/>
      <c r="J352" s="7"/>
      <c r="K352" s="7"/>
      <c r="L352" s="7"/>
      <c r="M352" s="7"/>
      <c r="N352" s="7"/>
    </row>
    <row r="353">
      <c r="A353" s="4">
        <v>21.0</v>
      </c>
      <c r="B353" s="4">
        <v>4.0</v>
      </c>
      <c r="C353" s="4">
        <v>597.0</v>
      </c>
      <c r="D353" s="5">
        <f t="shared" ref="D353:F353" si="355">IF(ISBLANK(A353), "", (A353-MIN(A2:A1001))/(MAX(A2:A1001)-MIN(A2:A1001)))</f>
        <v>0.4</v>
      </c>
      <c r="E353" s="5">
        <f t="shared" si="355"/>
        <v>0.2222222222</v>
      </c>
      <c r="F353" s="5">
        <f t="shared" si="355"/>
        <v>0.4263431542</v>
      </c>
      <c r="G353" s="8">
        <f>IF(ISBLANK(A353), "",SQRT((A353-I2)^2+(B353-J2)^2+(C353-K2)))</f>
        <v>18.70828693</v>
      </c>
      <c r="H353" s="7" t="str">
        <f t="shared" si="4"/>
        <v/>
      </c>
      <c r="I353" s="7"/>
      <c r="J353" s="7"/>
      <c r="K353" s="7"/>
      <c r="L353" s="7"/>
      <c r="M353" s="7"/>
      <c r="N353" s="7"/>
    </row>
    <row r="354">
      <c r="A354" s="4">
        <v>25.0</v>
      </c>
      <c r="B354" s="4">
        <v>5.0</v>
      </c>
      <c r="C354" s="4">
        <v>379.0</v>
      </c>
      <c r="D354" s="5">
        <f t="shared" ref="D354:F354" si="356">IF(ISBLANK(A354), "", (A354-MIN(A2:A1001))/(MAX(A2:A1001)-MIN(A2:A1001)))</f>
        <v>0.56</v>
      </c>
      <c r="E354" s="5">
        <f t="shared" si="356"/>
        <v>0.3333333333</v>
      </c>
      <c r="F354" s="5">
        <f t="shared" si="356"/>
        <v>0.04852686308</v>
      </c>
      <c r="G354" s="8">
        <f>IF(ISBLANK(A354), "",SQRT((A354-I2)^2+(B354-J2)^2+(C354-K2)))</f>
        <v>15.26433752</v>
      </c>
      <c r="H354" s="7" t="str">
        <f t="shared" si="4"/>
        <v/>
      </c>
      <c r="I354" s="7"/>
      <c r="J354" s="7"/>
      <c r="K354" s="7"/>
      <c r="L354" s="7"/>
      <c r="M354" s="7"/>
      <c r="N354" s="7"/>
    </row>
    <row r="355">
      <c r="A355" s="4">
        <v>29.0</v>
      </c>
      <c r="B355" s="4">
        <v>4.0</v>
      </c>
      <c r="C355" s="4">
        <v>376.0</v>
      </c>
      <c r="D355" s="5">
        <f t="shared" ref="D355:F355" si="357">IF(ISBLANK(A355), "", (A355-MIN(A2:A1001))/(MAX(A2:A1001)-MIN(A2:A1001)))</f>
        <v>0.72</v>
      </c>
      <c r="E355" s="5">
        <f t="shared" si="357"/>
        <v>0.2222222222</v>
      </c>
      <c r="F355" s="5">
        <f t="shared" si="357"/>
        <v>0.04332755633</v>
      </c>
      <c r="G355" s="8">
        <f>IF(ISBLANK(A355), "",SQRT((A355-I2)^2+(B355-J2)^2+(C355-K2)))</f>
        <v>18.78829423</v>
      </c>
      <c r="H355" s="7" t="str">
        <f t="shared" si="4"/>
        <v/>
      </c>
      <c r="I355" s="7"/>
      <c r="J355" s="7"/>
      <c r="K355" s="7"/>
      <c r="L355" s="7"/>
      <c r="M355" s="7"/>
      <c r="N355" s="7"/>
    </row>
    <row r="356">
      <c r="A356" s="4">
        <v>22.0</v>
      </c>
      <c r="B356" s="4">
        <v>8.0</v>
      </c>
      <c r="C356" s="4">
        <v>372.0</v>
      </c>
      <c r="D356" s="5">
        <f t="shared" ref="D356:F356" si="358">IF(ISBLANK(A356), "", (A356-MIN(A2:A1001))/(MAX(A2:A1001)-MIN(A2:A1001)))</f>
        <v>0.44</v>
      </c>
      <c r="E356" s="5">
        <f t="shared" si="358"/>
        <v>0.6666666667</v>
      </c>
      <c r="F356" s="5">
        <f t="shared" si="358"/>
        <v>0.03639514731</v>
      </c>
      <c r="G356" s="8">
        <f>IF(ISBLANK(A356), "",SQRT((A356-I2)^2+(B356-J2)^2+(C356-K2)))</f>
        <v>13.34166406</v>
      </c>
      <c r="H356" s="7" t="str">
        <f t="shared" si="4"/>
        <v/>
      </c>
      <c r="I356" s="7"/>
      <c r="J356" s="7"/>
      <c r="K356" s="7"/>
      <c r="L356" s="7"/>
      <c r="M356" s="7"/>
      <c r="N356" s="7"/>
    </row>
    <row r="357">
      <c r="A357" s="4">
        <v>19.0</v>
      </c>
      <c r="B357" s="4">
        <v>8.0</v>
      </c>
      <c r="C357" s="4">
        <v>391.0</v>
      </c>
      <c r="D357" s="5">
        <f t="shared" ref="D357:F357" si="359">IF(ISBLANK(A357), "", (A357-MIN(A2:A1001))/(MAX(A2:A1001)-MIN(A2:A1001)))</f>
        <v>0.32</v>
      </c>
      <c r="E357" s="5">
        <f t="shared" si="359"/>
        <v>0.6666666667</v>
      </c>
      <c r="F357" s="5">
        <f t="shared" si="359"/>
        <v>0.06932409012</v>
      </c>
      <c r="G357" s="8">
        <f>IF(ISBLANK(A357), "",SQRT((A357-I2)^2+(B357-J2)^2+(C357-K2)))</f>
        <v>11.83215957</v>
      </c>
      <c r="H357" s="7" t="str">
        <f t="shared" si="4"/>
        <v/>
      </c>
      <c r="I357" s="7"/>
      <c r="J357" s="7"/>
      <c r="K357" s="7"/>
      <c r="L357" s="7"/>
      <c r="M357" s="7"/>
      <c r="N357" s="7"/>
    </row>
    <row r="358">
      <c r="A358" s="4">
        <v>22.0</v>
      </c>
      <c r="B358" s="4">
        <v>7.0</v>
      </c>
      <c r="C358" s="4">
        <v>386.0</v>
      </c>
      <c r="D358" s="5">
        <f t="shared" ref="D358:F358" si="360">IF(ISBLANK(A358), "", (A358-MIN(A2:A1001))/(MAX(A2:A1001)-MIN(A2:A1001)))</f>
        <v>0.44</v>
      </c>
      <c r="E358" s="5">
        <f t="shared" si="360"/>
        <v>0.5555555556</v>
      </c>
      <c r="F358" s="5">
        <f t="shared" si="360"/>
        <v>0.06065857886</v>
      </c>
      <c r="G358" s="8">
        <f>IF(ISBLANK(A358), "",SQRT((A358-I2)^2+(B358-J2)^2+(C358-K2)))</f>
        <v>13.45362405</v>
      </c>
      <c r="H358" s="7" t="str">
        <f t="shared" si="4"/>
        <v/>
      </c>
      <c r="I358" s="7"/>
      <c r="J358" s="7"/>
      <c r="K358" s="7"/>
      <c r="L358" s="7"/>
      <c r="M358" s="7"/>
      <c r="N358" s="7"/>
    </row>
    <row r="359">
      <c r="A359" s="4">
        <v>21.0</v>
      </c>
      <c r="B359" s="4">
        <v>8.0</v>
      </c>
      <c r="C359" s="4">
        <v>376.0</v>
      </c>
      <c r="D359" s="5">
        <f t="shared" ref="D359:F359" si="361">IF(ISBLANK(A359), "", (A359-MIN(A2:A1001))/(MAX(A2:A1001)-MIN(A2:A1001)))</f>
        <v>0.4</v>
      </c>
      <c r="E359" s="5">
        <f t="shared" si="361"/>
        <v>0.6666666667</v>
      </c>
      <c r="F359" s="5">
        <f t="shared" si="361"/>
        <v>0.04332755633</v>
      </c>
      <c r="G359" s="8">
        <f>IF(ISBLANK(A359), "",SQRT((A359-I2)^2+(B359-J2)^2+(C359-K2)))</f>
        <v>12.68857754</v>
      </c>
      <c r="H359" s="7" t="str">
        <f t="shared" si="4"/>
        <v/>
      </c>
      <c r="I359" s="7"/>
      <c r="J359" s="7"/>
      <c r="K359" s="7"/>
      <c r="L359" s="7"/>
      <c r="M359" s="7"/>
      <c r="N359" s="7"/>
    </row>
    <row r="360">
      <c r="A360" s="4">
        <v>28.0</v>
      </c>
      <c r="B360" s="4">
        <v>4.0</v>
      </c>
      <c r="C360" s="4">
        <v>380.0</v>
      </c>
      <c r="D360" s="5">
        <f t="shared" ref="D360:F360" si="362">IF(ISBLANK(A360), "", (A360-MIN(A2:A1001))/(MAX(A2:A1001)-MIN(A2:A1001)))</f>
        <v>0.68</v>
      </c>
      <c r="E360" s="5">
        <f t="shared" si="362"/>
        <v>0.2222222222</v>
      </c>
      <c r="F360" s="5">
        <f t="shared" si="362"/>
        <v>0.05025996534</v>
      </c>
      <c r="G360" s="8">
        <f>IF(ISBLANK(A360), "",SQRT((A360-I2)^2+(B360-J2)^2+(C360-K2)))</f>
        <v>17.94435844</v>
      </c>
      <c r="H360" s="7" t="str">
        <f t="shared" si="4"/>
        <v/>
      </c>
      <c r="I360" s="7"/>
      <c r="J360" s="7"/>
      <c r="K360" s="7"/>
      <c r="L360" s="7"/>
      <c r="M360" s="7"/>
      <c r="N360" s="7"/>
    </row>
    <row r="361">
      <c r="A361" s="4">
        <v>23.0</v>
      </c>
      <c r="B361" s="4">
        <v>7.0</v>
      </c>
      <c r="C361" s="4">
        <v>380.0</v>
      </c>
      <c r="D361" s="5">
        <f t="shared" ref="D361:F361" si="363">IF(ISBLANK(A361), "", (A361-MIN(A2:A1001))/(MAX(A2:A1001)-MIN(A2:A1001)))</f>
        <v>0.48</v>
      </c>
      <c r="E361" s="5">
        <f t="shared" si="363"/>
        <v>0.5555555556</v>
      </c>
      <c r="F361" s="5">
        <f t="shared" si="363"/>
        <v>0.05025996534</v>
      </c>
      <c r="G361" s="8">
        <f>IF(ISBLANK(A361), "",SQRT((A361-I2)^2+(B361-J2)^2+(C361-K2)))</f>
        <v>14.07124728</v>
      </c>
      <c r="H361" s="7" t="str">
        <f t="shared" si="4"/>
        <v/>
      </c>
      <c r="I361" s="7"/>
      <c r="J361" s="7"/>
      <c r="K361" s="7"/>
      <c r="L361" s="7"/>
      <c r="M361" s="7"/>
      <c r="N361" s="7"/>
    </row>
    <row r="362">
      <c r="A362" s="4">
        <v>20.0</v>
      </c>
      <c r="B362" s="4">
        <v>7.0</v>
      </c>
      <c r="C362" s="4">
        <v>393.0</v>
      </c>
      <c r="D362" s="5">
        <f t="shared" ref="D362:F362" si="364">IF(ISBLANK(A362), "", (A362-MIN(A2:A1001))/(MAX(A2:A1001)-MIN(A2:A1001)))</f>
        <v>0.36</v>
      </c>
      <c r="E362" s="5">
        <f t="shared" si="364"/>
        <v>0.5555555556</v>
      </c>
      <c r="F362" s="5">
        <f t="shared" si="364"/>
        <v>0.07279029463</v>
      </c>
      <c r="G362" s="8">
        <f>IF(ISBLANK(A362), "",SQRT((A362-I2)^2+(B362-J2)^2+(C362-K2)))</f>
        <v>12.16552506</v>
      </c>
      <c r="H362" s="7" t="str">
        <f t="shared" si="4"/>
        <v/>
      </c>
      <c r="I362" s="7"/>
      <c r="J362" s="7"/>
      <c r="K362" s="7"/>
      <c r="L362" s="7"/>
      <c r="M362" s="7"/>
      <c r="N362" s="7"/>
    </row>
    <row r="363">
      <c r="D363" s="5" t="str">
        <f t="shared" ref="D363:F363" si="365">IF(ISBLANK(A363), "", (A363-MIN(A2:A1001))/(MAX(A2:A1001)-MIN(A2:A1001)))</f>
        <v/>
      </c>
      <c r="E363" s="5" t="str">
        <f t="shared" si="365"/>
        <v/>
      </c>
      <c r="F363" s="5" t="str">
        <f t="shared" si="365"/>
        <v/>
      </c>
      <c r="G363" s="8" t="str">
        <f>IF(ISBLANK(A363), "",SQRT((A363-I2)^2+(B363-J2)^2+(C363-K2)))</f>
        <v/>
      </c>
      <c r="H363" s="7" t="str">
        <f t="shared" si="4"/>
        <v>&lt;- New exp</v>
      </c>
      <c r="I363" s="7"/>
      <c r="J363" s="7"/>
      <c r="K363" s="7"/>
      <c r="L363" s="7"/>
      <c r="M363" s="7"/>
      <c r="N363" s="7"/>
    </row>
    <row r="364">
      <c r="A364" s="4">
        <v>29.0</v>
      </c>
      <c r="B364" s="4">
        <v>3.0</v>
      </c>
      <c r="C364" s="4">
        <v>917.0</v>
      </c>
      <c r="D364" s="5">
        <f t="shared" ref="D364:F364" si="366">IF(ISBLANK(A364), "", (A364-MIN(A2:A1001))/(MAX(A2:A1001)-MIN(A2:A1001)))</f>
        <v>0.72</v>
      </c>
      <c r="E364" s="5">
        <f t="shared" si="366"/>
        <v>0.1111111111</v>
      </c>
      <c r="F364" s="5">
        <f t="shared" si="366"/>
        <v>0.9809358752</v>
      </c>
      <c r="G364" s="8">
        <f>IF(ISBLANK(A364), "",SQRT((A364-I2)^2+(B364-J2)^2+(C364-K2)))</f>
        <v>29.84962311</v>
      </c>
      <c r="H364" s="7" t="str">
        <f t="shared" si="4"/>
        <v/>
      </c>
      <c r="I364" s="7"/>
      <c r="J364" s="7"/>
      <c r="K364" s="7"/>
      <c r="L364" s="7"/>
      <c r="M364" s="7"/>
      <c r="N364" s="7"/>
    </row>
    <row r="365">
      <c r="A365" s="4">
        <v>18.0</v>
      </c>
      <c r="B365" s="4">
        <v>8.0</v>
      </c>
      <c r="C365" s="4">
        <v>405.0</v>
      </c>
      <c r="D365" s="5">
        <f t="shared" ref="D365:F365" si="367">IF(ISBLANK(A365), "", (A365-MIN(A2:A1001))/(MAX(A2:A1001)-MIN(A2:A1001)))</f>
        <v>0.28</v>
      </c>
      <c r="E365" s="5">
        <f t="shared" si="367"/>
        <v>0.6666666667</v>
      </c>
      <c r="F365" s="5">
        <f t="shared" si="367"/>
        <v>0.09358752166</v>
      </c>
      <c r="G365" s="8">
        <f>IF(ISBLANK(A365), "",SQRT((A365-I2)^2+(B365-J2)^2+(C365-K2)))</f>
        <v>11.78982612</v>
      </c>
      <c r="H365" s="7" t="str">
        <f t="shared" si="4"/>
        <v/>
      </c>
      <c r="I365" s="7"/>
      <c r="J365" s="7"/>
      <c r="K365" s="7"/>
      <c r="L365" s="7"/>
      <c r="M365" s="7"/>
      <c r="N365" s="7"/>
    </row>
    <row r="366">
      <c r="A366" s="4">
        <v>27.0</v>
      </c>
      <c r="B366" s="4">
        <v>6.0</v>
      </c>
      <c r="C366" s="4">
        <v>358.0</v>
      </c>
      <c r="D366" s="7">
        <f t="shared" ref="D366:F366" si="368">IF(ISBLANK(A366), "", (A366-MIN(A2:A1001))/(MAX(A2:A1001)-MIN(A2:A1001)))</f>
        <v>0.64</v>
      </c>
      <c r="E366" s="7">
        <f t="shared" si="368"/>
        <v>0.4444444444</v>
      </c>
      <c r="F366" s="7">
        <f t="shared" si="368"/>
        <v>0.01213171577</v>
      </c>
      <c r="G366" s="7">
        <f>IF(ISBLANK(A366), "",SQRT((A366-I2)^2+(B366-J2)^2+(C366-K2)))</f>
        <v>16.70329309</v>
      </c>
      <c r="H366" s="7" t="str">
        <f t="shared" si="4"/>
        <v/>
      </c>
      <c r="I366" s="7"/>
      <c r="J366" s="7"/>
      <c r="K366" s="7"/>
      <c r="L366" s="7"/>
      <c r="M366" s="7"/>
      <c r="N366" s="7"/>
    </row>
    <row r="367">
      <c r="A367" s="4">
        <v>18.0</v>
      </c>
      <c r="B367" s="4">
        <v>9.0</v>
      </c>
      <c r="C367" s="4">
        <v>381.0</v>
      </c>
      <c r="D367" s="5">
        <f t="shared" ref="D367:F367" si="369">IF(ISBLANK(A367), "", (A367-MIN(A2:A1001))/(MAX(A2:A1001)-MIN(A2:A1001)))</f>
        <v>0.28</v>
      </c>
      <c r="E367" s="5">
        <f t="shared" si="369"/>
        <v>0.7777777778</v>
      </c>
      <c r="F367" s="5">
        <f t="shared" si="369"/>
        <v>0.05199306759</v>
      </c>
      <c r="G367" s="8">
        <f>IF(ISBLANK(A367), "",SQRT((A367-I2)^2+(B367-J2)^2+(C367-K2)))</f>
        <v>11.3137085</v>
      </c>
      <c r="H367" s="7" t="str">
        <f t="shared" si="4"/>
        <v/>
      </c>
      <c r="I367" s="7"/>
      <c r="J367" s="7"/>
      <c r="K367" s="7"/>
      <c r="L367" s="7"/>
      <c r="M367" s="7"/>
      <c r="N367" s="7"/>
    </row>
    <row r="368">
      <c r="A368" s="4">
        <v>30.0</v>
      </c>
      <c r="B368" s="4">
        <v>3.0</v>
      </c>
      <c r="C368" s="4">
        <v>384.0</v>
      </c>
      <c r="D368" s="5">
        <f t="shared" ref="D368:F368" si="370">IF(ISBLANK(A368), "", (A368-MIN(A2:A1001))/(MAX(A2:A1001)-MIN(A2:A1001)))</f>
        <v>0.76</v>
      </c>
      <c r="E368" s="5">
        <f t="shared" si="370"/>
        <v>0.1111111111</v>
      </c>
      <c r="F368" s="5">
        <f t="shared" si="370"/>
        <v>0.05719237435</v>
      </c>
      <c r="G368" s="8">
        <f>IF(ISBLANK(A368), "",SQRT((A368-I2)^2+(B368-J2)^2+(C368-K2)))</f>
        <v>19.87460691</v>
      </c>
      <c r="H368" s="7" t="str">
        <f t="shared" si="4"/>
        <v/>
      </c>
      <c r="I368" s="7"/>
      <c r="J368" s="7"/>
      <c r="K368" s="7"/>
      <c r="L368" s="7"/>
      <c r="M368" s="7"/>
      <c r="N368" s="7"/>
    </row>
    <row r="369">
      <c r="A369" s="4">
        <v>23.0</v>
      </c>
      <c r="B369" s="4">
        <v>7.0</v>
      </c>
      <c r="C369" s="4">
        <v>361.0</v>
      </c>
      <c r="D369" s="5">
        <f t="shared" ref="D369:F369" si="371">IF(ISBLANK(A369), "", (A369-MIN(A2:A1001))/(MAX(A2:A1001)-MIN(A2:A1001)))</f>
        <v>0.48</v>
      </c>
      <c r="E369" s="5">
        <f t="shared" si="371"/>
        <v>0.5555555556</v>
      </c>
      <c r="F369" s="5">
        <f t="shared" si="371"/>
        <v>0.01733102253</v>
      </c>
      <c r="G369" s="8">
        <f>IF(ISBLANK(A369), "",SQRT((A369-I2)^2+(B369-J2)^2+(C369-K2)))</f>
        <v>13.37908816</v>
      </c>
      <c r="H369" s="7" t="str">
        <f t="shared" si="4"/>
        <v/>
      </c>
      <c r="I369" s="7"/>
      <c r="J369" s="7"/>
      <c r="K369" s="7"/>
      <c r="L369" s="7"/>
      <c r="M369" s="7"/>
      <c r="N369" s="7"/>
    </row>
    <row r="370">
      <c r="A370" s="4">
        <v>20.0</v>
      </c>
      <c r="B370" s="4">
        <v>4.0</v>
      </c>
      <c r="C370" s="4">
        <v>376.0</v>
      </c>
      <c r="D370" s="5">
        <f t="shared" ref="D370:F370" si="372">IF(ISBLANK(A370), "", (A370-MIN(A2:A1001))/(MAX(A2:A1001)-MIN(A2:A1001)))</f>
        <v>0.36</v>
      </c>
      <c r="E370" s="5">
        <f t="shared" si="372"/>
        <v>0.2222222222</v>
      </c>
      <c r="F370" s="5">
        <f t="shared" si="372"/>
        <v>0.04332755633</v>
      </c>
      <c r="G370" s="8">
        <f>IF(ISBLANK(A370), "",SQRT((A370-I2)^2+(B370-J2)^2+(C370-K2)))</f>
        <v>10.48808848</v>
      </c>
      <c r="H370" s="7" t="str">
        <f t="shared" si="4"/>
        <v/>
      </c>
      <c r="I370" s="7"/>
      <c r="J370" s="7"/>
      <c r="K370" s="7"/>
      <c r="L370" s="7"/>
      <c r="M370" s="7"/>
      <c r="N370" s="7"/>
    </row>
    <row r="371">
      <c r="A371" s="4">
        <v>19.0</v>
      </c>
      <c r="B371" s="4">
        <v>8.0</v>
      </c>
      <c r="C371" s="4">
        <v>391.0</v>
      </c>
      <c r="D371" s="5">
        <f t="shared" ref="D371:F371" si="373">IF(ISBLANK(A371), "", (A371-MIN(A2:A1001))/(MAX(A2:A1001)-MIN(A2:A1001)))</f>
        <v>0.32</v>
      </c>
      <c r="E371" s="5">
        <f t="shared" si="373"/>
        <v>0.6666666667</v>
      </c>
      <c r="F371" s="5">
        <f t="shared" si="373"/>
        <v>0.06932409012</v>
      </c>
      <c r="G371" s="8">
        <f>IF(ISBLANK(A371), "",SQRT((A371-I2)^2+(B371-J2)^2+(C371-K2)))</f>
        <v>11.83215957</v>
      </c>
      <c r="H371" s="7" t="str">
        <f t="shared" si="4"/>
        <v/>
      </c>
      <c r="I371" s="7"/>
      <c r="J371" s="7"/>
      <c r="K371" s="7"/>
      <c r="L371" s="7"/>
      <c r="M371" s="7"/>
      <c r="N371" s="7"/>
    </row>
    <row r="372">
      <c r="A372" s="4">
        <v>28.0</v>
      </c>
      <c r="B372" s="4">
        <v>5.0</v>
      </c>
      <c r="C372" s="4">
        <v>366.0</v>
      </c>
      <c r="D372" s="5">
        <f t="shared" ref="D372:F372" si="374">IF(ISBLANK(A372), "", (A372-MIN(A2:A1001))/(MAX(A2:A1001)-MIN(A2:A1001)))</f>
        <v>0.68</v>
      </c>
      <c r="E372" s="5">
        <f t="shared" si="374"/>
        <v>0.3333333333</v>
      </c>
      <c r="F372" s="5">
        <f t="shared" si="374"/>
        <v>0.0259965338</v>
      </c>
      <c r="G372" s="8">
        <f>IF(ISBLANK(A372), "",SQRT((A372-I2)^2+(B372-J2)^2+(C372-K2)))</f>
        <v>17.69180601</v>
      </c>
      <c r="H372" s="7" t="str">
        <f t="shared" si="4"/>
        <v/>
      </c>
      <c r="I372" s="7"/>
      <c r="J372" s="7"/>
      <c r="K372" s="7"/>
      <c r="L372" s="7"/>
      <c r="M372" s="7"/>
      <c r="N372" s="7"/>
    </row>
    <row r="373">
      <c r="A373" s="4">
        <v>20.0</v>
      </c>
      <c r="B373" s="4">
        <v>5.0</v>
      </c>
      <c r="C373" s="4">
        <v>369.0</v>
      </c>
      <c r="D373" s="5">
        <f t="shared" ref="D373:F373" si="375">IF(ISBLANK(A373), "", (A373-MIN(A2:A1001))/(MAX(A2:A1001)-MIN(A2:A1001)))</f>
        <v>0.36</v>
      </c>
      <c r="E373" s="5">
        <f t="shared" si="375"/>
        <v>0.3333333333</v>
      </c>
      <c r="F373" s="5">
        <f t="shared" si="375"/>
        <v>0.03119584055</v>
      </c>
      <c r="G373" s="8">
        <f>IF(ISBLANK(A373), "",SQRT((A373-I2)^2+(B373-J2)^2+(C373-K2)))</f>
        <v>10.39230485</v>
      </c>
      <c r="H373" s="7" t="str">
        <f t="shared" si="4"/>
        <v/>
      </c>
      <c r="I373" s="7"/>
      <c r="J373" s="7"/>
      <c r="K373" s="7"/>
      <c r="L373" s="7"/>
      <c r="M373" s="7"/>
      <c r="N373" s="7"/>
    </row>
    <row r="374">
      <c r="D374" s="5" t="str">
        <f t="shared" ref="D374:F374" si="376">IF(ISBLANK(A374), "", (A374-MIN(A2:A1001))/(MAX(A2:A1001)-MIN(A2:A1001)))</f>
        <v/>
      </c>
      <c r="E374" s="5" t="str">
        <f t="shared" si="376"/>
        <v/>
      </c>
      <c r="F374" s="5" t="str">
        <f t="shared" si="376"/>
        <v/>
      </c>
      <c r="G374" s="8" t="str">
        <f>IF(ISBLANK(A374), "",SQRT((A374-I2)^2+(B374-J2)^2+(C374-K2)))</f>
        <v/>
      </c>
      <c r="H374" s="7" t="str">
        <f t="shared" si="4"/>
        <v>&lt;- New exp</v>
      </c>
      <c r="I374" s="7"/>
      <c r="J374" s="7"/>
      <c r="K374" s="7"/>
      <c r="L374" s="7"/>
      <c r="M374" s="7"/>
      <c r="N374" s="7"/>
    </row>
    <row r="375">
      <c r="A375" s="4">
        <v>33.0</v>
      </c>
      <c r="B375" s="4">
        <v>7.0</v>
      </c>
      <c r="C375" s="4">
        <v>357.0</v>
      </c>
      <c r="D375" s="5">
        <f t="shared" ref="D375:F375" si="377">IF(ISBLANK(A375), "", (A375-MIN(A2:A1001))/(MAX(A2:A1001)-MIN(A2:A1001)))</f>
        <v>0.88</v>
      </c>
      <c r="E375" s="5">
        <f t="shared" si="377"/>
        <v>0.5555555556</v>
      </c>
      <c r="F375" s="5">
        <f t="shared" si="377"/>
        <v>0.01039861352</v>
      </c>
      <c r="G375" s="8">
        <f>IF(ISBLANK(A375), "",SQRT((A375-I2)^2+(B375-J2)^2+(C375-K2)))</f>
        <v>22.69361144</v>
      </c>
      <c r="H375" s="7" t="str">
        <f t="shared" si="4"/>
        <v/>
      </c>
      <c r="I375" s="7"/>
      <c r="J375" s="7"/>
      <c r="K375" s="7"/>
      <c r="L375" s="7"/>
      <c r="M375" s="7"/>
      <c r="N375" s="7"/>
    </row>
    <row r="376">
      <c r="A376" s="4">
        <v>28.0</v>
      </c>
      <c r="B376" s="4">
        <v>5.0</v>
      </c>
      <c r="C376" s="4">
        <v>365.0</v>
      </c>
      <c r="D376" s="5">
        <f t="shared" ref="D376:F376" si="378">IF(ISBLANK(A376), "", (A376-MIN(A2:A1001))/(MAX(A2:A1001)-MIN(A2:A1001)))</f>
        <v>0.68</v>
      </c>
      <c r="E376" s="5">
        <f t="shared" si="378"/>
        <v>0.3333333333</v>
      </c>
      <c r="F376" s="5">
        <f t="shared" si="378"/>
        <v>0.02426343154</v>
      </c>
      <c r="G376" s="8">
        <f>IF(ISBLANK(A376), "",SQRT((A376-I2)^2+(B376-J2)^2+(C376-K2)))</f>
        <v>17.66352173</v>
      </c>
      <c r="H376" s="7" t="str">
        <f t="shared" si="4"/>
        <v/>
      </c>
      <c r="I376" s="7"/>
      <c r="J376" s="7"/>
      <c r="K376" s="7"/>
      <c r="L376" s="7"/>
      <c r="M376" s="7"/>
      <c r="N376" s="7"/>
    </row>
    <row r="377">
      <c r="A377" s="4">
        <v>29.0</v>
      </c>
      <c r="B377" s="4">
        <v>4.0</v>
      </c>
      <c r="C377" s="4">
        <v>375.0</v>
      </c>
      <c r="D377" s="5">
        <f t="shared" ref="D377:F377" si="379">IF(ISBLANK(A377), "", (A377-MIN(A2:A1001))/(MAX(A2:A1001)-MIN(A2:A1001)))</f>
        <v>0.72</v>
      </c>
      <c r="E377" s="5">
        <f t="shared" si="379"/>
        <v>0.2222222222</v>
      </c>
      <c r="F377" s="5">
        <f t="shared" si="379"/>
        <v>0.04159445407</v>
      </c>
      <c r="G377" s="8">
        <f>IF(ISBLANK(A377), "",SQRT((A377-I2)^2+(B377-J2)^2+(C377-K2)))</f>
        <v>18.76166304</v>
      </c>
      <c r="H377" s="7" t="str">
        <f t="shared" si="4"/>
        <v/>
      </c>
      <c r="I377" s="7"/>
      <c r="J377" s="7"/>
      <c r="K377" s="7"/>
      <c r="L377" s="7"/>
      <c r="M377" s="7"/>
      <c r="N377" s="7"/>
    </row>
    <row r="378">
      <c r="A378" s="4">
        <v>21.0</v>
      </c>
      <c r="B378" s="4">
        <v>9.0</v>
      </c>
      <c r="C378" s="4">
        <v>364.0</v>
      </c>
      <c r="D378" s="5">
        <f t="shared" ref="D378:F378" si="380">IF(ISBLANK(A378), "", (A378-MIN(A2:A1001))/(MAX(A2:A1001)-MIN(A2:A1001)))</f>
        <v>0.4</v>
      </c>
      <c r="E378" s="5">
        <f t="shared" si="380"/>
        <v>0.7777777778</v>
      </c>
      <c r="F378" s="5">
        <f t="shared" si="380"/>
        <v>0.02253032929</v>
      </c>
      <c r="G378" s="8">
        <f>IF(ISBLANK(A378), "",SQRT((A378-I2)^2+(B378-J2)^2+(C378-K2)))</f>
        <v>12.72792206</v>
      </c>
      <c r="H378" s="7" t="str">
        <f t="shared" si="4"/>
        <v/>
      </c>
      <c r="I378" s="7"/>
      <c r="J378" s="7"/>
      <c r="K378" s="7"/>
      <c r="L378" s="7"/>
      <c r="M378" s="7"/>
      <c r="N378" s="7"/>
    </row>
    <row r="379">
      <c r="A379" s="4">
        <v>21.0</v>
      </c>
      <c r="B379" s="4">
        <v>10.0</v>
      </c>
      <c r="C379" s="4">
        <v>356.0</v>
      </c>
      <c r="D379" s="5">
        <f t="shared" ref="D379:F379" si="381">IF(ISBLANK(A379), "", (A379-MIN(A2:A1001))/(MAX(A2:A1001)-MIN(A2:A1001)))</f>
        <v>0.4</v>
      </c>
      <c r="E379" s="5">
        <f t="shared" si="381"/>
        <v>0.8888888889</v>
      </c>
      <c r="F379" s="5">
        <f t="shared" si="381"/>
        <v>0.008665511265</v>
      </c>
      <c r="G379" s="8">
        <f>IF(ISBLANK(A379), "",SQRT((A379-I2)^2+(B379-J2)^2+(C379-K2)))</f>
        <v>13</v>
      </c>
      <c r="H379" s="7" t="str">
        <f t="shared" si="4"/>
        <v/>
      </c>
      <c r="I379" s="7"/>
      <c r="J379" s="7"/>
      <c r="K379" s="7"/>
      <c r="L379" s="7"/>
      <c r="M379" s="7"/>
      <c r="N379" s="7"/>
    </row>
    <row r="380">
      <c r="A380" s="4">
        <v>27.0</v>
      </c>
      <c r="B380" s="4">
        <v>6.0</v>
      </c>
      <c r="C380" s="4">
        <v>358.0</v>
      </c>
      <c r="D380" s="5">
        <f t="shared" ref="D380:F380" si="382">IF(ISBLANK(A380), "", (A380-MIN(A2:A1001))/(MAX(A2:A1001)-MIN(A2:A1001)))</f>
        <v>0.64</v>
      </c>
      <c r="E380" s="5">
        <f t="shared" si="382"/>
        <v>0.4444444444</v>
      </c>
      <c r="F380" s="5">
        <f t="shared" si="382"/>
        <v>0.01213171577</v>
      </c>
      <c r="G380" s="8">
        <f>IF(ISBLANK(A380), "",SQRT((A380-I2)^2+(B380-J2)^2+(C380-K2)))</f>
        <v>16.70329309</v>
      </c>
      <c r="H380" s="7" t="str">
        <f t="shared" si="4"/>
        <v/>
      </c>
      <c r="I380" s="7"/>
      <c r="J380" s="7"/>
      <c r="K380" s="7"/>
      <c r="L380" s="7"/>
      <c r="M380" s="7"/>
      <c r="N380" s="7"/>
    </row>
    <row r="381">
      <c r="A381" s="4">
        <v>24.0</v>
      </c>
      <c r="B381" s="4">
        <v>6.0</v>
      </c>
      <c r="C381" s="4">
        <v>370.0</v>
      </c>
      <c r="D381" s="5">
        <f t="shared" ref="D381:F381" si="383">IF(ISBLANK(A381), "", (A381-MIN(A2:A1001))/(MAX(A2:A1001)-MIN(A2:A1001)))</f>
        <v>0.52</v>
      </c>
      <c r="E381" s="5">
        <f t="shared" si="383"/>
        <v>0.4444444444</v>
      </c>
      <c r="F381" s="5">
        <f t="shared" si="383"/>
        <v>0.03292894281</v>
      </c>
      <c r="G381" s="8">
        <f>IF(ISBLANK(A381), "",SQRT((A381-I2)^2+(B381-J2)^2+(C381-K2)))</f>
        <v>14.28285686</v>
      </c>
      <c r="H381" s="7" t="str">
        <f t="shared" si="4"/>
        <v/>
      </c>
      <c r="I381" s="7"/>
      <c r="J381" s="7"/>
      <c r="K381" s="7"/>
      <c r="L381" s="7"/>
      <c r="M381" s="7"/>
      <c r="N381" s="7"/>
    </row>
    <row r="382">
      <c r="A382" s="4">
        <v>20.0</v>
      </c>
      <c r="B382" s="4">
        <v>4.0</v>
      </c>
      <c r="C382" s="4">
        <v>376.0</v>
      </c>
      <c r="D382" s="5">
        <f t="shared" ref="D382:F382" si="384">IF(ISBLANK(A382), "", (A382-MIN(A2:A1001))/(MAX(A2:A1001)-MIN(A2:A1001)))</f>
        <v>0.36</v>
      </c>
      <c r="E382" s="5">
        <f t="shared" si="384"/>
        <v>0.2222222222</v>
      </c>
      <c r="F382" s="5">
        <f t="shared" si="384"/>
        <v>0.04332755633</v>
      </c>
      <c r="G382" s="8">
        <f>IF(ISBLANK(A382), "",SQRT((A382-I2)^2+(B382-J2)^2+(C382-K2)))</f>
        <v>10.48808848</v>
      </c>
      <c r="H382" s="7" t="str">
        <f t="shared" si="4"/>
        <v/>
      </c>
      <c r="I382" s="7"/>
      <c r="J382" s="7"/>
      <c r="K382" s="7"/>
      <c r="L382" s="7"/>
      <c r="M382" s="7"/>
      <c r="N382" s="7"/>
    </row>
    <row r="383">
      <c r="A383" s="4">
        <v>24.0</v>
      </c>
      <c r="B383" s="4">
        <v>3.0</v>
      </c>
      <c r="C383" s="4">
        <v>381.0</v>
      </c>
      <c r="D383" s="5">
        <f t="shared" ref="D383:F383" si="385">IF(ISBLANK(A383), "", (A383-MIN(A2:A1001))/(MAX(A2:A1001)-MIN(A2:A1001)))</f>
        <v>0.52</v>
      </c>
      <c r="E383" s="5">
        <f t="shared" si="385"/>
        <v>0.1111111111</v>
      </c>
      <c r="F383" s="5">
        <f t="shared" si="385"/>
        <v>0.05199306759</v>
      </c>
      <c r="G383" s="8">
        <f>IF(ISBLANK(A383), "",SQRT((A383-I2)^2+(B383-J2)^2+(C383-K2)))</f>
        <v>14.14213562</v>
      </c>
      <c r="H383" s="7" t="str">
        <f t="shared" si="4"/>
        <v/>
      </c>
      <c r="I383" s="7"/>
      <c r="J383" s="7"/>
      <c r="K383" s="7"/>
      <c r="L383" s="7"/>
      <c r="M383" s="7"/>
      <c r="N383" s="7"/>
    </row>
    <row r="384">
      <c r="A384" s="4">
        <v>17.0</v>
      </c>
      <c r="B384" s="4">
        <v>7.0</v>
      </c>
      <c r="C384" s="4">
        <v>367.0</v>
      </c>
      <c r="D384" s="7">
        <f t="shared" ref="D384:F384" si="386">IF(ISBLANK(A384), "", (A384-MIN(A2:A1001))/(MAX(A2:A1001)-MIN(A2:A1001)))</f>
        <v>0.24</v>
      </c>
      <c r="E384" s="7">
        <f t="shared" si="386"/>
        <v>0.5555555556</v>
      </c>
      <c r="F384" s="7">
        <f t="shared" si="386"/>
        <v>0.02772963605</v>
      </c>
      <c r="G384" s="7">
        <f>IF(ISBLANK(A384), "",SQRT((A384-I2)^2+(B384-J2)^2+(C384-K2)))</f>
        <v>8.774964387</v>
      </c>
      <c r="H384" s="7" t="str">
        <f t="shared" si="4"/>
        <v/>
      </c>
      <c r="I384" s="7"/>
      <c r="J384" s="7"/>
      <c r="K384" s="7"/>
      <c r="L384" s="7"/>
      <c r="M384" s="7"/>
      <c r="N384" s="7"/>
    </row>
    <row r="385">
      <c r="A385" s="4">
        <v>20.0</v>
      </c>
      <c r="B385" s="4">
        <v>10.0</v>
      </c>
      <c r="C385" s="4">
        <v>365.0</v>
      </c>
      <c r="D385" s="5">
        <f t="shared" ref="D385:F385" si="387">IF(ISBLANK(A385), "", (A385-MIN(A2:A1001))/(MAX(A2:A1001)-MIN(A2:A1001)))</f>
        <v>0.36</v>
      </c>
      <c r="E385" s="5">
        <f t="shared" si="387"/>
        <v>0.8888888889</v>
      </c>
      <c r="F385" s="5">
        <f t="shared" si="387"/>
        <v>0.02426343154</v>
      </c>
      <c r="G385" s="8">
        <f>IF(ISBLANK(A385), "",SQRT((A385-I2)^2+(B385-J2)^2+(C385-K2)))</f>
        <v>12.60952021</v>
      </c>
      <c r="H385" s="7" t="str">
        <f t="shared" si="4"/>
        <v/>
      </c>
      <c r="I385" s="7"/>
      <c r="J385" s="7"/>
      <c r="K385" s="7"/>
      <c r="L385" s="7"/>
      <c r="M385" s="7"/>
      <c r="N385" s="7"/>
    </row>
    <row r="386">
      <c r="D386" s="5" t="str">
        <f t="shared" ref="D386:F386" si="388">IF(ISBLANK(A386), "", (A386-MIN(A2:A1001))/(MAX(A2:A1001)-MIN(A2:A1001)))</f>
        <v/>
      </c>
      <c r="E386" s="5" t="str">
        <f t="shared" si="388"/>
        <v/>
      </c>
      <c r="F386" s="5" t="str">
        <f t="shared" si="388"/>
        <v/>
      </c>
      <c r="G386" s="8" t="str">
        <f>IF(ISBLANK(A386), "",SQRT((A386-I2)^2+(B386-J2)^2+(C386-K2)))</f>
        <v/>
      </c>
      <c r="H386" s="7" t="str">
        <f t="shared" si="4"/>
        <v>&lt;- New exp</v>
      </c>
      <c r="I386" s="7"/>
      <c r="J386" s="7"/>
      <c r="K386" s="7"/>
      <c r="L386" s="7"/>
      <c r="M386" s="7"/>
      <c r="N386" s="7"/>
    </row>
    <row r="387">
      <c r="A387" s="4">
        <v>22.0</v>
      </c>
      <c r="B387" s="4">
        <v>3.0</v>
      </c>
      <c r="C387" s="4">
        <v>381.0</v>
      </c>
      <c r="D387" s="5">
        <f t="shared" ref="D387:F387" si="389">IF(ISBLANK(A387), "", (A387-MIN(A2:A1001))/(MAX(A2:A1001)-MIN(A2:A1001)))</f>
        <v>0.44</v>
      </c>
      <c r="E387" s="5">
        <f t="shared" si="389"/>
        <v>0.1111111111</v>
      </c>
      <c r="F387" s="5">
        <f t="shared" si="389"/>
        <v>0.05199306759</v>
      </c>
      <c r="G387" s="8">
        <f>IF(ISBLANK(A387), "",SQRT((A387-I2)^2+(B387-J2)^2+(C387-K2)))</f>
        <v>12.32882801</v>
      </c>
      <c r="H387" s="7" t="str">
        <f t="shared" si="4"/>
        <v/>
      </c>
      <c r="I387" s="7"/>
      <c r="J387" s="7"/>
      <c r="K387" s="7"/>
      <c r="L387" s="7"/>
      <c r="M387" s="7"/>
      <c r="N387" s="7"/>
    </row>
    <row r="388">
      <c r="A388" s="4">
        <v>12.0</v>
      </c>
      <c r="B388" s="4">
        <v>8.0</v>
      </c>
      <c r="C388" s="4">
        <v>394.0</v>
      </c>
      <c r="D388" s="5">
        <f t="shared" ref="D388:F388" si="390">IF(ISBLANK(A388), "", (A388-MIN(A2:A1001))/(MAX(A2:A1001)-MIN(A2:A1001)))</f>
        <v>0.04</v>
      </c>
      <c r="E388" s="5">
        <f t="shared" si="390"/>
        <v>0.6666666667</v>
      </c>
      <c r="F388" s="5">
        <f t="shared" si="390"/>
        <v>0.07452339688</v>
      </c>
      <c r="G388" s="8">
        <f>IF(ISBLANK(A388), "",SQRT((A388-I2)^2+(B388-J2)^2+(C388-K2)))</f>
        <v>8.94427191</v>
      </c>
      <c r="H388" s="7" t="str">
        <f t="shared" si="4"/>
        <v/>
      </c>
      <c r="I388" s="7"/>
      <c r="J388" s="7"/>
      <c r="K388" s="7"/>
      <c r="L388" s="7"/>
      <c r="M388" s="7"/>
      <c r="N388" s="7"/>
    </row>
    <row r="389">
      <c r="A389" s="4">
        <v>22.0</v>
      </c>
      <c r="B389" s="4">
        <v>9.0</v>
      </c>
      <c r="C389" s="4">
        <v>360.0</v>
      </c>
      <c r="D389" s="5">
        <f t="shared" ref="D389:F389" si="391">IF(ISBLANK(A389), "", (A389-MIN(A2:A1001))/(MAX(A2:A1001)-MIN(A2:A1001)))</f>
        <v>0.44</v>
      </c>
      <c r="E389" s="5">
        <f t="shared" si="391"/>
        <v>0.7777777778</v>
      </c>
      <c r="F389" s="5">
        <f t="shared" si="391"/>
        <v>0.01559792028</v>
      </c>
      <c r="G389" s="8">
        <f>IF(ISBLANK(A389), "",SQRT((A389-I2)^2+(B389-J2)^2+(C389-K2)))</f>
        <v>13.37908816</v>
      </c>
      <c r="H389" s="7" t="str">
        <f t="shared" si="4"/>
        <v/>
      </c>
      <c r="I389" s="7"/>
      <c r="J389" s="7"/>
      <c r="K389" s="7"/>
      <c r="L389" s="7"/>
      <c r="M389" s="7"/>
      <c r="N389" s="7"/>
    </row>
    <row r="390">
      <c r="A390" s="4">
        <v>24.0</v>
      </c>
      <c r="B390" s="4">
        <v>5.0</v>
      </c>
      <c r="C390" s="4">
        <v>369.0</v>
      </c>
      <c r="D390" s="5">
        <f t="shared" ref="D390:F390" si="392">IF(ISBLANK(A390), "", (A390-MIN(A2:A1001))/(MAX(A2:A1001)-MIN(A2:A1001)))</f>
        <v>0.52</v>
      </c>
      <c r="E390" s="5">
        <f t="shared" si="392"/>
        <v>0.3333333333</v>
      </c>
      <c r="F390" s="5">
        <f t="shared" si="392"/>
        <v>0.03119584055</v>
      </c>
      <c r="G390" s="8">
        <f>IF(ISBLANK(A390), "",SQRT((A390-I2)^2+(B390-J2)^2+(C390-K2)))</f>
        <v>14</v>
      </c>
      <c r="H390" s="7" t="str">
        <f t="shared" si="4"/>
        <v/>
      </c>
      <c r="I390" s="7"/>
      <c r="J390" s="7"/>
      <c r="K390" s="7"/>
      <c r="L390" s="7"/>
      <c r="M390" s="7"/>
      <c r="N390" s="7"/>
    </row>
    <row r="391">
      <c r="A391" s="4">
        <v>19.0</v>
      </c>
      <c r="B391" s="4">
        <v>4.0</v>
      </c>
      <c r="C391" s="4">
        <v>390.0</v>
      </c>
      <c r="D391" s="5">
        <f t="shared" ref="D391:F391" si="393">IF(ISBLANK(A391), "", (A391-MIN(A2:A1001))/(MAX(A2:A1001)-MIN(A2:A1001)))</f>
        <v>0.32</v>
      </c>
      <c r="E391" s="5">
        <f t="shared" si="393"/>
        <v>0.2222222222</v>
      </c>
      <c r="F391" s="5">
        <f t="shared" si="393"/>
        <v>0.06759098787</v>
      </c>
      <c r="G391" s="8">
        <f>IF(ISBLANK(A391), "",SQRT((A391-I2)^2+(B391-J2)^2+(C391-K2)))</f>
        <v>10.34408043</v>
      </c>
      <c r="H391" s="7" t="str">
        <f t="shared" si="4"/>
        <v/>
      </c>
      <c r="I391" s="7"/>
      <c r="J391" s="7"/>
      <c r="K391" s="7"/>
      <c r="L391" s="7"/>
      <c r="M391" s="7"/>
      <c r="N391" s="7"/>
    </row>
    <row r="392">
      <c r="A392" s="4">
        <v>16.0</v>
      </c>
      <c r="B392" s="4">
        <v>6.0</v>
      </c>
      <c r="C392" s="4">
        <v>389.0</v>
      </c>
      <c r="D392" s="5">
        <f t="shared" ref="D392:F392" si="394">IF(ISBLANK(A392), "", (A392-MIN(A2:A1001))/(MAX(A2:A1001)-MIN(A2:A1001)))</f>
        <v>0.2</v>
      </c>
      <c r="E392" s="5">
        <f t="shared" si="394"/>
        <v>0.4444444444</v>
      </c>
      <c r="F392" s="5">
        <f t="shared" si="394"/>
        <v>0.06585788562</v>
      </c>
      <c r="G392" s="8">
        <f>IF(ISBLANK(A392), "",SQRT((A392-I2)^2+(B392-J2)^2+(C392-K2)))</f>
        <v>8.888194417</v>
      </c>
      <c r="H392" s="7" t="str">
        <f t="shared" si="4"/>
        <v/>
      </c>
      <c r="I392" s="7"/>
      <c r="J392" s="7"/>
      <c r="K392" s="7"/>
      <c r="L392" s="7"/>
      <c r="M392" s="7"/>
      <c r="N392" s="7"/>
    </row>
    <row r="393">
      <c r="A393" s="4">
        <v>16.0</v>
      </c>
      <c r="B393" s="4">
        <v>7.0</v>
      </c>
      <c r="C393" s="4">
        <v>376.0</v>
      </c>
      <c r="D393" s="5">
        <f t="shared" ref="D393:F393" si="395">IF(ISBLANK(A393), "", (A393-MIN(A2:A1001))/(MAX(A2:A1001)-MIN(A2:A1001)))</f>
        <v>0.2</v>
      </c>
      <c r="E393" s="5">
        <f t="shared" si="395"/>
        <v>0.5555555556</v>
      </c>
      <c r="F393" s="5">
        <f t="shared" si="395"/>
        <v>0.04332755633</v>
      </c>
      <c r="G393" s="8">
        <f>IF(ISBLANK(A393), "",SQRT((A393-I2)^2+(B393-J2)^2+(C393-K2)))</f>
        <v>8.660254038</v>
      </c>
      <c r="H393" s="7" t="str">
        <f t="shared" si="4"/>
        <v/>
      </c>
      <c r="I393" s="7"/>
      <c r="J393" s="7"/>
      <c r="K393" s="7"/>
      <c r="L393" s="7"/>
      <c r="M393" s="7"/>
      <c r="N393" s="7"/>
    </row>
    <row r="394">
      <c r="A394" s="4">
        <v>13.0</v>
      </c>
      <c r="B394" s="4">
        <v>8.0</v>
      </c>
      <c r="C394" s="4">
        <v>385.0</v>
      </c>
      <c r="D394" s="5">
        <f t="shared" ref="D394:F394" si="396">IF(ISBLANK(A394), "", (A394-MIN(A2:A1001))/(MAX(A2:A1001)-MIN(A2:A1001)))</f>
        <v>0.08</v>
      </c>
      <c r="E394" s="5">
        <f t="shared" si="396"/>
        <v>0.6666666667</v>
      </c>
      <c r="F394" s="5">
        <f t="shared" si="396"/>
        <v>0.0589254766</v>
      </c>
      <c r="G394" s="8">
        <f>IF(ISBLANK(A394), "",SQRT((A394-I2)^2+(B394-J2)^2+(C394-K2)))</f>
        <v>8.602325267</v>
      </c>
      <c r="H394" s="7" t="str">
        <f t="shared" si="4"/>
        <v/>
      </c>
      <c r="I394" s="7"/>
      <c r="J394" s="7"/>
      <c r="K394" s="7"/>
      <c r="L394" s="7"/>
      <c r="M394" s="7"/>
      <c r="N394" s="7"/>
    </row>
    <row r="395">
      <c r="A395" s="4">
        <v>21.0</v>
      </c>
      <c r="B395" s="4">
        <v>6.0</v>
      </c>
      <c r="C395" s="4">
        <v>386.0</v>
      </c>
      <c r="D395" s="5">
        <f t="shared" ref="D395:F395" si="397">IF(ISBLANK(A395), "", (A395-MIN(A2:A1001))/(MAX(A2:A1001)-MIN(A2:A1001)))</f>
        <v>0.4</v>
      </c>
      <c r="E395" s="5">
        <f t="shared" si="397"/>
        <v>0.4444444444</v>
      </c>
      <c r="F395" s="5">
        <f t="shared" si="397"/>
        <v>0.06065857886</v>
      </c>
      <c r="G395" s="8">
        <f>IF(ISBLANK(A395), "",SQRT((A395-I2)^2+(B395-J2)^2+(C395-K2)))</f>
        <v>12.28820573</v>
      </c>
      <c r="H395" s="7" t="str">
        <f t="shared" si="4"/>
        <v/>
      </c>
      <c r="I395" s="7"/>
      <c r="J395" s="7"/>
      <c r="K395" s="7"/>
      <c r="L395" s="7"/>
      <c r="M395" s="7"/>
      <c r="N395" s="7"/>
    </row>
    <row r="396">
      <c r="A396" s="4">
        <v>22.0</v>
      </c>
      <c r="B396" s="4">
        <v>8.0</v>
      </c>
      <c r="C396" s="4">
        <v>365.0</v>
      </c>
      <c r="D396" s="5">
        <f t="shared" ref="D396:F396" si="398">IF(ISBLANK(A396), "", (A396-MIN(A2:A1001))/(MAX(A2:A1001)-MIN(A2:A1001)))</f>
        <v>0.44</v>
      </c>
      <c r="E396" s="5">
        <f t="shared" si="398"/>
        <v>0.6666666667</v>
      </c>
      <c r="F396" s="5">
        <f t="shared" si="398"/>
        <v>0.02426343154</v>
      </c>
      <c r="G396" s="8">
        <f>IF(ISBLANK(A396), "",SQRT((A396-I2)^2+(B396-J2)^2+(C396-K2)))</f>
        <v>13.07669683</v>
      </c>
      <c r="H396" s="7" t="str">
        <f t="shared" si="4"/>
        <v/>
      </c>
      <c r="I396" s="7"/>
      <c r="J396" s="7"/>
      <c r="K396" s="7"/>
      <c r="L396" s="7"/>
      <c r="M396" s="7"/>
      <c r="N396" s="7"/>
    </row>
    <row r="397">
      <c r="A397" s="4">
        <v>28.0</v>
      </c>
      <c r="B397" s="4">
        <v>4.0</v>
      </c>
      <c r="C397" s="4">
        <v>363.0</v>
      </c>
      <c r="D397" s="5">
        <f t="shared" ref="D397:F397" si="399">IF(ISBLANK(A397), "", (A397-MIN(A2:A1001))/(MAX(A2:A1001)-MIN(A2:A1001)))</f>
        <v>0.68</v>
      </c>
      <c r="E397" s="5">
        <f t="shared" si="399"/>
        <v>0.2222222222</v>
      </c>
      <c r="F397" s="5">
        <f t="shared" si="399"/>
        <v>0.02079722704</v>
      </c>
      <c r="G397" s="8">
        <f>IF(ISBLANK(A397), "",SQRT((A397-I2)^2+(B397-J2)^2+(C397-K2)))</f>
        <v>17.4642492</v>
      </c>
      <c r="H397" s="7" t="str">
        <f t="shared" si="4"/>
        <v/>
      </c>
      <c r="I397" s="7"/>
      <c r="J397" s="7"/>
      <c r="K397" s="7"/>
      <c r="L397" s="7"/>
      <c r="M397" s="7"/>
      <c r="N397" s="7"/>
    </row>
    <row r="398">
      <c r="A398" s="4">
        <v>18.0</v>
      </c>
      <c r="B398" s="4">
        <v>8.0</v>
      </c>
      <c r="C398" s="4">
        <v>372.0</v>
      </c>
      <c r="D398" s="5">
        <f t="shared" ref="D398:F398" si="400">IF(ISBLANK(A398), "", (A398-MIN(A2:A1001))/(MAX(A2:A1001)-MIN(A2:A1001)))</f>
        <v>0.28</v>
      </c>
      <c r="E398" s="5">
        <f t="shared" si="400"/>
        <v>0.6666666667</v>
      </c>
      <c r="F398" s="5">
        <f t="shared" si="400"/>
        <v>0.03639514731</v>
      </c>
      <c r="G398" s="8">
        <f>IF(ISBLANK(A398), "",SQRT((A398-I2)^2+(B398-J2)^2+(C398-K2)))</f>
        <v>10.29563014</v>
      </c>
      <c r="H398" s="7" t="str">
        <f t="shared" si="4"/>
        <v/>
      </c>
      <c r="I398" s="7"/>
      <c r="J398" s="7"/>
      <c r="K398" s="7"/>
      <c r="L398" s="7"/>
      <c r="M398" s="7"/>
      <c r="N398" s="7"/>
    </row>
    <row r="399">
      <c r="A399" s="4">
        <v>28.0</v>
      </c>
      <c r="B399" s="4">
        <v>3.0</v>
      </c>
      <c r="C399" s="4">
        <v>376.0</v>
      </c>
      <c r="D399" s="5">
        <f t="shared" ref="D399:F399" si="401">IF(ISBLANK(A399), "", (A399-MIN(A2:A1001))/(MAX(A2:A1001)-MIN(A2:A1001)))</f>
        <v>0.68</v>
      </c>
      <c r="E399" s="5">
        <f t="shared" si="401"/>
        <v>0.1111111111</v>
      </c>
      <c r="F399" s="5">
        <f t="shared" si="401"/>
        <v>0.04332755633</v>
      </c>
      <c r="G399" s="8">
        <f>IF(ISBLANK(A399), "",SQRT((A399-I2)^2+(B399-J2)^2+(C399-K2)))</f>
        <v>17.74823935</v>
      </c>
      <c r="H399" s="7" t="str">
        <f t="shared" si="4"/>
        <v/>
      </c>
      <c r="I399" s="7"/>
      <c r="J399" s="7"/>
      <c r="K399" s="7"/>
      <c r="L399" s="7"/>
      <c r="M399" s="7"/>
      <c r="N399" s="7"/>
    </row>
    <row r="400">
      <c r="A400" s="4">
        <v>23.0</v>
      </c>
      <c r="B400" s="4">
        <v>7.0</v>
      </c>
      <c r="C400" s="4">
        <v>368.0</v>
      </c>
      <c r="D400" s="5">
        <f t="shared" ref="D400:F400" si="402">IF(ISBLANK(A400), "", (A400-MIN(A2:A1001))/(MAX(A2:A1001)-MIN(A2:A1001)))</f>
        <v>0.48</v>
      </c>
      <c r="E400" s="5">
        <f t="shared" si="402"/>
        <v>0.5555555556</v>
      </c>
      <c r="F400" s="5">
        <f t="shared" si="402"/>
        <v>0.0294627383</v>
      </c>
      <c r="G400" s="8">
        <f>IF(ISBLANK(A400), "",SQRT((A400-I2)^2+(B400-J2)^2+(C400-K2)))</f>
        <v>13.6381817</v>
      </c>
      <c r="H400" s="7" t="str">
        <f t="shared" si="4"/>
        <v/>
      </c>
      <c r="I400" s="7"/>
      <c r="J400" s="7"/>
      <c r="K400" s="7"/>
      <c r="L400" s="7"/>
      <c r="M400" s="7"/>
      <c r="N400" s="7"/>
    </row>
    <row r="401">
      <c r="A401" s="4">
        <v>23.0</v>
      </c>
      <c r="B401" s="4">
        <v>4.0</v>
      </c>
      <c r="C401" s="4">
        <v>376.0</v>
      </c>
      <c r="D401" s="5">
        <f t="shared" ref="D401:F401" si="403">IF(ISBLANK(A401), "", (A401-MIN(A2:A1001))/(MAX(A2:A1001)-MIN(A2:A1001)))</f>
        <v>0.48</v>
      </c>
      <c r="E401" s="5">
        <f t="shared" si="403"/>
        <v>0.2222222222</v>
      </c>
      <c r="F401" s="5">
        <f t="shared" si="403"/>
        <v>0.04332755633</v>
      </c>
      <c r="G401" s="8">
        <f>IF(ISBLANK(A401), "",SQRT((A401-I2)^2+(B401-J2)^2+(C401-K2)))</f>
        <v>13.15294644</v>
      </c>
      <c r="H401" s="7" t="str">
        <f t="shared" si="4"/>
        <v/>
      </c>
      <c r="I401" s="7"/>
      <c r="J401" s="7"/>
      <c r="K401" s="7"/>
      <c r="L401" s="7"/>
      <c r="M401" s="7"/>
      <c r="N401" s="7"/>
    </row>
    <row r="402">
      <c r="A402" s="4">
        <v>24.0</v>
      </c>
      <c r="B402" s="4">
        <v>6.0</v>
      </c>
      <c r="C402" s="4">
        <v>358.0</v>
      </c>
      <c r="D402" s="5">
        <f t="shared" ref="D402:F402" si="404">IF(ISBLANK(A402), "", (A402-MIN(A2:A1001))/(MAX(A2:A1001)-MIN(A2:A1001)))</f>
        <v>0.52</v>
      </c>
      <c r="E402" s="5">
        <f t="shared" si="404"/>
        <v>0.4444444444</v>
      </c>
      <c r="F402" s="5">
        <f t="shared" si="404"/>
        <v>0.01213171577</v>
      </c>
      <c r="G402" s="8">
        <f>IF(ISBLANK(A402), "",SQRT((A402-I2)^2+(B402-J2)^2+(C402-K2)))</f>
        <v>13.85640646</v>
      </c>
      <c r="H402" s="7" t="str">
        <f t="shared" si="4"/>
        <v/>
      </c>
      <c r="I402" s="7"/>
      <c r="J402" s="7"/>
      <c r="K402" s="7"/>
      <c r="L402" s="7"/>
      <c r="M402" s="7"/>
      <c r="N402" s="7"/>
    </row>
    <row r="403">
      <c r="A403" s="4">
        <v>20.0</v>
      </c>
      <c r="B403" s="4">
        <v>7.0</v>
      </c>
      <c r="C403" s="4">
        <v>369.0</v>
      </c>
      <c r="D403" s="5">
        <f t="shared" ref="D403:F403" si="405">IF(ISBLANK(A403), "", (A403-MIN(A2:A1001))/(MAX(A2:A1001)-MIN(A2:A1001)))</f>
        <v>0.36</v>
      </c>
      <c r="E403" s="5">
        <f t="shared" si="405"/>
        <v>0.5555555556</v>
      </c>
      <c r="F403" s="5">
        <f t="shared" si="405"/>
        <v>0.03119584055</v>
      </c>
      <c r="G403" s="8">
        <f>IF(ISBLANK(A403), "",SQRT((A403-I2)^2+(B403-J2)^2+(C403-K2)))</f>
        <v>11.13552873</v>
      </c>
      <c r="H403" s="7" t="str">
        <f t="shared" si="4"/>
        <v/>
      </c>
      <c r="I403" s="7"/>
      <c r="J403" s="7"/>
      <c r="K403" s="7"/>
      <c r="L403" s="7"/>
      <c r="M403" s="7"/>
      <c r="N403" s="7"/>
    </row>
    <row r="404">
      <c r="A404" s="4">
        <v>27.0</v>
      </c>
      <c r="B404" s="4">
        <v>5.0</v>
      </c>
      <c r="C404" s="4">
        <v>353.0</v>
      </c>
      <c r="D404" s="5">
        <f t="shared" ref="D404:F404" si="406">IF(ISBLANK(A404), "", (A404-MIN(A2:A1001))/(MAX(A2:A1001)-MIN(A2:A1001)))</f>
        <v>0.64</v>
      </c>
      <c r="E404" s="5">
        <f t="shared" si="406"/>
        <v>0.3333333333</v>
      </c>
      <c r="F404" s="5">
        <f t="shared" si="406"/>
        <v>0.003466204506</v>
      </c>
      <c r="G404" s="8">
        <f>IF(ISBLANK(A404), "",SQRT((A404-I2)^2+(B404-J2)^2+(C404-K2)))</f>
        <v>16.34013464</v>
      </c>
      <c r="H404" s="7" t="str">
        <f t="shared" si="4"/>
        <v/>
      </c>
      <c r="I404" s="7"/>
      <c r="J404" s="7"/>
      <c r="K404" s="7"/>
      <c r="L404" s="7"/>
      <c r="M404" s="7"/>
      <c r="N404" s="7"/>
    </row>
    <row r="405">
      <c r="A405" s="4">
        <v>18.0</v>
      </c>
      <c r="B405" s="4">
        <v>10.0</v>
      </c>
      <c r="C405" s="4">
        <v>363.0</v>
      </c>
      <c r="D405" s="5">
        <f t="shared" ref="D405:F405" si="407">IF(ISBLANK(A405), "", (A405-MIN(A2:A1001))/(MAX(A2:A1001)-MIN(A2:A1001)))</f>
        <v>0.28</v>
      </c>
      <c r="E405" s="5">
        <f t="shared" si="407"/>
        <v>0.8888888889</v>
      </c>
      <c r="F405" s="5">
        <f t="shared" si="407"/>
        <v>0.02079722704</v>
      </c>
      <c r="G405" s="8">
        <f>IF(ISBLANK(A405), "",SQRT((A405-I2)^2+(B405-J2)^2+(C405-K2)))</f>
        <v>11.18033989</v>
      </c>
      <c r="H405" s="7" t="str">
        <f t="shared" si="4"/>
        <v/>
      </c>
      <c r="I405" s="7"/>
      <c r="J405" s="7"/>
      <c r="K405" s="7"/>
      <c r="L405" s="7"/>
      <c r="M405" s="7"/>
      <c r="N405" s="7"/>
    </row>
    <row r="406">
      <c r="D406" s="5" t="str">
        <f t="shared" ref="D406:F406" si="408">IF(ISBLANK(A406), "", (A406-MIN(A2:A1001))/(MAX(A2:A1001)-MIN(A2:A1001)))</f>
        <v/>
      </c>
      <c r="E406" s="5" t="str">
        <f t="shared" si="408"/>
        <v/>
      </c>
      <c r="F406" s="5" t="str">
        <f t="shared" si="408"/>
        <v/>
      </c>
      <c r="G406" s="8" t="str">
        <f>IF(ISBLANK(A406), "",SQRT((A406-I2)^2+(B406-J2)^2+(C406-K2)))</f>
        <v/>
      </c>
      <c r="H406" s="7" t="str">
        <f t="shared" si="4"/>
        <v>&lt;- New exp</v>
      </c>
      <c r="I406" s="7"/>
      <c r="J406" s="7"/>
      <c r="K406" s="7"/>
      <c r="L406" s="7"/>
      <c r="M406" s="7"/>
      <c r="N406" s="7"/>
    </row>
    <row r="407">
      <c r="A407" s="4">
        <v>13.0</v>
      </c>
      <c r="B407" s="4">
        <v>8.0</v>
      </c>
      <c r="C407" s="4">
        <v>399.0</v>
      </c>
      <c r="D407" s="5">
        <f t="shared" ref="D407:F407" si="409">IF(ISBLANK(A407), "", (A407-MIN(A2:A1001))/(MAX(A2:A1001)-MIN(A2:A1001)))</f>
        <v>0.08</v>
      </c>
      <c r="E407" s="5">
        <f t="shared" si="409"/>
        <v>0.6666666667</v>
      </c>
      <c r="F407" s="5">
        <f t="shared" si="409"/>
        <v>0.08318890815</v>
      </c>
      <c r="G407" s="8">
        <f>IF(ISBLANK(A407), "",SQRT((A407-I2)^2+(B407-J2)^2+(C407-K2)))</f>
        <v>9.38083152</v>
      </c>
      <c r="H407" s="7" t="str">
        <f t="shared" si="4"/>
        <v/>
      </c>
      <c r="I407" s="7"/>
      <c r="J407" s="7"/>
      <c r="K407" s="7"/>
      <c r="L407" s="7"/>
      <c r="M407" s="7"/>
      <c r="N407" s="7"/>
    </row>
    <row r="408">
      <c r="A408" s="4">
        <v>19.0</v>
      </c>
      <c r="B408" s="4">
        <v>5.0</v>
      </c>
      <c r="C408" s="4">
        <v>377.0</v>
      </c>
      <c r="D408" s="5">
        <f t="shared" ref="D408:F408" si="410">IF(ISBLANK(A408), "", (A408-MIN(A2:A1001))/(MAX(A2:A1001)-MIN(A2:A1001)))</f>
        <v>0.32</v>
      </c>
      <c r="E408" s="5">
        <f t="shared" si="410"/>
        <v>0.3333333333</v>
      </c>
      <c r="F408" s="5">
        <f t="shared" si="410"/>
        <v>0.04506065858</v>
      </c>
      <c r="G408" s="8">
        <f>IF(ISBLANK(A408), "",SQRT((A408-I2)^2+(B408-J2)^2+(C408-K2)))</f>
        <v>9.949874371</v>
      </c>
      <c r="H408" s="7" t="str">
        <f t="shared" si="4"/>
        <v/>
      </c>
      <c r="I408" s="7"/>
      <c r="J408" s="7"/>
      <c r="K408" s="7"/>
      <c r="L408" s="7"/>
      <c r="M408" s="7"/>
      <c r="N408" s="7"/>
    </row>
    <row r="409">
      <c r="A409" s="4">
        <v>24.0</v>
      </c>
      <c r="B409" s="4">
        <v>3.0</v>
      </c>
      <c r="C409" s="4">
        <v>379.0</v>
      </c>
      <c r="D409" s="5">
        <f t="shared" ref="D409:F409" si="411">IF(ISBLANK(A409), "", (A409-MIN(A2:A1001))/(MAX(A2:A1001)-MIN(A2:A1001)))</f>
        <v>0.52</v>
      </c>
      <c r="E409" s="5">
        <f t="shared" si="411"/>
        <v>0.1111111111</v>
      </c>
      <c r="F409" s="5">
        <f t="shared" si="411"/>
        <v>0.04852686308</v>
      </c>
      <c r="G409" s="8">
        <f>IF(ISBLANK(A409), "",SQRT((A409-I2)^2+(B409-J2)^2+(C409-K2)))</f>
        <v>14.07124728</v>
      </c>
      <c r="H409" s="7" t="str">
        <f t="shared" si="4"/>
        <v/>
      </c>
      <c r="I409" s="7"/>
      <c r="J409" s="7"/>
      <c r="K409" s="7"/>
      <c r="L409" s="7"/>
      <c r="M409" s="7"/>
      <c r="N409" s="7"/>
    </row>
    <row r="410">
      <c r="A410" s="4">
        <v>28.0</v>
      </c>
      <c r="B410" s="4">
        <v>4.0</v>
      </c>
      <c r="C410" s="4">
        <v>371.0</v>
      </c>
      <c r="D410" s="5">
        <f t="shared" ref="D410:F410" si="412">IF(ISBLANK(A410), "", (A410-MIN(A2:A1001))/(MAX(A2:A1001)-MIN(A2:A1001)))</f>
        <v>0.68</v>
      </c>
      <c r="E410" s="5">
        <f t="shared" si="412"/>
        <v>0.2222222222</v>
      </c>
      <c r="F410" s="5">
        <f t="shared" si="412"/>
        <v>0.03466204506</v>
      </c>
      <c r="G410" s="8">
        <f>IF(ISBLANK(A410), "",SQRT((A410-I2)^2+(B410-J2)^2+(C410-K2)))</f>
        <v>17.69180601</v>
      </c>
      <c r="H410" s="7" t="str">
        <f t="shared" si="4"/>
        <v/>
      </c>
      <c r="I410" s="7"/>
      <c r="J410" s="7"/>
      <c r="K410" s="7"/>
      <c r="L410" s="7"/>
      <c r="M410" s="7"/>
      <c r="N410" s="7"/>
    </row>
    <row r="411">
      <c r="A411" s="4">
        <v>23.0</v>
      </c>
      <c r="B411" s="4">
        <v>7.0</v>
      </c>
      <c r="C411" s="4">
        <v>370.0</v>
      </c>
      <c r="D411" s="5">
        <f t="shared" ref="D411:F411" si="413">IF(ISBLANK(A411), "", (A411-MIN(A2:A1001))/(MAX(A2:A1001)-MIN(A2:A1001)))</f>
        <v>0.48</v>
      </c>
      <c r="E411" s="5">
        <f t="shared" si="413"/>
        <v>0.5555555556</v>
      </c>
      <c r="F411" s="5">
        <f t="shared" si="413"/>
        <v>0.03292894281</v>
      </c>
      <c r="G411" s="8">
        <f>IF(ISBLANK(A411), "",SQRT((A411-I2)^2+(B411-J2)^2+(C411-K2)))</f>
        <v>13.7113092</v>
      </c>
      <c r="H411" s="7" t="str">
        <f t="shared" si="4"/>
        <v/>
      </c>
      <c r="I411" s="7"/>
      <c r="J411" s="7"/>
      <c r="K411" s="7"/>
      <c r="L411" s="7"/>
      <c r="M411" s="7"/>
      <c r="N411" s="7"/>
    </row>
    <row r="412">
      <c r="A412" s="4">
        <v>24.0</v>
      </c>
      <c r="B412" s="4">
        <v>7.0</v>
      </c>
      <c r="C412" s="4">
        <v>361.0</v>
      </c>
      <c r="D412" s="5">
        <f t="shared" ref="D412:F412" si="414">IF(ISBLANK(A412), "", (A412-MIN(A2:A1001))/(MAX(A2:A1001)-MIN(A2:A1001)))</f>
        <v>0.52</v>
      </c>
      <c r="E412" s="5">
        <f t="shared" si="414"/>
        <v>0.5555555556</v>
      </c>
      <c r="F412" s="5">
        <f t="shared" si="414"/>
        <v>0.01733102253</v>
      </c>
      <c r="G412" s="8">
        <f>IF(ISBLANK(A412), "",SQRT((A412-I2)^2+(B412-J2)^2+(C412-K2)))</f>
        <v>14.28285686</v>
      </c>
      <c r="H412" s="7" t="str">
        <f t="shared" si="4"/>
        <v/>
      </c>
      <c r="I412" s="7"/>
      <c r="J412" s="7"/>
      <c r="K412" s="7"/>
      <c r="L412" s="7"/>
      <c r="M412" s="7"/>
      <c r="N412" s="7"/>
    </row>
    <row r="413">
      <c r="A413" s="4">
        <v>14.0</v>
      </c>
      <c r="B413" s="4">
        <v>7.0</v>
      </c>
      <c r="C413" s="4">
        <v>401.0</v>
      </c>
      <c r="D413" s="5">
        <f t="shared" ref="D413:F413" si="415">IF(ISBLANK(A413), "", (A413-MIN(A2:A1001))/(MAX(A2:A1001)-MIN(A2:A1001)))</f>
        <v>0.12</v>
      </c>
      <c r="E413" s="5">
        <f t="shared" si="415"/>
        <v>0.5555555556</v>
      </c>
      <c r="F413" s="5">
        <f t="shared" si="415"/>
        <v>0.08665511265</v>
      </c>
      <c r="G413" s="8">
        <f>IF(ISBLANK(A413), "",SQRT((A413-I2)^2+(B413-J2)^2+(C413-K2)))</f>
        <v>9.16515139</v>
      </c>
      <c r="H413" s="7" t="str">
        <f t="shared" si="4"/>
        <v/>
      </c>
      <c r="I413" s="7"/>
      <c r="J413" s="7"/>
      <c r="K413" s="7"/>
      <c r="L413" s="7"/>
      <c r="M413" s="7"/>
      <c r="N413" s="7"/>
    </row>
    <row r="414">
      <c r="A414" s="4">
        <v>24.0</v>
      </c>
      <c r="B414" s="4">
        <v>6.0</v>
      </c>
      <c r="C414" s="4">
        <v>368.0</v>
      </c>
      <c r="D414" s="5">
        <f t="shared" ref="D414:F414" si="416">IF(ISBLANK(A414), "", (A414-MIN(A2:A1001))/(MAX(A2:A1001)-MIN(A2:A1001)))</f>
        <v>0.52</v>
      </c>
      <c r="E414" s="5">
        <f t="shared" si="416"/>
        <v>0.4444444444</v>
      </c>
      <c r="F414" s="5">
        <f t="shared" si="416"/>
        <v>0.0294627383</v>
      </c>
      <c r="G414" s="8">
        <f>IF(ISBLANK(A414), "",SQRT((A414-I2)^2+(B414-J2)^2+(C414-K2)))</f>
        <v>14.2126704</v>
      </c>
      <c r="H414" s="7" t="str">
        <f t="shared" si="4"/>
        <v/>
      </c>
      <c r="I414" s="7"/>
      <c r="J414" s="7"/>
      <c r="K414" s="7"/>
      <c r="L414" s="7"/>
      <c r="M414" s="7"/>
      <c r="N414" s="7"/>
    </row>
    <row r="415">
      <c r="A415" s="4">
        <v>25.0</v>
      </c>
      <c r="B415" s="4">
        <v>5.0</v>
      </c>
      <c r="C415" s="4">
        <v>366.0</v>
      </c>
      <c r="D415" s="5">
        <f t="shared" ref="D415:F415" si="417">IF(ISBLANK(A415), "", (A415-MIN(A2:A1001))/(MAX(A2:A1001)-MIN(A2:A1001)))</f>
        <v>0.56</v>
      </c>
      <c r="E415" s="5">
        <f t="shared" si="417"/>
        <v>0.3333333333</v>
      </c>
      <c r="F415" s="5">
        <f t="shared" si="417"/>
        <v>0.0259965338</v>
      </c>
      <c r="G415" s="8">
        <f>IF(ISBLANK(A415), "",SQRT((A415-I2)^2+(B415-J2)^2+(C415-K2)))</f>
        <v>14.83239697</v>
      </c>
      <c r="H415" s="7" t="str">
        <f t="shared" si="4"/>
        <v/>
      </c>
      <c r="I415" s="7"/>
      <c r="J415" s="7"/>
      <c r="K415" s="7"/>
      <c r="L415" s="7"/>
      <c r="M415" s="7"/>
      <c r="N415" s="7"/>
    </row>
    <row r="416">
      <c r="A416" s="4">
        <v>11.0</v>
      </c>
      <c r="B416" s="4">
        <v>10.0</v>
      </c>
      <c r="C416" s="4">
        <v>393.0</v>
      </c>
      <c r="D416" s="5">
        <f t="shared" ref="D416:F416" si="418">IF(ISBLANK(A416), "", (A416-MIN(A2:A1001))/(MAX(A2:A1001)-MIN(A2:A1001)))</f>
        <v>0</v>
      </c>
      <c r="E416" s="5">
        <f t="shared" si="418"/>
        <v>0.8888888889</v>
      </c>
      <c r="F416" s="5">
        <f t="shared" si="418"/>
        <v>0.07279029463</v>
      </c>
      <c r="G416" s="8">
        <f>IF(ISBLANK(A416), "",SQRT((A416-I2)^2+(B416-J2)^2+(C416-K2)))</f>
        <v>10.29563014</v>
      </c>
      <c r="H416" s="7" t="str">
        <f t="shared" si="4"/>
        <v/>
      </c>
      <c r="I416" s="7"/>
      <c r="J416" s="7"/>
      <c r="K416" s="7"/>
      <c r="L416" s="7"/>
      <c r="M416" s="7"/>
      <c r="N416" s="7"/>
    </row>
    <row r="417">
      <c r="A417" s="4">
        <v>16.0</v>
      </c>
      <c r="B417" s="4">
        <v>7.0</v>
      </c>
      <c r="C417" s="4">
        <v>380.0</v>
      </c>
      <c r="D417" s="5">
        <f t="shared" ref="D417:F417" si="419">IF(ISBLANK(A417), "", (A417-MIN(A2:A1001))/(MAX(A2:A1001)-MIN(A2:A1001)))</f>
        <v>0.2</v>
      </c>
      <c r="E417" s="5">
        <f t="shared" si="419"/>
        <v>0.5555555556</v>
      </c>
      <c r="F417" s="5">
        <f t="shared" si="419"/>
        <v>0.05025996534</v>
      </c>
      <c r="G417" s="8">
        <f>IF(ISBLANK(A417), "",SQRT((A417-I2)^2+(B417-J2)^2+(C417-K2)))</f>
        <v>8.888194417</v>
      </c>
      <c r="H417" s="7" t="str">
        <f t="shared" si="4"/>
        <v/>
      </c>
      <c r="I417" s="7"/>
      <c r="J417" s="7"/>
      <c r="K417" s="7"/>
      <c r="L417" s="7"/>
      <c r="M417" s="7"/>
      <c r="N417" s="7"/>
    </row>
    <row r="418">
      <c r="A418" s="4">
        <v>20.0</v>
      </c>
      <c r="B418" s="4">
        <v>4.0</v>
      </c>
      <c r="C418" s="4">
        <v>376.0</v>
      </c>
      <c r="D418" s="5">
        <f t="shared" ref="D418:F418" si="420">IF(ISBLANK(A418), "", (A418-MIN(A2:A1001))/(MAX(A2:A1001)-MIN(A2:A1001)))</f>
        <v>0.36</v>
      </c>
      <c r="E418" s="5">
        <f t="shared" si="420"/>
        <v>0.2222222222</v>
      </c>
      <c r="F418" s="5">
        <f t="shared" si="420"/>
        <v>0.04332755633</v>
      </c>
      <c r="G418" s="8">
        <f>IF(ISBLANK(A418), "",SQRT((A418-I2)^2+(B418-J2)^2+(C418-K2)))</f>
        <v>10.48808848</v>
      </c>
      <c r="H418" s="7" t="str">
        <f t="shared" si="4"/>
        <v/>
      </c>
      <c r="I418" s="7"/>
      <c r="J418" s="7"/>
      <c r="K418" s="7"/>
      <c r="L418" s="7"/>
      <c r="M418" s="7"/>
      <c r="N418" s="7"/>
    </row>
    <row r="419">
      <c r="A419" s="4">
        <v>17.0</v>
      </c>
      <c r="B419" s="4">
        <v>3.0</v>
      </c>
      <c r="C419" s="4">
        <v>400.0</v>
      </c>
      <c r="D419" s="5">
        <f t="shared" ref="D419:F419" si="421">IF(ISBLANK(A419), "", (A419-MIN(A2:A1001))/(MAX(A2:A1001)-MIN(A2:A1001)))</f>
        <v>0.24</v>
      </c>
      <c r="E419" s="5">
        <f t="shared" si="421"/>
        <v>0.1111111111</v>
      </c>
      <c r="F419" s="5">
        <f t="shared" si="421"/>
        <v>0.0849220104</v>
      </c>
      <c r="G419" s="8">
        <f>IF(ISBLANK(A419), "",SQRT((A419-I2)^2+(B419-J2)^2+(C419-K2)))</f>
        <v>9.273618495</v>
      </c>
      <c r="H419" s="7" t="str">
        <f t="shared" si="4"/>
        <v/>
      </c>
      <c r="I419" s="7"/>
      <c r="J419" s="7"/>
      <c r="K419" s="7"/>
      <c r="L419" s="7"/>
      <c r="M419" s="7"/>
      <c r="N419" s="7"/>
    </row>
    <row r="420">
      <c r="A420" s="4">
        <v>26.0</v>
      </c>
      <c r="B420" s="4">
        <v>4.0</v>
      </c>
      <c r="C420" s="4">
        <v>375.0</v>
      </c>
      <c r="D420" s="5">
        <f t="shared" ref="D420:F420" si="422">IF(ISBLANK(A420), "", (A420-MIN(A2:A1001))/(MAX(A2:A1001)-MIN(A2:A1001)))</f>
        <v>0.6</v>
      </c>
      <c r="E420" s="5">
        <f t="shared" si="422"/>
        <v>0.2222222222</v>
      </c>
      <c r="F420" s="5">
        <f t="shared" si="422"/>
        <v>0.04159445407</v>
      </c>
      <c r="G420" s="8">
        <f>IF(ISBLANK(A420), "",SQRT((A420-I2)^2+(B420-J2)^2+(C420-K2)))</f>
        <v>15.90597372</v>
      </c>
      <c r="H420" s="7" t="str">
        <f t="shared" si="4"/>
        <v/>
      </c>
      <c r="I420" s="7"/>
      <c r="J420" s="7"/>
      <c r="K420" s="7"/>
      <c r="L420" s="7"/>
      <c r="M420" s="7"/>
      <c r="N420" s="7"/>
    </row>
    <row r="421">
      <c r="A421" s="4">
        <v>28.0</v>
      </c>
      <c r="B421" s="4">
        <v>6.0</v>
      </c>
      <c r="C421" s="4">
        <v>359.0</v>
      </c>
      <c r="D421" s="7">
        <f t="shared" ref="D421:F421" si="423">IF(ISBLANK(A421), "", (A421-MIN(A2:A1001))/(MAX(A2:A1001)-MIN(A2:A1001)))</f>
        <v>0.68</v>
      </c>
      <c r="E421" s="7">
        <f t="shared" si="423"/>
        <v>0.4444444444</v>
      </c>
      <c r="F421" s="7">
        <f t="shared" si="423"/>
        <v>0.01386481802</v>
      </c>
      <c r="G421" s="7">
        <f>IF(ISBLANK(A421), "",SQRT((A421-I2)^2+(B421-J2)^2+(C421-K2)))</f>
        <v>17.69180601</v>
      </c>
      <c r="H421" s="7" t="str">
        <f t="shared" si="4"/>
        <v/>
      </c>
      <c r="I421" s="7"/>
      <c r="J421" s="7"/>
      <c r="K421" s="7"/>
      <c r="L421" s="7"/>
      <c r="M421" s="7"/>
      <c r="N421" s="7"/>
    </row>
    <row r="422">
      <c r="A422" s="4">
        <v>12.0</v>
      </c>
      <c r="B422" s="4">
        <v>9.0</v>
      </c>
      <c r="C422" s="4">
        <v>402.0</v>
      </c>
      <c r="D422" s="5">
        <f t="shared" ref="D422:F422" si="424">IF(ISBLANK(A422), "", (A422-MIN(A2:A1001))/(MAX(A2:A1001)-MIN(A2:A1001)))</f>
        <v>0.04</v>
      </c>
      <c r="E422" s="5">
        <f t="shared" si="424"/>
        <v>0.7777777778</v>
      </c>
      <c r="F422" s="5">
        <f t="shared" si="424"/>
        <v>0.0883882149</v>
      </c>
      <c r="G422" s="8">
        <f>IF(ISBLANK(A422), "",SQRT((A422-I2)^2+(B422-J2)^2+(C422-K2)))</f>
        <v>10.04987562</v>
      </c>
      <c r="H422" s="7" t="str">
        <f t="shared" si="4"/>
        <v/>
      </c>
      <c r="I422" s="7"/>
      <c r="J422" s="7"/>
      <c r="K422" s="7"/>
      <c r="L422" s="7"/>
      <c r="M422" s="7"/>
      <c r="N422" s="7"/>
    </row>
    <row r="423">
      <c r="A423" s="4">
        <v>20.0</v>
      </c>
      <c r="B423" s="4">
        <v>8.0</v>
      </c>
      <c r="C423" s="4">
        <v>372.0</v>
      </c>
      <c r="D423" s="5">
        <f t="shared" ref="D423:F423" si="425">IF(ISBLANK(A423), "", (A423-MIN(A2:A1001))/(MAX(A2:A1001)-MIN(A2:A1001)))</f>
        <v>0.36</v>
      </c>
      <c r="E423" s="5">
        <f t="shared" si="425"/>
        <v>0.6666666667</v>
      </c>
      <c r="F423" s="5">
        <f t="shared" si="425"/>
        <v>0.03639514731</v>
      </c>
      <c r="G423" s="8">
        <f>IF(ISBLANK(A423), "",SQRT((A423-I2)^2+(B423-J2)^2+(C423-K2)))</f>
        <v>11.74734012</v>
      </c>
      <c r="H423" s="7" t="str">
        <f t="shared" si="4"/>
        <v/>
      </c>
      <c r="I423" s="7"/>
      <c r="J423" s="7"/>
      <c r="K423" s="7"/>
      <c r="L423" s="7"/>
      <c r="M423" s="7"/>
      <c r="N423" s="7"/>
    </row>
    <row r="424">
      <c r="D424" s="5" t="str">
        <f t="shared" ref="D424:F424" si="426">IF(ISBLANK(A424), "", (A424-MIN(A2:A1001))/(MAX(A2:A1001)-MIN(A2:A1001)))</f>
        <v/>
      </c>
      <c r="E424" s="5" t="str">
        <f t="shared" si="426"/>
        <v/>
      </c>
      <c r="F424" s="5" t="str">
        <f t="shared" si="426"/>
        <v/>
      </c>
      <c r="G424" s="8" t="str">
        <f>IF(ISBLANK(A424), "",SQRT((A424-I2)^2+(B424-J2)^2+(C424-K2)))</f>
        <v/>
      </c>
      <c r="H424" s="7" t="str">
        <f t="shared" si="4"/>
        <v>&lt;- New exp</v>
      </c>
      <c r="I424" s="7"/>
      <c r="J424" s="7"/>
      <c r="K424" s="7"/>
      <c r="L424" s="7"/>
      <c r="M424" s="7"/>
      <c r="N424" s="7"/>
    </row>
    <row r="425">
      <c r="A425" s="4">
        <v>16.0</v>
      </c>
      <c r="B425" s="4">
        <v>5.0</v>
      </c>
      <c r="C425" s="4">
        <v>385.0</v>
      </c>
      <c r="D425" s="5">
        <f t="shared" ref="D425:F425" si="427">IF(ISBLANK(A425), "", (A425-MIN(A2:A1001))/(MAX(A2:A1001)-MIN(A2:A1001)))</f>
        <v>0.2</v>
      </c>
      <c r="E425" s="5">
        <f t="shared" si="427"/>
        <v>0.3333333333</v>
      </c>
      <c r="F425" s="5">
        <f t="shared" si="427"/>
        <v>0.0589254766</v>
      </c>
      <c r="G425" s="8">
        <f>IF(ISBLANK(A425), "",SQRT((A425-I2)^2+(B425-J2)^2+(C425-K2)))</f>
        <v>8.246211251</v>
      </c>
      <c r="H425" s="7" t="str">
        <f t="shared" si="4"/>
        <v/>
      </c>
      <c r="I425" s="7"/>
      <c r="J425" s="7"/>
      <c r="K425" s="7"/>
      <c r="L425" s="7"/>
      <c r="M425" s="7"/>
      <c r="N425" s="7"/>
    </row>
    <row r="426">
      <c r="A426" s="4">
        <v>35.0</v>
      </c>
      <c r="B426" s="4">
        <v>2.0</v>
      </c>
      <c r="C426" s="4">
        <v>922.0</v>
      </c>
      <c r="D426" s="5">
        <f t="shared" ref="D426:F426" si="428">IF(ISBLANK(A426), "", (A426-MIN(A2:A1001))/(MAX(A2:A1001)-MIN(A2:A1001)))</f>
        <v>0.96</v>
      </c>
      <c r="E426" s="5">
        <f t="shared" si="428"/>
        <v>0</v>
      </c>
      <c r="F426" s="5">
        <f t="shared" si="428"/>
        <v>0.9896013865</v>
      </c>
      <c r="G426" s="8">
        <f>IF(ISBLANK(A426), "",SQRT((A426-I2)^2+(B426-J2)^2+(C426-K2)))</f>
        <v>33.86738844</v>
      </c>
      <c r="H426" s="7" t="str">
        <f t="shared" si="4"/>
        <v/>
      </c>
      <c r="I426" s="7"/>
      <c r="J426" s="7"/>
      <c r="K426" s="7"/>
      <c r="L426" s="7"/>
      <c r="M426" s="7"/>
      <c r="N426" s="7"/>
    </row>
    <row r="427">
      <c r="A427" s="4">
        <v>18.0</v>
      </c>
      <c r="B427" s="4">
        <v>10.0</v>
      </c>
      <c r="C427" s="4">
        <v>374.0</v>
      </c>
      <c r="D427" s="5">
        <f t="shared" ref="D427:F427" si="429">IF(ISBLANK(A427), "", (A427-MIN(A2:A1001))/(MAX(A2:A1001)-MIN(A2:A1001)))</f>
        <v>0.28</v>
      </c>
      <c r="E427" s="5">
        <f t="shared" si="429"/>
        <v>0.8888888889</v>
      </c>
      <c r="F427" s="5">
        <f t="shared" si="429"/>
        <v>0.03986135182</v>
      </c>
      <c r="G427" s="8">
        <f>IF(ISBLANK(A427), "",SQRT((A427-I2)^2+(B427-J2)^2+(C427-K2)))</f>
        <v>11.66190379</v>
      </c>
      <c r="H427" s="7" t="str">
        <f t="shared" si="4"/>
        <v/>
      </c>
      <c r="I427" s="7"/>
      <c r="J427" s="7"/>
      <c r="K427" s="7"/>
      <c r="L427" s="7"/>
      <c r="M427" s="7"/>
      <c r="N427" s="7"/>
    </row>
    <row r="428">
      <c r="A428" s="4">
        <v>28.0</v>
      </c>
      <c r="B428" s="4">
        <v>5.0</v>
      </c>
      <c r="C428" s="4">
        <v>365.0</v>
      </c>
      <c r="D428" s="5">
        <f t="shared" ref="D428:F428" si="430">IF(ISBLANK(A428), "", (A428-MIN(A2:A1001))/(MAX(A2:A1001)-MIN(A2:A1001)))</f>
        <v>0.68</v>
      </c>
      <c r="E428" s="5">
        <f t="shared" si="430"/>
        <v>0.3333333333</v>
      </c>
      <c r="F428" s="5">
        <f t="shared" si="430"/>
        <v>0.02426343154</v>
      </c>
      <c r="G428" s="8">
        <f>IF(ISBLANK(A428), "",SQRT((A428-I2)^2+(B428-J2)^2+(C428-K2)))</f>
        <v>17.66352173</v>
      </c>
      <c r="H428" s="7" t="str">
        <f t="shared" si="4"/>
        <v/>
      </c>
      <c r="I428" s="7"/>
      <c r="J428" s="7"/>
      <c r="K428" s="7"/>
      <c r="L428" s="7"/>
      <c r="M428" s="7"/>
      <c r="N428" s="7"/>
    </row>
    <row r="429">
      <c r="A429" s="4">
        <v>26.0</v>
      </c>
      <c r="B429" s="4">
        <v>3.0</v>
      </c>
      <c r="C429" s="4">
        <v>388.0</v>
      </c>
      <c r="D429" s="5">
        <f t="shared" ref="D429:F429" si="431">IF(ISBLANK(A429), "", (A429-MIN(A2:A1001))/(MAX(A2:A1001)-MIN(A2:A1001)))</f>
        <v>0.6</v>
      </c>
      <c r="E429" s="5">
        <f t="shared" si="431"/>
        <v>0.1111111111</v>
      </c>
      <c r="F429" s="5">
        <f t="shared" si="431"/>
        <v>0.06412478336</v>
      </c>
      <c r="G429" s="8">
        <f>IF(ISBLANK(A429), "",SQRT((A429-I2)^2+(B429-J2)^2+(C429-K2)))</f>
        <v>16.21727474</v>
      </c>
      <c r="H429" s="7" t="str">
        <f t="shared" si="4"/>
        <v/>
      </c>
      <c r="I429" s="7"/>
      <c r="J429" s="7"/>
      <c r="K429" s="7"/>
      <c r="L429" s="7"/>
      <c r="M429" s="7"/>
      <c r="N429" s="7"/>
    </row>
    <row r="430">
      <c r="A430" s="4">
        <v>18.0</v>
      </c>
      <c r="B430" s="4">
        <v>9.0</v>
      </c>
      <c r="C430" s="4">
        <v>382.0</v>
      </c>
      <c r="D430" s="5">
        <f t="shared" ref="D430:F430" si="432">IF(ISBLANK(A430), "", (A430-MIN(A2:A1001))/(MAX(A2:A1001)-MIN(A2:A1001)))</f>
        <v>0.28</v>
      </c>
      <c r="E430" s="5">
        <f t="shared" si="432"/>
        <v>0.7777777778</v>
      </c>
      <c r="F430" s="5">
        <f t="shared" si="432"/>
        <v>0.05372616984</v>
      </c>
      <c r="G430" s="8">
        <f>IF(ISBLANK(A430), "",SQRT((A430-I2)^2+(B430-J2)^2+(C430-K2)))</f>
        <v>11.35781669</v>
      </c>
      <c r="H430" s="7" t="str">
        <f t="shared" si="4"/>
        <v/>
      </c>
      <c r="I430" s="7"/>
      <c r="J430" s="7"/>
      <c r="K430" s="7"/>
      <c r="L430" s="7"/>
      <c r="M430" s="7"/>
      <c r="N430" s="7"/>
    </row>
    <row r="431">
      <c r="A431" s="4">
        <v>25.0</v>
      </c>
      <c r="B431" s="4">
        <v>6.0</v>
      </c>
      <c r="C431" s="4">
        <v>371.0</v>
      </c>
      <c r="D431" s="5">
        <f t="shared" ref="D431:F431" si="433">IF(ISBLANK(A431), "", (A431-MIN(A2:A1001))/(MAX(A2:A1001)-MIN(A2:A1001)))</f>
        <v>0.56</v>
      </c>
      <c r="E431" s="5">
        <f t="shared" si="433"/>
        <v>0.4444444444</v>
      </c>
      <c r="F431" s="5">
        <f t="shared" si="433"/>
        <v>0.03466204506</v>
      </c>
      <c r="G431" s="8">
        <f>IF(ISBLANK(A431), "",SQRT((A431-I2)^2+(B431-J2)^2+(C431-K2)))</f>
        <v>15.23154621</v>
      </c>
      <c r="H431" s="7" t="str">
        <f t="shared" si="4"/>
        <v/>
      </c>
      <c r="I431" s="7"/>
      <c r="J431" s="7"/>
      <c r="K431" s="7"/>
      <c r="L431" s="7"/>
      <c r="M431" s="7"/>
      <c r="N431" s="7"/>
    </row>
    <row r="432">
      <c r="A432" s="4">
        <v>30.0</v>
      </c>
      <c r="B432" s="4">
        <v>3.0</v>
      </c>
      <c r="C432" s="4">
        <v>381.0</v>
      </c>
      <c r="D432" s="5">
        <f t="shared" ref="D432:F432" si="434">IF(ISBLANK(A432), "", (A432-MIN(A2:A1001))/(MAX(A2:A1001)-MIN(A2:A1001)))</f>
        <v>0.76</v>
      </c>
      <c r="E432" s="5">
        <f t="shared" si="434"/>
        <v>0.1111111111</v>
      </c>
      <c r="F432" s="5">
        <f t="shared" si="434"/>
        <v>0.05199306759</v>
      </c>
      <c r="G432" s="8">
        <f>IF(ISBLANK(A432), "",SQRT((A432-I2)^2+(B432-J2)^2+(C432-K2)))</f>
        <v>19.79898987</v>
      </c>
      <c r="H432" s="7" t="str">
        <f t="shared" si="4"/>
        <v/>
      </c>
      <c r="I432" s="7"/>
      <c r="J432" s="7"/>
      <c r="K432" s="7"/>
      <c r="L432" s="7"/>
      <c r="M432" s="7"/>
      <c r="N432" s="7"/>
    </row>
    <row r="433">
      <c r="A433" s="4">
        <v>20.0</v>
      </c>
      <c r="B433" s="4">
        <v>4.0</v>
      </c>
      <c r="C433" s="4">
        <v>376.0</v>
      </c>
      <c r="D433" s="5">
        <f t="shared" ref="D433:F433" si="435">IF(ISBLANK(A433), "", (A433-MIN(A2:A1001))/(MAX(A2:A1001)-MIN(A2:A1001)))</f>
        <v>0.36</v>
      </c>
      <c r="E433" s="5">
        <f t="shared" si="435"/>
        <v>0.2222222222</v>
      </c>
      <c r="F433" s="5">
        <f t="shared" si="435"/>
        <v>0.04332755633</v>
      </c>
      <c r="G433" s="8">
        <f>IF(ISBLANK(A433), "",SQRT((A433-I2)^2+(B433-J2)^2+(C433-K2)))</f>
        <v>10.48808848</v>
      </c>
      <c r="H433" s="7" t="str">
        <f t="shared" si="4"/>
        <v/>
      </c>
      <c r="I433" s="7"/>
      <c r="J433" s="7"/>
      <c r="K433" s="7"/>
      <c r="L433" s="7"/>
      <c r="M433" s="7"/>
      <c r="N433" s="7"/>
    </row>
    <row r="434">
      <c r="A434" s="4">
        <v>26.0</v>
      </c>
      <c r="B434" s="4">
        <v>4.0</v>
      </c>
      <c r="C434" s="4">
        <v>375.0</v>
      </c>
      <c r="D434" s="5">
        <f t="shared" ref="D434:F434" si="436">IF(ISBLANK(A434), "", (A434-MIN(A2:A1001))/(MAX(A2:A1001)-MIN(A2:A1001)))</f>
        <v>0.6</v>
      </c>
      <c r="E434" s="5">
        <f t="shared" si="436"/>
        <v>0.2222222222</v>
      </c>
      <c r="F434" s="5">
        <f t="shared" si="436"/>
        <v>0.04159445407</v>
      </c>
      <c r="G434" s="8">
        <f>IF(ISBLANK(A434), "",SQRT((A434-I2)^2+(B434-J2)^2+(C434-K2)))</f>
        <v>15.90597372</v>
      </c>
      <c r="H434" s="7" t="str">
        <f t="shared" si="4"/>
        <v/>
      </c>
      <c r="I434" s="7"/>
      <c r="J434" s="7"/>
      <c r="K434" s="7"/>
      <c r="L434" s="7"/>
      <c r="M434" s="7"/>
      <c r="N434" s="7"/>
    </row>
    <row r="435">
      <c r="A435" s="4">
        <v>19.0</v>
      </c>
      <c r="B435" s="4">
        <v>4.0</v>
      </c>
      <c r="C435" s="4">
        <v>378.0</v>
      </c>
      <c r="D435" s="5">
        <f t="shared" ref="D435:F435" si="437">IF(ISBLANK(A435), "", (A435-MIN(A2:A1001))/(MAX(A2:A1001)-MIN(A2:A1001)))</f>
        <v>0.32</v>
      </c>
      <c r="E435" s="5">
        <f t="shared" si="437"/>
        <v>0.2222222222</v>
      </c>
      <c r="F435" s="5">
        <f t="shared" si="437"/>
        <v>0.04679376083</v>
      </c>
      <c r="G435" s="8">
        <f>IF(ISBLANK(A435), "",SQRT((A435-I2)^2+(B435-J2)^2+(C435-K2)))</f>
        <v>9.746794345</v>
      </c>
      <c r="H435" s="7" t="str">
        <f t="shared" si="4"/>
        <v/>
      </c>
      <c r="I435" s="7"/>
      <c r="J435" s="7"/>
      <c r="K435" s="7"/>
      <c r="L435" s="7"/>
      <c r="M435" s="7"/>
      <c r="N435" s="7"/>
    </row>
    <row r="436">
      <c r="A436" s="4">
        <v>19.0</v>
      </c>
      <c r="B436" s="4">
        <v>9.0</v>
      </c>
      <c r="C436" s="4">
        <v>375.0</v>
      </c>
      <c r="D436" s="5">
        <f t="shared" ref="D436:F436" si="438">IF(ISBLANK(A436), "", (A436-MIN(A2:A1001))/(MAX(A2:A1001)-MIN(A2:A1001)))</f>
        <v>0.32</v>
      </c>
      <c r="E436" s="5">
        <f t="shared" si="438"/>
        <v>0.7777777778</v>
      </c>
      <c r="F436" s="5">
        <f t="shared" si="438"/>
        <v>0.04159445407</v>
      </c>
      <c r="G436" s="8">
        <f>IF(ISBLANK(A436), "",SQRT((A436-I2)^2+(B436-J2)^2+(C436-K2)))</f>
        <v>11.70469991</v>
      </c>
      <c r="H436" s="7" t="str">
        <f t="shared" si="4"/>
        <v/>
      </c>
      <c r="I436" s="7"/>
      <c r="J436" s="7"/>
      <c r="K436" s="7"/>
      <c r="L436" s="7"/>
      <c r="M436" s="7"/>
      <c r="N436" s="7"/>
    </row>
    <row r="437">
      <c r="A437" s="4">
        <v>19.0</v>
      </c>
      <c r="B437" s="4">
        <v>5.0</v>
      </c>
      <c r="C437" s="4">
        <v>377.0</v>
      </c>
      <c r="D437" s="5">
        <f t="shared" ref="D437:F437" si="439">IF(ISBLANK(A437), "", (A437-MIN(A2:A1001))/(MAX(A2:A1001)-MIN(A2:A1001)))</f>
        <v>0.32</v>
      </c>
      <c r="E437" s="5">
        <f t="shared" si="439"/>
        <v>0.3333333333</v>
      </c>
      <c r="F437" s="5">
        <f t="shared" si="439"/>
        <v>0.04506065858</v>
      </c>
      <c r="G437" s="8">
        <f>IF(ISBLANK(A437), "",SQRT((A437-I2)^2+(B437-J2)^2+(C437-K2)))</f>
        <v>9.949874371</v>
      </c>
      <c r="H437" s="7" t="str">
        <f t="shared" si="4"/>
        <v/>
      </c>
      <c r="I437" s="7"/>
      <c r="J437" s="7"/>
      <c r="K437" s="7"/>
      <c r="L437" s="7"/>
      <c r="M437" s="7"/>
      <c r="N437" s="7"/>
    </row>
    <row r="438">
      <c r="A438" s="4">
        <v>20.0</v>
      </c>
      <c r="B438" s="4">
        <v>5.0</v>
      </c>
      <c r="C438" s="4">
        <v>373.0</v>
      </c>
      <c r="D438" s="5">
        <f t="shared" ref="D438:F438" si="440">IF(ISBLANK(A438), "", (A438-MIN(A2:A1001))/(MAX(A2:A1001)-MIN(A2:A1001)))</f>
        <v>0.36</v>
      </c>
      <c r="E438" s="5">
        <f t="shared" si="440"/>
        <v>0.3333333333</v>
      </c>
      <c r="F438" s="5">
        <f t="shared" si="440"/>
        <v>0.03812824957</v>
      </c>
      <c r="G438" s="8">
        <f>IF(ISBLANK(A438), "",SQRT((A438-I2)^2+(B438-J2)^2+(C438-K2)))</f>
        <v>10.58300524</v>
      </c>
      <c r="H438" s="7" t="str">
        <f t="shared" si="4"/>
        <v/>
      </c>
      <c r="I438" s="7"/>
      <c r="J438" s="7"/>
      <c r="K438" s="7"/>
      <c r="L438" s="7"/>
      <c r="M438" s="7"/>
      <c r="N438" s="7"/>
    </row>
    <row r="439">
      <c r="D439" s="5" t="str">
        <f t="shared" ref="D439:F439" si="441">IF(ISBLANK(A439), "", (A439-MIN(A2:A1001))/(MAX(A2:A1001)-MIN(A2:A1001)))</f>
        <v/>
      </c>
      <c r="E439" s="5" t="str">
        <f t="shared" si="441"/>
        <v/>
      </c>
      <c r="F439" s="5" t="str">
        <f t="shared" si="441"/>
        <v/>
      </c>
      <c r="G439" s="8" t="str">
        <f>IF(ISBLANK(A439), "",SQRT((A439-I2)^2+(B439-J2)^2+(C439-K2)))</f>
        <v/>
      </c>
      <c r="H439" s="7" t="str">
        <f t="shared" si="4"/>
        <v>&lt;- New exp</v>
      </c>
      <c r="I439" s="7"/>
      <c r="J439" s="7"/>
      <c r="K439" s="7"/>
      <c r="L439" s="7"/>
      <c r="M439" s="7"/>
      <c r="N439" s="7"/>
    </row>
    <row r="440">
      <c r="A440" s="4">
        <v>16.0</v>
      </c>
      <c r="B440" s="4">
        <v>5.0</v>
      </c>
      <c r="C440" s="4">
        <v>385.0</v>
      </c>
      <c r="D440" s="5">
        <f t="shared" ref="D440:F440" si="442">IF(ISBLANK(A440), "", (A440-MIN(A2:A1001))/(MAX(A2:A1001)-MIN(A2:A1001)))</f>
        <v>0.2</v>
      </c>
      <c r="E440" s="5">
        <f t="shared" si="442"/>
        <v>0.3333333333</v>
      </c>
      <c r="F440" s="5">
        <f t="shared" si="442"/>
        <v>0.0589254766</v>
      </c>
      <c r="G440" s="8">
        <f>IF(ISBLANK(A440), "",SQRT((A440-I2)^2+(B440-J2)^2+(C440-K2)))</f>
        <v>8.246211251</v>
      </c>
      <c r="H440" s="7" t="str">
        <f t="shared" si="4"/>
        <v/>
      </c>
      <c r="I440" s="7"/>
      <c r="J440" s="7"/>
      <c r="K440" s="7"/>
      <c r="L440" s="7"/>
      <c r="M440" s="7"/>
      <c r="N440" s="7"/>
    </row>
    <row r="441">
      <c r="A441" s="4">
        <v>31.0</v>
      </c>
      <c r="B441" s="4">
        <v>3.0</v>
      </c>
      <c r="C441" s="4">
        <v>386.0</v>
      </c>
      <c r="D441" s="5">
        <f t="shared" ref="D441:F441" si="443">IF(ISBLANK(A441), "", (A441-MIN(A2:A1001))/(MAX(A2:A1001)-MIN(A2:A1001)))</f>
        <v>0.8</v>
      </c>
      <c r="E441" s="5">
        <f t="shared" si="443"/>
        <v>0.1111111111</v>
      </c>
      <c r="F441" s="5">
        <f t="shared" si="443"/>
        <v>0.06065857886</v>
      </c>
      <c r="G441" s="8">
        <f>IF(ISBLANK(A441), "",SQRT((A441-I2)^2+(B441-J2)^2+(C441-K2)))</f>
        <v>20.88061302</v>
      </c>
      <c r="H441" s="7" t="str">
        <f t="shared" si="4"/>
        <v/>
      </c>
      <c r="I441" s="7"/>
      <c r="J441" s="7"/>
      <c r="K441" s="7"/>
      <c r="L441" s="7"/>
      <c r="M441" s="7"/>
      <c r="N441" s="7"/>
    </row>
    <row r="442">
      <c r="A442" s="4">
        <v>24.0</v>
      </c>
      <c r="B442" s="4">
        <v>6.0</v>
      </c>
      <c r="C442" s="4">
        <v>370.0</v>
      </c>
      <c r="D442" s="5">
        <f t="shared" ref="D442:F442" si="444">IF(ISBLANK(A442), "", (A442-MIN(A2:A1001))/(MAX(A2:A1001)-MIN(A2:A1001)))</f>
        <v>0.52</v>
      </c>
      <c r="E442" s="5">
        <f t="shared" si="444"/>
        <v>0.4444444444</v>
      </c>
      <c r="F442" s="5">
        <f t="shared" si="444"/>
        <v>0.03292894281</v>
      </c>
      <c r="G442" s="8">
        <f>IF(ISBLANK(A442), "",SQRT((A442-I2)^2+(B442-J2)^2+(C442-K2)))</f>
        <v>14.28285686</v>
      </c>
      <c r="H442" s="7" t="str">
        <f t="shared" si="4"/>
        <v/>
      </c>
      <c r="I442" s="7"/>
      <c r="J442" s="7"/>
      <c r="K442" s="7"/>
      <c r="L442" s="7"/>
      <c r="M442" s="7"/>
      <c r="N442" s="7"/>
    </row>
    <row r="443">
      <c r="A443" s="4">
        <v>20.0</v>
      </c>
      <c r="B443" s="4">
        <v>3.0</v>
      </c>
      <c r="C443" s="4">
        <v>401.0</v>
      </c>
      <c r="D443" s="5">
        <f t="shared" ref="D443:F443" si="445">IF(ISBLANK(A443), "", (A443-MIN(A2:A1001))/(MAX(A2:A1001)-MIN(A2:A1001)))</f>
        <v>0.36</v>
      </c>
      <c r="E443" s="5">
        <f t="shared" si="445"/>
        <v>0.1111111111</v>
      </c>
      <c r="F443" s="5">
        <f t="shared" si="445"/>
        <v>0.08665511265</v>
      </c>
      <c r="G443" s="8">
        <f>IF(ISBLANK(A443), "",SQRT((A443-I2)^2+(B443-J2)^2+(C443-K2)))</f>
        <v>11.48912529</v>
      </c>
      <c r="H443" s="7" t="str">
        <f t="shared" si="4"/>
        <v/>
      </c>
      <c r="I443" s="7"/>
      <c r="J443" s="7"/>
      <c r="K443" s="7"/>
      <c r="L443" s="7"/>
      <c r="M443" s="7"/>
      <c r="N443" s="7"/>
    </row>
    <row r="444">
      <c r="A444" s="4">
        <v>24.0</v>
      </c>
      <c r="B444" s="4">
        <v>3.0</v>
      </c>
      <c r="C444" s="4">
        <v>392.0</v>
      </c>
      <c r="D444" s="5">
        <f t="shared" ref="D444:F444" si="446">IF(ISBLANK(A444), "", (A444-MIN(A2:A1001))/(MAX(A2:A1001)-MIN(A2:A1001)))</f>
        <v>0.52</v>
      </c>
      <c r="E444" s="5">
        <f t="shared" si="446"/>
        <v>0.1111111111</v>
      </c>
      <c r="F444" s="5">
        <f t="shared" si="446"/>
        <v>0.07105719237</v>
      </c>
      <c r="G444" s="8">
        <f>IF(ISBLANK(A444), "",SQRT((A444-I2)^2+(B444-J2)^2+(C444-K2)))</f>
        <v>14.52583905</v>
      </c>
      <c r="H444" s="7" t="str">
        <f t="shared" si="4"/>
        <v/>
      </c>
      <c r="I444" s="7"/>
      <c r="J444" s="7"/>
      <c r="K444" s="7"/>
      <c r="L444" s="7"/>
      <c r="M444" s="7"/>
      <c r="N444" s="7"/>
    </row>
    <row r="445">
      <c r="A445" s="4">
        <v>19.0</v>
      </c>
      <c r="B445" s="4">
        <v>5.0</v>
      </c>
      <c r="C445" s="4">
        <v>377.0</v>
      </c>
      <c r="D445" s="5">
        <f t="shared" ref="D445:F445" si="447">IF(ISBLANK(A445), "", (A445-MIN(A2:A1001))/(MAX(A2:A1001)-MIN(A2:A1001)))</f>
        <v>0.32</v>
      </c>
      <c r="E445" s="5">
        <f t="shared" si="447"/>
        <v>0.3333333333</v>
      </c>
      <c r="F445" s="5">
        <f t="shared" si="447"/>
        <v>0.04506065858</v>
      </c>
      <c r="G445" s="8">
        <f>IF(ISBLANK(A445), "",SQRT((A445-I2)^2+(B445-J2)^2+(C445-K2)))</f>
        <v>9.949874371</v>
      </c>
      <c r="H445" s="7" t="str">
        <f t="shared" si="4"/>
        <v/>
      </c>
      <c r="I445" s="7"/>
      <c r="J445" s="7"/>
      <c r="K445" s="7"/>
      <c r="L445" s="7"/>
      <c r="M445" s="7"/>
      <c r="N445" s="7"/>
    </row>
    <row r="446">
      <c r="A446" s="4">
        <v>20.0</v>
      </c>
      <c r="B446" s="4">
        <v>5.0</v>
      </c>
      <c r="C446" s="4">
        <v>373.0</v>
      </c>
      <c r="D446" s="5">
        <f t="shared" ref="D446:F446" si="448">IF(ISBLANK(A446), "", (A446-MIN(A2:A1001))/(MAX(A2:A1001)-MIN(A2:A1001)))</f>
        <v>0.36</v>
      </c>
      <c r="E446" s="5">
        <f t="shared" si="448"/>
        <v>0.3333333333</v>
      </c>
      <c r="F446" s="5">
        <f t="shared" si="448"/>
        <v>0.03812824957</v>
      </c>
      <c r="G446" s="8">
        <f>IF(ISBLANK(A446), "",SQRT((A446-I2)^2+(B446-J2)^2+(C446-K2)))</f>
        <v>10.58300524</v>
      </c>
      <c r="H446" s="7" t="str">
        <f t="shared" si="4"/>
        <v/>
      </c>
      <c r="I446" s="7"/>
      <c r="J446" s="7"/>
      <c r="K446" s="7"/>
      <c r="L446" s="7"/>
      <c r="M446" s="7"/>
      <c r="N446" s="7"/>
    </row>
    <row r="447">
      <c r="A447" s="4">
        <v>20.0</v>
      </c>
      <c r="B447" s="4">
        <v>4.0</v>
      </c>
      <c r="C447" s="4">
        <v>374.0</v>
      </c>
      <c r="D447" s="5">
        <f t="shared" ref="D447:F447" si="449">IF(ISBLANK(A447), "", (A447-MIN(A2:A1001))/(MAX(A2:A1001)-MIN(A2:A1001)))</f>
        <v>0.36</v>
      </c>
      <c r="E447" s="5">
        <f t="shared" si="449"/>
        <v>0.2222222222</v>
      </c>
      <c r="F447" s="5">
        <f t="shared" si="449"/>
        <v>0.03986135182</v>
      </c>
      <c r="G447" s="8">
        <f>IF(ISBLANK(A447), "",SQRT((A447-I2)^2+(B447-J2)^2+(C447-K2)))</f>
        <v>10.39230485</v>
      </c>
      <c r="H447" s="7" t="str">
        <f t="shared" si="4"/>
        <v/>
      </c>
      <c r="I447" s="7"/>
      <c r="J447" s="7"/>
      <c r="K447" s="7"/>
      <c r="L447" s="7"/>
      <c r="M447" s="7"/>
      <c r="N447" s="7"/>
    </row>
    <row r="448">
      <c r="A448" s="4">
        <v>25.0</v>
      </c>
      <c r="B448" s="4">
        <v>5.0</v>
      </c>
      <c r="C448" s="4">
        <v>366.0</v>
      </c>
      <c r="D448" s="5">
        <f t="shared" ref="D448:F448" si="450">IF(ISBLANK(A448), "", (A448-MIN(A2:A1001))/(MAX(A2:A1001)-MIN(A2:A1001)))</f>
        <v>0.56</v>
      </c>
      <c r="E448" s="5">
        <f t="shared" si="450"/>
        <v>0.3333333333</v>
      </c>
      <c r="F448" s="5">
        <f t="shared" si="450"/>
        <v>0.0259965338</v>
      </c>
      <c r="G448" s="8">
        <f>IF(ISBLANK(A448), "",SQRT((A448-I2)^2+(B448-J2)^2+(C448-K2)))</f>
        <v>14.83239697</v>
      </c>
      <c r="H448" s="7" t="str">
        <f t="shared" si="4"/>
        <v/>
      </c>
      <c r="I448" s="7"/>
      <c r="J448" s="7"/>
      <c r="K448" s="7"/>
      <c r="L448" s="7"/>
      <c r="M448" s="7"/>
      <c r="N448" s="7"/>
    </row>
    <row r="449">
      <c r="A449" s="4">
        <v>15.0</v>
      </c>
      <c r="B449" s="4">
        <v>5.0</v>
      </c>
      <c r="C449" s="4">
        <v>402.0</v>
      </c>
      <c r="D449" s="5">
        <f t="shared" ref="D449:F449" si="451">IF(ISBLANK(A449), "", (A449-MIN(A2:A1001))/(MAX(A2:A1001)-MIN(A2:A1001)))</f>
        <v>0.16</v>
      </c>
      <c r="E449" s="5">
        <f t="shared" si="451"/>
        <v>0.3333333333</v>
      </c>
      <c r="F449" s="5">
        <f t="shared" si="451"/>
        <v>0.0883882149</v>
      </c>
      <c r="G449" s="8">
        <f>IF(ISBLANK(A449), "",SQRT((A449-I2)^2+(B449-J2)^2+(C449-K2)))</f>
        <v>8.717797887</v>
      </c>
      <c r="H449" s="7" t="str">
        <f t="shared" si="4"/>
        <v/>
      </c>
      <c r="I449" s="7"/>
      <c r="J449" s="7"/>
      <c r="K449" s="7"/>
      <c r="L449" s="7"/>
      <c r="M449" s="7"/>
      <c r="N449" s="7"/>
    </row>
    <row r="450">
      <c r="D450" s="5" t="str">
        <f t="shared" ref="D450:F450" si="452">IF(ISBLANK(A450), "", (A450-MIN(A2:A1001))/(MAX(A2:A1001)-MIN(A2:A1001)))</f>
        <v/>
      </c>
      <c r="E450" s="5" t="str">
        <f t="shared" si="452"/>
        <v/>
      </c>
      <c r="F450" s="5" t="str">
        <f t="shared" si="452"/>
        <v/>
      </c>
      <c r="G450" s="8" t="str">
        <f>IF(ISBLANK(A450), "",SQRT((A450-I2)^2+(B450-J2)^2+(C450-K2)))</f>
        <v/>
      </c>
      <c r="H450" s="7" t="str">
        <f t="shared" si="4"/>
        <v>&lt;- New exp</v>
      </c>
      <c r="I450" s="7"/>
      <c r="J450" s="7"/>
      <c r="K450" s="7"/>
      <c r="L450" s="7"/>
      <c r="M450" s="7"/>
      <c r="N450" s="7"/>
    </row>
    <row r="451">
      <c r="A451" s="4">
        <v>17.0</v>
      </c>
      <c r="B451" s="4">
        <v>9.0</v>
      </c>
      <c r="C451" s="4">
        <v>381.0</v>
      </c>
      <c r="D451" s="7">
        <f t="shared" ref="D451:F451" si="453">IF(ISBLANK(A451), "", (A451-MIN(A2:A1001))/(MAX(A2:A1001)-MIN(A2:A1001)))</f>
        <v>0.24</v>
      </c>
      <c r="E451" s="7">
        <f t="shared" si="453"/>
        <v>0.7777777778</v>
      </c>
      <c r="F451" s="7">
        <f t="shared" si="453"/>
        <v>0.05199306759</v>
      </c>
      <c r="G451" s="7">
        <f>IF(ISBLANK(A451), "",SQRT((A451-I2)^2+(B451-J2)^2+(C451-K2)))</f>
        <v>10.72380529</v>
      </c>
      <c r="H451" s="7" t="str">
        <f t="shared" si="4"/>
        <v/>
      </c>
      <c r="I451" s="7"/>
      <c r="J451" s="7"/>
      <c r="K451" s="7"/>
      <c r="L451" s="7"/>
      <c r="M451" s="7"/>
      <c r="N451" s="7"/>
    </row>
    <row r="452">
      <c r="A452" s="4">
        <v>25.0</v>
      </c>
      <c r="B452" s="4">
        <v>5.0</v>
      </c>
      <c r="C452" s="4">
        <v>366.0</v>
      </c>
      <c r="D452" s="5">
        <f t="shared" ref="D452:F452" si="454">IF(ISBLANK(A452), "", (A452-MIN(A2:A1001))/(MAX(A2:A1001)-MIN(A2:A1001)))</f>
        <v>0.56</v>
      </c>
      <c r="E452" s="5">
        <f t="shared" si="454"/>
        <v>0.3333333333</v>
      </c>
      <c r="F452" s="5">
        <f t="shared" si="454"/>
        <v>0.0259965338</v>
      </c>
      <c r="G452" s="8">
        <f>IF(ISBLANK(A452), "",SQRT((A452-I2)^2+(B452-J2)^2+(C452-K2)))</f>
        <v>14.83239697</v>
      </c>
      <c r="H452" s="7" t="str">
        <f t="shared" si="4"/>
        <v/>
      </c>
      <c r="I452" s="7"/>
      <c r="J452" s="7"/>
      <c r="K452" s="7"/>
      <c r="L452" s="7"/>
      <c r="M452" s="7"/>
      <c r="N452" s="7"/>
    </row>
    <row r="453">
      <c r="A453" s="4">
        <v>26.0</v>
      </c>
      <c r="B453" s="4">
        <v>2.0</v>
      </c>
      <c r="C453" s="4">
        <v>907.0</v>
      </c>
      <c r="D453" s="5">
        <f t="shared" ref="D453:F453" si="455">IF(ISBLANK(A453), "", (A453-MIN(A2:A1001))/(MAX(A2:A1001)-MIN(A2:A1001)))</f>
        <v>0.6</v>
      </c>
      <c r="E453" s="5">
        <f t="shared" si="455"/>
        <v>0</v>
      </c>
      <c r="F453" s="5">
        <f t="shared" si="455"/>
        <v>0.9636048527</v>
      </c>
      <c r="G453" s="8">
        <f>IF(ISBLANK(A453), "",SQRT((A453-I2)^2+(B453-J2)^2+(C453-K2)))</f>
        <v>27.94637722</v>
      </c>
      <c r="H453" s="7" t="str">
        <f t="shared" si="4"/>
        <v/>
      </c>
      <c r="I453" s="7"/>
      <c r="J453" s="7"/>
      <c r="K453" s="7"/>
      <c r="L453" s="7"/>
      <c r="M453" s="7"/>
      <c r="N453" s="7"/>
    </row>
    <row r="454">
      <c r="A454" s="4">
        <v>18.0</v>
      </c>
      <c r="B454" s="4">
        <v>6.0</v>
      </c>
      <c r="C454" s="4">
        <v>921.0</v>
      </c>
      <c r="D454" s="5">
        <f t="shared" ref="D454:F454" si="456">IF(ISBLANK(A454), "", (A454-MIN(A2:A1001))/(MAX(A2:A1001)-MIN(A2:A1001)))</f>
        <v>0.28</v>
      </c>
      <c r="E454" s="5">
        <f t="shared" si="456"/>
        <v>0.4444444444</v>
      </c>
      <c r="F454" s="5">
        <f t="shared" si="456"/>
        <v>0.9878682842</v>
      </c>
      <c r="G454" s="8">
        <f>IF(ISBLANK(A454), "",SQRT((A454-I2)^2+(B454-J2)^2+(C454-K2)))</f>
        <v>25.19920634</v>
      </c>
      <c r="H454" s="7" t="str">
        <f t="shared" si="4"/>
        <v/>
      </c>
      <c r="I454" s="7"/>
      <c r="J454" s="7"/>
      <c r="K454" s="7"/>
      <c r="L454" s="7"/>
      <c r="M454" s="7"/>
      <c r="N454" s="7"/>
    </row>
    <row r="455">
      <c r="A455" s="4">
        <v>17.0</v>
      </c>
      <c r="B455" s="4">
        <v>8.0</v>
      </c>
      <c r="C455" s="4">
        <v>391.0</v>
      </c>
      <c r="D455" s="5">
        <f t="shared" ref="D455:F455" si="457">IF(ISBLANK(A455), "", (A455-MIN(A2:A1001))/(MAX(A2:A1001)-MIN(A2:A1001)))</f>
        <v>0.24</v>
      </c>
      <c r="E455" s="5">
        <f t="shared" si="457"/>
        <v>0.6666666667</v>
      </c>
      <c r="F455" s="5">
        <f t="shared" si="457"/>
        <v>0.06932409012</v>
      </c>
      <c r="G455" s="8">
        <f>IF(ISBLANK(A455), "",SQRT((A455-I2)^2+(B455-J2)^2+(C455-K2)))</f>
        <v>10.58300524</v>
      </c>
      <c r="H455" s="7" t="str">
        <f t="shared" si="4"/>
        <v/>
      </c>
      <c r="I455" s="7"/>
      <c r="J455" s="7"/>
      <c r="K455" s="7"/>
      <c r="L455" s="7"/>
      <c r="M455" s="7"/>
      <c r="N455" s="7"/>
    </row>
    <row r="456">
      <c r="A456" s="4">
        <v>24.0</v>
      </c>
      <c r="B456" s="4">
        <v>6.0</v>
      </c>
      <c r="C456" s="4">
        <v>375.0</v>
      </c>
      <c r="D456" s="5">
        <f t="shared" ref="D456:F456" si="458">IF(ISBLANK(A456), "", (A456-MIN(A2:A1001))/(MAX(A2:A1001)-MIN(A2:A1001)))</f>
        <v>0.52</v>
      </c>
      <c r="E456" s="5">
        <f t="shared" si="458"/>
        <v>0.4444444444</v>
      </c>
      <c r="F456" s="5">
        <f t="shared" si="458"/>
        <v>0.04159445407</v>
      </c>
      <c r="G456" s="8">
        <f>IF(ISBLANK(A456), "",SQRT((A456-I2)^2+(B456-J2)^2+(C456-K2)))</f>
        <v>14.45683229</v>
      </c>
      <c r="H456" s="7" t="str">
        <f t="shared" si="4"/>
        <v/>
      </c>
      <c r="I456" s="7"/>
      <c r="J456" s="7"/>
      <c r="K456" s="7"/>
      <c r="L456" s="7"/>
      <c r="M456" s="7"/>
      <c r="N456" s="7"/>
    </row>
    <row r="457">
      <c r="A457" s="4">
        <v>19.0</v>
      </c>
      <c r="B457" s="4">
        <v>7.0</v>
      </c>
      <c r="C457" s="4">
        <v>383.0</v>
      </c>
      <c r="D457" s="5">
        <f t="shared" ref="D457:F457" si="459">IF(ISBLANK(A457), "", (A457-MIN(A2:A1001))/(MAX(A2:A1001)-MIN(A2:A1001)))</f>
        <v>0.32</v>
      </c>
      <c r="E457" s="5">
        <f t="shared" si="459"/>
        <v>0.5555555556</v>
      </c>
      <c r="F457" s="5">
        <f t="shared" si="459"/>
        <v>0.0554592721</v>
      </c>
      <c r="G457" s="8">
        <f>IF(ISBLANK(A457), "",SQRT((A457-I2)^2+(B457-J2)^2+(C457-K2)))</f>
        <v>11</v>
      </c>
      <c r="H457" s="7" t="str">
        <f t="shared" si="4"/>
        <v/>
      </c>
      <c r="I457" s="7"/>
      <c r="J457" s="7"/>
      <c r="K457" s="7"/>
      <c r="L457" s="7"/>
      <c r="M457" s="7"/>
      <c r="N457" s="7"/>
    </row>
    <row r="458">
      <c r="A458" s="4">
        <v>18.0</v>
      </c>
      <c r="B458" s="4">
        <v>8.0</v>
      </c>
      <c r="C458" s="4">
        <v>380.0</v>
      </c>
      <c r="D458" s="5">
        <f t="shared" ref="D458:F458" si="460">IF(ISBLANK(A458), "", (A458-MIN(A2:A1001))/(MAX(A2:A1001)-MIN(A2:A1001)))</f>
        <v>0.28</v>
      </c>
      <c r="E458" s="5">
        <f t="shared" si="460"/>
        <v>0.6666666667</v>
      </c>
      <c r="F458" s="5">
        <f t="shared" si="460"/>
        <v>0.05025996534</v>
      </c>
      <c r="G458" s="8">
        <f>IF(ISBLANK(A458), "",SQRT((A458-I2)^2+(B458-J2)^2+(C458-K2)))</f>
        <v>10.67707825</v>
      </c>
      <c r="H458" s="7" t="str">
        <f t="shared" si="4"/>
        <v/>
      </c>
      <c r="I458" s="7"/>
      <c r="J458" s="7"/>
      <c r="K458" s="7"/>
      <c r="L458" s="7"/>
      <c r="M458" s="7"/>
      <c r="N458" s="7"/>
    </row>
    <row r="459">
      <c r="A459" s="4">
        <v>23.0</v>
      </c>
      <c r="B459" s="4">
        <v>6.0</v>
      </c>
      <c r="C459" s="4">
        <v>380.0</v>
      </c>
      <c r="D459" s="5">
        <f t="shared" ref="D459:F459" si="461">IF(ISBLANK(A459), "", (A459-MIN(A2:A1001))/(MAX(A2:A1001)-MIN(A2:A1001)))</f>
        <v>0.48</v>
      </c>
      <c r="E459" s="5">
        <f t="shared" si="461"/>
        <v>0.4444444444</v>
      </c>
      <c r="F459" s="5">
        <f t="shared" si="461"/>
        <v>0.05025996534</v>
      </c>
      <c r="G459" s="8">
        <f>IF(ISBLANK(A459), "",SQRT((A459-I2)^2+(B459-J2)^2+(C459-K2)))</f>
        <v>13.74772708</v>
      </c>
      <c r="H459" s="7" t="str">
        <f t="shared" si="4"/>
        <v/>
      </c>
      <c r="I459" s="7"/>
      <c r="J459" s="7"/>
      <c r="K459" s="7"/>
      <c r="L459" s="7"/>
      <c r="M459" s="7"/>
      <c r="N459" s="7"/>
    </row>
    <row r="460">
      <c r="A460" s="4">
        <v>26.0</v>
      </c>
      <c r="B460" s="4">
        <v>4.0</v>
      </c>
      <c r="C460" s="4">
        <v>371.0</v>
      </c>
      <c r="D460" s="5">
        <f t="shared" ref="D460:F460" si="462">IF(ISBLANK(A460), "", (A460-MIN(A2:A1001))/(MAX(A2:A1001)-MIN(A2:A1001)))</f>
        <v>0.6</v>
      </c>
      <c r="E460" s="5">
        <f t="shared" si="462"/>
        <v>0.2222222222</v>
      </c>
      <c r="F460" s="5">
        <f t="shared" si="462"/>
        <v>0.03466204506</v>
      </c>
      <c r="G460" s="8">
        <f>IF(ISBLANK(A460), "",SQRT((A460-I2)^2+(B460-J2)^2+(C460-K2)))</f>
        <v>15.77973384</v>
      </c>
      <c r="H460" s="7" t="str">
        <f t="shared" si="4"/>
        <v/>
      </c>
      <c r="I460" s="7"/>
      <c r="J460" s="7"/>
      <c r="K460" s="7"/>
      <c r="L460" s="7"/>
      <c r="M460" s="7"/>
      <c r="N460" s="7"/>
    </row>
    <row r="461">
      <c r="A461" s="4">
        <v>30.0</v>
      </c>
      <c r="B461" s="4">
        <v>3.0</v>
      </c>
      <c r="C461" s="4">
        <v>380.0</v>
      </c>
      <c r="D461" s="5">
        <f t="shared" ref="D461:F461" si="463">IF(ISBLANK(A461), "", (A461-MIN(A2:A1001))/(MAX(A2:A1001)-MIN(A2:A1001)))</f>
        <v>0.76</v>
      </c>
      <c r="E461" s="5">
        <f t="shared" si="463"/>
        <v>0.1111111111</v>
      </c>
      <c r="F461" s="5">
        <f t="shared" si="463"/>
        <v>0.05025996534</v>
      </c>
      <c r="G461" s="8">
        <f>IF(ISBLANK(A461), "",SQRT((A461-I2)^2+(B461-J2)^2+(C461-K2)))</f>
        <v>19.77371993</v>
      </c>
      <c r="H461" s="7" t="str">
        <f t="shared" si="4"/>
        <v/>
      </c>
      <c r="I461" s="7"/>
      <c r="J461" s="7"/>
      <c r="K461" s="7"/>
      <c r="L461" s="7"/>
      <c r="M461" s="7"/>
      <c r="N461" s="7"/>
    </row>
    <row r="462">
      <c r="A462" s="4">
        <v>21.0</v>
      </c>
      <c r="B462" s="4">
        <v>7.0</v>
      </c>
      <c r="C462" s="4">
        <v>371.0</v>
      </c>
      <c r="D462" s="5">
        <f t="shared" ref="D462:F462" si="464">IF(ISBLANK(A462), "", (A462-MIN(A2:A1001))/(MAX(A2:A1001)-MIN(A2:A1001)))</f>
        <v>0.4</v>
      </c>
      <c r="E462" s="5">
        <f t="shared" si="464"/>
        <v>0.5555555556</v>
      </c>
      <c r="F462" s="5">
        <f t="shared" si="464"/>
        <v>0.03466204506</v>
      </c>
      <c r="G462" s="8">
        <f>IF(ISBLANK(A462), "",SQRT((A462-I2)^2+(B462-J2)^2+(C462-K2)))</f>
        <v>12.04159458</v>
      </c>
      <c r="H462" s="7" t="str">
        <f t="shared" si="4"/>
        <v/>
      </c>
      <c r="I462" s="7"/>
      <c r="J462" s="7"/>
      <c r="K462" s="7"/>
      <c r="L462" s="7"/>
      <c r="M462" s="7"/>
      <c r="N462" s="7"/>
    </row>
    <row r="463">
      <c r="A463" s="4">
        <v>22.0</v>
      </c>
      <c r="B463" s="4">
        <v>5.0</v>
      </c>
      <c r="C463" s="4">
        <v>384.0</v>
      </c>
      <c r="D463" s="5">
        <f t="shared" ref="D463:F463" si="465">IF(ISBLANK(A463), "", (A463-MIN(A2:A1001))/(MAX(A2:A1001)-MIN(A2:A1001)))</f>
        <v>0.44</v>
      </c>
      <c r="E463" s="5">
        <f t="shared" si="465"/>
        <v>0.3333333333</v>
      </c>
      <c r="F463" s="5">
        <f t="shared" si="465"/>
        <v>0.05719237435</v>
      </c>
      <c r="G463" s="8">
        <f>IF(ISBLANK(A463), "",SQRT((A463-I2)^2+(B463-J2)^2+(C463-K2)))</f>
        <v>12.76714533</v>
      </c>
      <c r="H463" s="7" t="str">
        <f t="shared" si="4"/>
        <v/>
      </c>
      <c r="I463" s="7"/>
      <c r="J463" s="7"/>
      <c r="K463" s="7"/>
      <c r="L463" s="7"/>
      <c r="M463" s="7"/>
      <c r="N463" s="7"/>
    </row>
    <row r="464">
      <c r="A464" s="4">
        <v>20.0</v>
      </c>
      <c r="B464" s="4">
        <v>4.0</v>
      </c>
      <c r="C464" s="4">
        <v>389.0</v>
      </c>
      <c r="D464" s="5">
        <f t="shared" ref="D464:F464" si="466">IF(ISBLANK(A464), "", (A464-MIN(A2:A1001))/(MAX(A2:A1001)-MIN(A2:A1001)))</f>
        <v>0.36</v>
      </c>
      <c r="E464" s="5">
        <f t="shared" si="466"/>
        <v>0.2222222222</v>
      </c>
      <c r="F464" s="5">
        <f t="shared" si="466"/>
        <v>0.06585788562</v>
      </c>
      <c r="G464" s="8">
        <f>IF(ISBLANK(A464), "",SQRT((A464-I2)^2+(B464-J2)^2+(C464-K2)))</f>
        <v>11.09053651</v>
      </c>
      <c r="H464" s="7" t="str">
        <f t="shared" si="4"/>
        <v/>
      </c>
      <c r="I464" s="7"/>
      <c r="J464" s="7"/>
      <c r="K464" s="7"/>
      <c r="L464" s="7"/>
      <c r="M464" s="7"/>
      <c r="N464" s="7"/>
    </row>
    <row r="465">
      <c r="A465" s="4">
        <v>18.0</v>
      </c>
      <c r="B465" s="4">
        <v>9.0</v>
      </c>
      <c r="C465" s="4">
        <v>372.0</v>
      </c>
      <c r="D465" s="5">
        <f t="shared" ref="D465:F465" si="467">IF(ISBLANK(A465), "", (A465-MIN(A2:A1001))/(MAX(A2:A1001)-MIN(A2:A1001)))</f>
        <v>0.28</v>
      </c>
      <c r="E465" s="5">
        <f t="shared" si="467"/>
        <v>0.7777777778</v>
      </c>
      <c r="F465" s="5">
        <f t="shared" si="467"/>
        <v>0.03639514731</v>
      </c>
      <c r="G465" s="8">
        <f>IF(ISBLANK(A465), "",SQRT((A465-I2)^2+(B465-J2)^2+(C465-K2)))</f>
        <v>10.90871211</v>
      </c>
      <c r="H465" s="7" t="str">
        <f t="shared" si="4"/>
        <v/>
      </c>
      <c r="I465" s="7"/>
      <c r="J465" s="7"/>
      <c r="K465" s="7"/>
      <c r="L465" s="7"/>
      <c r="M465" s="7"/>
      <c r="N465" s="7"/>
    </row>
    <row r="466">
      <c r="A466" s="9"/>
      <c r="B466" s="9"/>
      <c r="C466" s="9"/>
      <c r="D466" s="5"/>
      <c r="E466" s="5"/>
      <c r="F466" s="5"/>
      <c r="G466" s="8"/>
      <c r="H466" s="7" t="str">
        <f t="shared" si="4"/>
        <v>&lt;- New exp</v>
      </c>
      <c r="I466" s="7"/>
      <c r="J466" s="7"/>
      <c r="K466" s="7"/>
      <c r="L466" s="7"/>
      <c r="M466" s="7"/>
      <c r="N466" s="7"/>
    </row>
    <row r="467">
      <c r="A467" s="9"/>
      <c r="B467" s="9"/>
      <c r="C467" s="9"/>
      <c r="D467" s="5"/>
      <c r="E467" s="5"/>
      <c r="F467" s="5"/>
      <c r="G467" s="8"/>
      <c r="H467" s="7" t="str">
        <f t="shared" si="4"/>
        <v/>
      </c>
      <c r="I467" s="7"/>
      <c r="J467" s="7"/>
      <c r="K467" s="7"/>
      <c r="L467" s="7"/>
      <c r="M467" s="7"/>
      <c r="N467" s="7"/>
    </row>
    <row r="468">
      <c r="A468" s="9"/>
      <c r="B468" s="9"/>
      <c r="C468" s="9"/>
      <c r="D468" s="5"/>
      <c r="E468" s="5"/>
      <c r="F468" s="5"/>
      <c r="G468" s="8"/>
      <c r="H468" s="7" t="str">
        <f t="shared" si="4"/>
        <v/>
      </c>
      <c r="I468" s="7"/>
      <c r="J468" s="7"/>
      <c r="K468" s="7"/>
      <c r="L468" s="7"/>
      <c r="M468" s="7"/>
      <c r="N468" s="7"/>
    </row>
    <row r="469">
      <c r="A469" s="9"/>
      <c r="B469" s="9"/>
      <c r="C469" s="9"/>
      <c r="D469" s="5"/>
      <c r="E469" s="5"/>
      <c r="F469" s="5"/>
      <c r="G469" s="8"/>
      <c r="H469" s="7" t="str">
        <f t="shared" si="4"/>
        <v/>
      </c>
      <c r="I469" s="7"/>
      <c r="J469" s="7"/>
      <c r="K469" s="7"/>
      <c r="L469" s="7"/>
      <c r="M469" s="7"/>
      <c r="N469" s="7"/>
    </row>
    <row r="470">
      <c r="A470" s="9"/>
      <c r="B470" s="9"/>
      <c r="C470" s="9"/>
      <c r="D470" s="5"/>
      <c r="E470" s="5"/>
      <c r="F470" s="5"/>
      <c r="G470" s="8"/>
      <c r="H470" s="7" t="str">
        <f t="shared" si="4"/>
        <v/>
      </c>
      <c r="I470" s="7"/>
      <c r="J470" s="7"/>
      <c r="K470" s="7"/>
      <c r="L470" s="7"/>
      <c r="M470" s="7"/>
      <c r="N470" s="7"/>
    </row>
    <row r="471">
      <c r="A471" s="9"/>
      <c r="B471" s="9"/>
      <c r="C471" s="9"/>
      <c r="D471" s="5"/>
      <c r="E471" s="5"/>
      <c r="F471" s="5"/>
      <c r="G471" s="8"/>
      <c r="H471" s="7" t="str">
        <f t="shared" si="4"/>
        <v/>
      </c>
      <c r="I471" s="7"/>
      <c r="J471" s="7"/>
      <c r="K471" s="7"/>
      <c r="L471" s="7"/>
      <c r="M471" s="7"/>
      <c r="N471" s="7"/>
    </row>
    <row r="472">
      <c r="A472" s="9"/>
      <c r="B472" s="9"/>
      <c r="C472" s="9"/>
      <c r="D472" s="5"/>
      <c r="E472" s="5"/>
      <c r="F472" s="5"/>
      <c r="G472" s="8"/>
      <c r="H472" s="7" t="str">
        <f t="shared" si="4"/>
        <v/>
      </c>
      <c r="I472" s="7"/>
      <c r="J472" s="7"/>
      <c r="K472" s="7"/>
      <c r="L472" s="7"/>
      <c r="M472" s="7"/>
      <c r="N472" s="7"/>
    </row>
    <row r="473">
      <c r="A473" s="9"/>
      <c r="B473" s="9"/>
      <c r="C473" s="9"/>
      <c r="D473" s="5"/>
      <c r="E473" s="5"/>
      <c r="F473" s="5"/>
      <c r="G473" s="8"/>
      <c r="H473" s="7" t="str">
        <f t="shared" si="4"/>
        <v/>
      </c>
      <c r="I473" s="7"/>
      <c r="J473" s="7"/>
      <c r="K473" s="7"/>
      <c r="L473" s="7"/>
      <c r="M473" s="7"/>
      <c r="N473" s="7"/>
    </row>
    <row r="474">
      <c r="A474" s="9"/>
      <c r="B474" s="9"/>
      <c r="C474" s="9"/>
      <c r="D474" s="5"/>
      <c r="E474" s="5"/>
      <c r="F474" s="5"/>
      <c r="G474" s="8"/>
      <c r="H474" s="7" t="str">
        <f t="shared" si="4"/>
        <v/>
      </c>
      <c r="I474" s="7"/>
      <c r="J474" s="7"/>
      <c r="K474" s="7"/>
      <c r="L474" s="7"/>
      <c r="M474" s="7"/>
      <c r="N474" s="7"/>
    </row>
    <row r="475">
      <c r="A475" s="9"/>
      <c r="B475" s="9"/>
      <c r="C475" s="9"/>
      <c r="D475" s="5"/>
      <c r="E475" s="5"/>
      <c r="F475" s="5"/>
      <c r="G475" s="8"/>
      <c r="H475" s="7" t="str">
        <f t="shared" si="4"/>
        <v/>
      </c>
      <c r="I475" s="7"/>
      <c r="J475" s="7"/>
      <c r="K475" s="7"/>
      <c r="L475" s="7"/>
      <c r="M475" s="7"/>
      <c r="N475" s="7"/>
    </row>
    <row r="476">
      <c r="A476" s="9"/>
      <c r="B476" s="9"/>
      <c r="C476" s="9"/>
      <c r="D476" s="5"/>
      <c r="E476" s="5"/>
      <c r="F476" s="5"/>
      <c r="G476" s="8"/>
      <c r="H476" s="7" t="str">
        <f t="shared" si="4"/>
        <v/>
      </c>
      <c r="I476" s="7"/>
      <c r="J476" s="7"/>
      <c r="K476" s="7"/>
      <c r="L476" s="7"/>
      <c r="M476" s="7"/>
      <c r="N476" s="7"/>
    </row>
    <row r="477">
      <c r="A477" s="9"/>
      <c r="B477" s="9"/>
      <c r="C477" s="9"/>
      <c r="D477" s="5"/>
      <c r="E477" s="5"/>
      <c r="F477" s="5"/>
      <c r="G477" s="8"/>
      <c r="H477" s="7" t="str">
        <f t="shared" si="4"/>
        <v/>
      </c>
      <c r="I477" s="7"/>
      <c r="J477" s="7"/>
      <c r="K477" s="7"/>
      <c r="L477" s="7"/>
      <c r="M477" s="7"/>
      <c r="N477" s="7"/>
    </row>
    <row r="478">
      <c r="A478" s="9"/>
      <c r="B478" s="9"/>
      <c r="C478" s="9"/>
      <c r="D478" s="5"/>
      <c r="E478" s="5"/>
      <c r="F478" s="5"/>
      <c r="G478" s="8"/>
      <c r="H478" s="7" t="str">
        <f t="shared" si="4"/>
        <v/>
      </c>
      <c r="I478" s="7"/>
      <c r="J478" s="7"/>
      <c r="K478" s="7"/>
      <c r="L478" s="7"/>
      <c r="M478" s="7"/>
      <c r="N478" s="7"/>
    </row>
    <row r="479">
      <c r="A479" s="9"/>
      <c r="B479" s="9"/>
      <c r="C479" s="9"/>
      <c r="D479" s="5"/>
      <c r="E479" s="5"/>
      <c r="F479" s="5"/>
      <c r="G479" s="8"/>
      <c r="H479" s="7" t="str">
        <f t="shared" si="4"/>
        <v/>
      </c>
      <c r="I479" s="7"/>
      <c r="J479" s="7"/>
      <c r="K479" s="7"/>
      <c r="L479" s="7"/>
      <c r="M479" s="7"/>
      <c r="N479" s="7"/>
    </row>
    <row r="480">
      <c r="A480" s="9"/>
      <c r="B480" s="9"/>
      <c r="C480" s="9"/>
      <c r="D480" s="5"/>
      <c r="E480" s="5"/>
      <c r="F480" s="5"/>
      <c r="G480" s="8"/>
      <c r="H480" s="7" t="str">
        <f t="shared" si="4"/>
        <v/>
      </c>
      <c r="I480" s="7"/>
      <c r="J480" s="7"/>
      <c r="K480" s="7"/>
      <c r="L480" s="7"/>
      <c r="M480" s="7"/>
      <c r="N480" s="7"/>
    </row>
    <row r="481">
      <c r="A481" s="9"/>
      <c r="B481" s="9"/>
      <c r="C481" s="9"/>
      <c r="D481" s="5"/>
      <c r="E481" s="5"/>
      <c r="F481" s="5"/>
      <c r="G481" s="8"/>
      <c r="H481" s="7" t="str">
        <f t="shared" si="4"/>
        <v/>
      </c>
      <c r="I481" s="7"/>
      <c r="J481" s="7"/>
      <c r="K481" s="7"/>
      <c r="L481" s="7"/>
      <c r="M481" s="7"/>
      <c r="N481" s="7"/>
    </row>
    <row r="482">
      <c r="A482" s="9"/>
      <c r="B482" s="9"/>
      <c r="C482" s="9"/>
      <c r="D482" s="5"/>
      <c r="E482" s="5"/>
      <c r="F482" s="5"/>
      <c r="G482" s="8"/>
      <c r="H482" s="7" t="str">
        <f t="shared" si="4"/>
        <v/>
      </c>
      <c r="I482" s="7"/>
      <c r="J482" s="7"/>
      <c r="K482" s="7"/>
      <c r="L482" s="7"/>
      <c r="M482" s="7"/>
      <c r="N482" s="7"/>
    </row>
    <row r="483">
      <c r="A483" s="9"/>
      <c r="B483" s="9"/>
      <c r="C483" s="9"/>
      <c r="D483" s="5"/>
      <c r="E483" s="5"/>
      <c r="F483" s="5"/>
      <c r="G483" s="8"/>
      <c r="H483" s="7" t="str">
        <f t="shared" si="4"/>
        <v/>
      </c>
      <c r="I483" s="7"/>
      <c r="J483" s="7"/>
      <c r="K483" s="7"/>
      <c r="L483" s="7"/>
      <c r="M483" s="7"/>
      <c r="N483" s="7"/>
    </row>
    <row r="484">
      <c r="A484" s="9"/>
      <c r="B484" s="9"/>
      <c r="C484" s="9"/>
      <c r="D484" s="5"/>
      <c r="E484" s="5"/>
      <c r="F484" s="5"/>
      <c r="G484" s="8"/>
      <c r="H484" s="7" t="str">
        <f t="shared" si="4"/>
        <v/>
      </c>
      <c r="I484" s="7"/>
      <c r="J484" s="7"/>
      <c r="K484" s="7"/>
      <c r="L484" s="7"/>
      <c r="M484" s="7"/>
      <c r="N484" s="7"/>
    </row>
    <row r="485">
      <c r="A485" s="9"/>
      <c r="B485" s="9"/>
      <c r="C485" s="9"/>
      <c r="D485" s="5"/>
      <c r="E485" s="5"/>
      <c r="F485" s="5"/>
      <c r="G485" s="8"/>
      <c r="H485" s="7" t="str">
        <f t="shared" si="4"/>
        <v/>
      </c>
      <c r="I485" s="7"/>
      <c r="J485" s="7"/>
      <c r="K485" s="7"/>
      <c r="L485" s="7"/>
      <c r="M485" s="7"/>
      <c r="N485" s="7"/>
    </row>
    <row r="486">
      <c r="A486" s="9"/>
      <c r="B486" s="9"/>
      <c r="C486" s="9"/>
      <c r="D486" s="5"/>
      <c r="E486" s="5"/>
      <c r="F486" s="5"/>
      <c r="G486" s="8"/>
      <c r="H486" s="7" t="str">
        <f t="shared" si="4"/>
        <v/>
      </c>
      <c r="I486" s="7"/>
      <c r="J486" s="7"/>
      <c r="K486" s="7"/>
      <c r="L486" s="7"/>
      <c r="M486" s="7"/>
      <c r="N486" s="7"/>
    </row>
    <row r="487">
      <c r="A487" s="9"/>
      <c r="B487" s="9"/>
      <c r="C487" s="9"/>
      <c r="D487" s="5"/>
      <c r="E487" s="5"/>
      <c r="F487" s="5"/>
      <c r="G487" s="8"/>
      <c r="H487" s="7" t="str">
        <f t="shared" si="4"/>
        <v/>
      </c>
      <c r="I487" s="7"/>
      <c r="J487" s="7"/>
      <c r="K487" s="7"/>
      <c r="L487" s="7"/>
      <c r="M487" s="7"/>
      <c r="N487" s="7"/>
    </row>
    <row r="488">
      <c r="A488" s="9"/>
      <c r="B488" s="9"/>
      <c r="C488" s="9"/>
      <c r="D488" s="5"/>
      <c r="E488" s="5"/>
      <c r="F488" s="5"/>
      <c r="G488" s="8"/>
      <c r="H488" s="7" t="str">
        <f t="shared" si="4"/>
        <v/>
      </c>
      <c r="I488" s="7"/>
      <c r="J488" s="7"/>
      <c r="K488" s="7"/>
      <c r="L488" s="7"/>
      <c r="M488" s="7"/>
      <c r="N488" s="7"/>
    </row>
    <row r="489">
      <c r="A489" s="9"/>
      <c r="B489" s="9"/>
      <c r="C489" s="9"/>
      <c r="D489" s="5"/>
      <c r="E489" s="5"/>
      <c r="F489" s="5"/>
      <c r="G489" s="8"/>
      <c r="H489" s="7" t="str">
        <f t="shared" si="4"/>
        <v/>
      </c>
      <c r="I489" s="7"/>
      <c r="J489" s="7"/>
      <c r="K489" s="7"/>
      <c r="L489" s="7"/>
      <c r="M489" s="7"/>
      <c r="N489" s="7"/>
    </row>
    <row r="490">
      <c r="A490" s="9"/>
      <c r="B490" s="9"/>
      <c r="C490" s="9"/>
      <c r="D490" s="5"/>
      <c r="E490" s="5"/>
      <c r="F490" s="5"/>
      <c r="G490" s="8"/>
      <c r="H490" s="7" t="str">
        <f t="shared" si="4"/>
        <v/>
      </c>
      <c r="I490" s="7"/>
      <c r="J490" s="7"/>
      <c r="K490" s="7"/>
      <c r="L490" s="7"/>
      <c r="M490" s="7"/>
      <c r="N490" s="7"/>
    </row>
    <row r="491">
      <c r="A491" s="9"/>
      <c r="B491" s="9"/>
      <c r="C491" s="9"/>
      <c r="D491" s="5"/>
      <c r="E491" s="5"/>
      <c r="F491" s="5"/>
      <c r="G491" s="8"/>
      <c r="H491" s="7" t="str">
        <f t="shared" si="4"/>
        <v/>
      </c>
      <c r="I491" s="7"/>
      <c r="J491" s="7"/>
      <c r="K491" s="7"/>
      <c r="L491" s="7"/>
      <c r="M491" s="7"/>
      <c r="N491" s="7"/>
    </row>
    <row r="492">
      <c r="A492" s="9"/>
      <c r="B492" s="9"/>
      <c r="C492" s="9"/>
      <c r="D492" s="5"/>
      <c r="E492" s="5"/>
      <c r="F492" s="5"/>
      <c r="G492" s="8"/>
      <c r="H492" s="7" t="str">
        <f t="shared" si="4"/>
        <v/>
      </c>
      <c r="I492" s="7"/>
      <c r="J492" s="7"/>
      <c r="K492" s="7"/>
      <c r="L492" s="7"/>
      <c r="M492" s="7"/>
      <c r="N492" s="7"/>
    </row>
    <row r="493">
      <c r="A493" s="9"/>
      <c r="B493" s="9"/>
      <c r="C493" s="9"/>
      <c r="D493" s="5"/>
      <c r="E493" s="5"/>
      <c r="F493" s="5"/>
      <c r="G493" s="8"/>
      <c r="H493" s="7" t="str">
        <f t="shared" si="4"/>
        <v/>
      </c>
      <c r="I493" s="7"/>
      <c r="J493" s="7"/>
      <c r="K493" s="7"/>
      <c r="L493" s="7"/>
      <c r="M493" s="7"/>
      <c r="N493" s="7"/>
    </row>
    <row r="494">
      <c r="A494" s="9"/>
      <c r="B494" s="9"/>
      <c r="C494" s="9"/>
      <c r="D494" s="5"/>
      <c r="E494" s="5"/>
      <c r="F494" s="5"/>
      <c r="G494" s="8"/>
      <c r="H494" s="7" t="str">
        <f t="shared" si="4"/>
        <v/>
      </c>
      <c r="I494" s="7"/>
      <c r="J494" s="7"/>
      <c r="K494" s="7"/>
      <c r="L494" s="7"/>
      <c r="M494" s="7"/>
      <c r="N494" s="7"/>
    </row>
    <row r="495">
      <c r="A495" s="9"/>
      <c r="B495" s="9"/>
      <c r="C495" s="9"/>
      <c r="D495" s="5"/>
      <c r="E495" s="5"/>
      <c r="F495" s="5"/>
      <c r="G495" s="8"/>
      <c r="H495" s="7" t="str">
        <f t="shared" si="4"/>
        <v/>
      </c>
      <c r="I495" s="7"/>
      <c r="J495" s="7"/>
      <c r="K495" s="7"/>
      <c r="L495" s="7"/>
      <c r="M495" s="7"/>
      <c r="N495" s="7"/>
    </row>
    <row r="496">
      <c r="A496" s="9"/>
      <c r="B496" s="9"/>
      <c r="C496" s="9"/>
      <c r="D496" s="5"/>
      <c r="E496" s="5"/>
      <c r="F496" s="5"/>
      <c r="G496" s="8"/>
      <c r="H496" s="7" t="str">
        <f t="shared" si="4"/>
        <v/>
      </c>
      <c r="I496" s="7"/>
      <c r="J496" s="7"/>
      <c r="K496" s="7"/>
      <c r="L496" s="7"/>
      <c r="M496" s="7"/>
      <c r="N496" s="7"/>
    </row>
    <row r="497">
      <c r="A497" s="9"/>
      <c r="B497" s="9"/>
      <c r="C497" s="9"/>
      <c r="D497" s="5"/>
      <c r="E497" s="5"/>
      <c r="F497" s="5"/>
      <c r="G497" s="8"/>
      <c r="H497" s="7" t="str">
        <f t="shared" si="4"/>
        <v/>
      </c>
      <c r="I497" s="7"/>
      <c r="J497" s="7"/>
      <c r="K497" s="7"/>
      <c r="L497" s="7"/>
      <c r="M497" s="7"/>
      <c r="N497" s="7"/>
    </row>
    <row r="498">
      <c r="A498" s="9"/>
      <c r="B498" s="9"/>
      <c r="C498" s="9"/>
      <c r="D498" s="5"/>
      <c r="E498" s="5"/>
      <c r="F498" s="5"/>
      <c r="G498" s="8"/>
      <c r="H498" s="7" t="str">
        <f t="shared" si="4"/>
        <v/>
      </c>
      <c r="I498" s="7"/>
      <c r="J498" s="7"/>
      <c r="K498" s="7"/>
      <c r="L498" s="7"/>
      <c r="M498" s="7"/>
      <c r="N498" s="7"/>
    </row>
    <row r="499">
      <c r="A499" s="9"/>
      <c r="B499" s="9"/>
      <c r="C499" s="9"/>
      <c r="D499" s="5"/>
      <c r="E499" s="5"/>
      <c r="F499" s="5"/>
      <c r="G499" s="8"/>
      <c r="H499" s="7" t="str">
        <f t="shared" si="4"/>
        <v/>
      </c>
      <c r="I499" s="7"/>
      <c r="J499" s="7"/>
      <c r="K499" s="7"/>
      <c r="L499" s="7"/>
      <c r="M499" s="7"/>
      <c r="N499" s="7"/>
    </row>
    <row r="500">
      <c r="A500" s="9"/>
      <c r="B500" s="9"/>
      <c r="C500" s="9"/>
      <c r="D500" s="5"/>
      <c r="E500" s="5"/>
      <c r="F500" s="5"/>
      <c r="G500" s="8"/>
      <c r="H500" s="7" t="str">
        <f t="shared" si="4"/>
        <v/>
      </c>
      <c r="I500" s="7"/>
      <c r="J500" s="7"/>
      <c r="K500" s="7"/>
      <c r="L500" s="7"/>
      <c r="M500" s="7"/>
      <c r="N500" s="7"/>
    </row>
    <row r="501">
      <c r="A501" s="9"/>
      <c r="B501" s="9"/>
      <c r="C501" s="9"/>
      <c r="D501" s="5"/>
      <c r="E501" s="5"/>
      <c r="F501" s="5"/>
      <c r="G501" s="8"/>
      <c r="H501" s="7" t="str">
        <f t="shared" si="4"/>
        <v/>
      </c>
      <c r="I501" s="7"/>
      <c r="J501" s="7"/>
      <c r="K501" s="7"/>
      <c r="L501" s="7"/>
      <c r="M501" s="7"/>
      <c r="N501" s="7"/>
    </row>
    <row r="502">
      <c r="A502" s="9"/>
      <c r="B502" s="9"/>
      <c r="C502" s="9"/>
      <c r="D502" s="5"/>
      <c r="E502" s="5"/>
      <c r="F502" s="5"/>
      <c r="G502" s="8"/>
      <c r="H502" s="7" t="str">
        <f t="shared" si="4"/>
        <v/>
      </c>
      <c r="I502" s="7"/>
      <c r="J502" s="7"/>
      <c r="K502" s="7"/>
      <c r="L502" s="7"/>
      <c r="M502" s="7"/>
      <c r="N502" s="7"/>
    </row>
    <row r="503">
      <c r="A503" s="9"/>
      <c r="B503" s="9"/>
      <c r="C503" s="9"/>
      <c r="D503" s="5"/>
      <c r="E503" s="5"/>
      <c r="F503" s="5"/>
      <c r="G503" s="8"/>
      <c r="H503" s="7" t="str">
        <f t="shared" si="4"/>
        <v/>
      </c>
      <c r="I503" s="7"/>
      <c r="J503" s="7"/>
      <c r="K503" s="7"/>
      <c r="L503" s="7"/>
      <c r="M503" s="7"/>
      <c r="N503" s="7"/>
    </row>
    <row r="504">
      <c r="A504" s="9"/>
      <c r="B504" s="9"/>
      <c r="C504" s="9"/>
      <c r="D504" s="5"/>
      <c r="E504" s="5"/>
      <c r="F504" s="5"/>
      <c r="G504" s="8"/>
      <c r="H504" s="7" t="str">
        <f t="shared" si="4"/>
        <v/>
      </c>
      <c r="I504" s="7"/>
      <c r="J504" s="7"/>
      <c r="K504" s="7"/>
      <c r="L504" s="7"/>
      <c r="M504" s="7"/>
      <c r="N504" s="7"/>
    </row>
    <row r="505">
      <c r="A505" s="9"/>
      <c r="B505" s="9"/>
      <c r="C505" s="9"/>
      <c r="D505" s="5"/>
      <c r="E505" s="5"/>
      <c r="F505" s="5"/>
      <c r="G505" s="8"/>
      <c r="H505" s="7" t="str">
        <f t="shared" si="4"/>
        <v/>
      </c>
      <c r="I505" s="7"/>
      <c r="J505" s="7"/>
      <c r="K505" s="7"/>
      <c r="L505" s="7"/>
      <c r="M505" s="7"/>
      <c r="N505" s="7"/>
    </row>
    <row r="506">
      <c r="A506" s="9"/>
      <c r="B506" s="9"/>
      <c r="C506" s="9"/>
      <c r="D506" s="5"/>
      <c r="E506" s="5"/>
      <c r="F506" s="5"/>
      <c r="G506" s="8"/>
      <c r="H506" s="7" t="str">
        <f t="shared" si="4"/>
        <v/>
      </c>
      <c r="I506" s="7"/>
      <c r="J506" s="7"/>
      <c r="K506" s="7"/>
      <c r="L506" s="7"/>
      <c r="M506" s="7"/>
      <c r="N506" s="7"/>
    </row>
    <row r="507">
      <c r="A507" s="10"/>
      <c r="B507" s="10"/>
      <c r="C507" s="10"/>
      <c r="D507" s="7"/>
      <c r="E507" s="7"/>
      <c r="F507" s="7"/>
      <c r="G507" s="7"/>
      <c r="H507" s="7" t="str">
        <f t="shared" si="4"/>
        <v/>
      </c>
      <c r="I507" s="7"/>
      <c r="J507" s="7"/>
      <c r="K507" s="7"/>
      <c r="L507" s="7"/>
      <c r="M507" s="7"/>
      <c r="N507" s="7"/>
    </row>
    <row r="508">
      <c r="A508" s="9"/>
      <c r="B508" s="9"/>
      <c r="C508" s="9"/>
      <c r="D508" s="5"/>
      <c r="E508" s="5"/>
      <c r="F508" s="5"/>
      <c r="G508" s="8"/>
      <c r="H508" s="7" t="str">
        <f t="shared" si="4"/>
        <v/>
      </c>
      <c r="I508" s="7"/>
      <c r="J508" s="7"/>
      <c r="K508" s="7"/>
      <c r="L508" s="7"/>
      <c r="M508" s="7"/>
      <c r="N508" s="7"/>
    </row>
    <row r="509">
      <c r="A509" s="9"/>
      <c r="B509" s="9"/>
      <c r="C509" s="9"/>
      <c r="D509" s="5"/>
      <c r="E509" s="5"/>
      <c r="F509" s="5"/>
      <c r="G509" s="8"/>
      <c r="H509" s="7" t="str">
        <f t="shared" si="4"/>
        <v/>
      </c>
      <c r="I509" s="7"/>
      <c r="J509" s="7"/>
      <c r="K509" s="7"/>
      <c r="L509" s="7"/>
      <c r="M509" s="7"/>
      <c r="N509" s="7"/>
    </row>
    <row r="510">
      <c r="A510" s="9"/>
      <c r="B510" s="9"/>
      <c r="C510" s="9"/>
      <c r="D510" s="5"/>
      <c r="E510" s="5"/>
      <c r="F510" s="5"/>
      <c r="G510" s="8"/>
      <c r="H510" s="7" t="str">
        <f t="shared" si="4"/>
        <v/>
      </c>
      <c r="I510" s="7"/>
      <c r="J510" s="7"/>
      <c r="K510" s="7"/>
      <c r="L510" s="7"/>
      <c r="M510" s="7"/>
      <c r="N510" s="7"/>
    </row>
    <row r="511">
      <c r="A511" s="9"/>
      <c r="B511" s="9"/>
      <c r="C511" s="9"/>
      <c r="D511" s="5"/>
      <c r="E511" s="5"/>
      <c r="F511" s="5"/>
      <c r="G511" s="8"/>
      <c r="H511" s="7" t="str">
        <f t="shared" si="4"/>
        <v/>
      </c>
      <c r="I511" s="7"/>
      <c r="J511" s="7"/>
      <c r="K511" s="7"/>
      <c r="L511" s="7"/>
      <c r="M511" s="7"/>
      <c r="N511" s="7"/>
    </row>
    <row r="512">
      <c r="A512" s="9"/>
      <c r="B512" s="9"/>
      <c r="C512" s="9"/>
      <c r="D512" s="5"/>
      <c r="E512" s="5"/>
      <c r="F512" s="5"/>
      <c r="G512" s="8"/>
      <c r="H512" s="7" t="str">
        <f t="shared" si="4"/>
        <v/>
      </c>
      <c r="I512" s="7"/>
      <c r="J512" s="7"/>
      <c r="K512" s="7"/>
      <c r="L512" s="7"/>
      <c r="M512" s="7"/>
      <c r="N512" s="7"/>
    </row>
    <row r="513">
      <c r="A513" s="9"/>
      <c r="B513" s="9"/>
      <c r="C513" s="9"/>
      <c r="D513" s="5"/>
      <c r="E513" s="5"/>
      <c r="F513" s="5"/>
      <c r="G513" s="8"/>
      <c r="H513" s="7" t="str">
        <f t="shared" si="4"/>
        <v/>
      </c>
      <c r="I513" s="7"/>
      <c r="J513" s="7"/>
      <c r="K513" s="7"/>
      <c r="L513" s="7"/>
      <c r="M513" s="7"/>
      <c r="N513" s="7"/>
    </row>
    <row r="514">
      <c r="A514" s="9"/>
      <c r="B514" s="9"/>
      <c r="C514" s="9"/>
      <c r="D514" s="5"/>
      <c r="E514" s="5"/>
      <c r="F514" s="5"/>
      <c r="G514" s="8"/>
      <c r="H514" s="7" t="str">
        <f t="shared" si="4"/>
        <v/>
      </c>
      <c r="I514" s="7"/>
      <c r="J514" s="7"/>
      <c r="K514" s="7"/>
      <c r="L514" s="7"/>
      <c r="M514" s="7"/>
      <c r="N514" s="7"/>
    </row>
    <row r="515">
      <c r="A515" s="9"/>
      <c r="B515" s="9"/>
      <c r="C515" s="9"/>
      <c r="D515" s="5"/>
      <c r="E515" s="5"/>
      <c r="F515" s="5"/>
      <c r="G515" s="8"/>
      <c r="H515" s="7" t="str">
        <f t="shared" si="4"/>
        <v/>
      </c>
      <c r="I515" s="7"/>
      <c r="J515" s="7"/>
      <c r="K515" s="7"/>
      <c r="L515" s="7"/>
      <c r="M515" s="7"/>
      <c r="N515" s="7"/>
    </row>
    <row r="516">
      <c r="A516" s="9"/>
      <c r="B516" s="9"/>
      <c r="C516" s="9"/>
      <c r="D516" s="5"/>
      <c r="E516" s="5"/>
      <c r="F516" s="5"/>
      <c r="G516" s="8"/>
      <c r="H516" s="7" t="str">
        <f t="shared" si="4"/>
        <v/>
      </c>
      <c r="I516" s="7"/>
      <c r="J516" s="7"/>
      <c r="K516" s="7"/>
      <c r="L516" s="7"/>
      <c r="M516" s="7"/>
      <c r="N516" s="7"/>
    </row>
    <row r="517">
      <c r="A517" s="9"/>
      <c r="B517" s="9"/>
      <c r="C517" s="9"/>
      <c r="D517" s="5"/>
      <c r="E517" s="5"/>
      <c r="F517" s="5"/>
      <c r="G517" s="8"/>
      <c r="H517" s="7" t="str">
        <f t="shared" si="4"/>
        <v/>
      </c>
      <c r="I517" s="7"/>
      <c r="J517" s="7"/>
      <c r="K517" s="7"/>
      <c r="L517" s="7"/>
      <c r="M517" s="7"/>
      <c r="N517" s="7"/>
    </row>
    <row r="518">
      <c r="A518" s="9"/>
      <c r="B518" s="9"/>
      <c r="C518" s="9"/>
      <c r="D518" s="5"/>
      <c r="E518" s="5"/>
      <c r="F518" s="5"/>
      <c r="G518" s="8"/>
      <c r="H518" s="7" t="str">
        <f t="shared" si="4"/>
        <v/>
      </c>
      <c r="I518" s="7"/>
      <c r="J518" s="7"/>
      <c r="K518" s="7"/>
      <c r="L518" s="7"/>
      <c r="M518" s="7"/>
      <c r="N518" s="7"/>
    </row>
    <row r="519">
      <c r="A519" s="9"/>
      <c r="B519" s="9"/>
      <c r="C519" s="9"/>
      <c r="D519" s="5"/>
      <c r="E519" s="5"/>
      <c r="F519" s="5"/>
      <c r="G519" s="8"/>
      <c r="H519" s="7" t="str">
        <f t="shared" si="4"/>
        <v/>
      </c>
      <c r="I519" s="7"/>
      <c r="J519" s="7"/>
      <c r="K519" s="7"/>
      <c r="L519" s="7"/>
      <c r="M519" s="7"/>
      <c r="N519" s="7"/>
    </row>
    <row r="520">
      <c r="A520" s="9"/>
      <c r="B520" s="9"/>
      <c r="C520" s="9"/>
      <c r="D520" s="5"/>
      <c r="E520" s="5"/>
      <c r="F520" s="5"/>
      <c r="G520" s="8"/>
      <c r="H520" s="7" t="str">
        <f t="shared" si="4"/>
        <v/>
      </c>
      <c r="I520" s="7"/>
      <c r="J520" s="7"/>
      <c r="K520" s="7"/>
      <c r="L520" s="7"/>
      <c r="M520" s="7"/>
      <c r="N520" s="7"/>
    </row>
    <row r="521">
      <c r="A521" s="9"/>
      <c r="B521" s="9"/>
      <c r="C521" s="9"/>
      <c r="D521" s="5"/>
      <c r="E521" s="5"/>
      <c r="F521" s="5"/>
      <c r="G521" s="8"/>
      <c r="H521" s="7" t="str">
        <f t="shared" si="4"/>
        <v/>
      </c>
      <c r="I521" s="7"/>
      <c r="J521" s="7"/>
      <c r="K521" s="7"/>
      <c r="L521" s="7"/>
      <c r="M521" s="7"/>
      <c r="N521" s="7"/>
    </row>
    <row r="522">
      <c r="A522" s="9"/>
      <c r="B522" s="9"/>
      <c r="C522" s="9"/>
      <c r="D522" s="5"/>
      <c r="E522" s="5"/>
      <c r="F522" s="5"/>
      <c r="G522" s="8"/>
      <c r="H522" s="7" t="str">
        <f t="shared" si="4"/>
        <v/>
      </c>
      <c r="I522" s="7"/>
      <c r="J522" s="7"/>
      <c r="K522" s="7"/>
      <c r="L522" s="7"/>
      <c r="M522" s="7"/>
      <c r="N522" s="7"/>
    </row>
    <row r="523">
      <c r="A523" s="9"/>
      <c r="B523" s="9"/>
      <c r="C523" s="9"/>
      <c r="D523" s="5"/>
      <c r="E523" s="5"/>
      <c r="F523" s="5"/>
      <c r="G523" s="8"/>
      <c r="H523" s="7" t="str">
        <f t="shared" si="4"/>
        <v/>
      </c>
      <c r="I523" s="7"/>
      <c r="J523" s="7"/>
      <c r="K523" s="7"/>
      <c r="L523" s="7"/>
      <c r="M523" s="7"/>
      <c r="N523" s="7"/>
    </row>
    <row r="524">
      <c r="A524" s="9"/>
      <c r="B524" s="9"/>
      <c r="C524" s="9"/>
      <c r="D524" s="5"/>
      <c r="E524" s="5"/>
      <c r="F524" s="5"/>
      <c r="G524" s="8"/>
      <c r="H524" s="7" t="str">
        <f t="shared" si="4"/>
        <v/>
      </c>
      <c r="I524" s="7"/>
      <c r="J524" s="7"/>
      <c r="K524" s="7"/>
      <c r="L524" s="7"/>
      <c r="M524" s="7"/>
      <c r="N524" s="7"/>
    </row>
    <row r="525">
      <c r="A525" s="9"/>
      <c r="B525" s="9"/>
      <c r="C525" s="9"/>
      <c r="D525" s="5"/>
      <c r="E525" s="5"/>
      <c r="F525" s="5"/>
      <c r="G525" s="8"/>
      <c r="H525" s="7" t="str">
        <f t="shared" si="4"/>
        <v/>
      </c>
      <c r="I525" s="7"/>
      <c r="J525" s="7"/>
      <c r="K525" s="7"/>
      <c r="L525" s="7"/>
      <c r="M525" s="7"/>
      <c r="N525" s="7"/>
    </row>
    <row r="526">
      <c r="A526" s="10"/>
      <c r="B526" s="10"/>
      <c r="C526" s="10"/>
      <c r="D526" s="7"/>
      <c r="E526" s="7"/>
      <c r="F526" s="7"/>
      <c r="G526" s="7"/>
      <c r="H526" s="7" t="str">
        <f t="shared" si="4"/>
        <v/>
      </c>
      <c r="I526" s="7"/>
      <c r="J526" s="7"/>
      <c r="K526" s="7"/>
      <c r="L526" s="7"/>
      <c r="M526" s="7"/>
      <c r="N526" s="7"/>
    </row>
    <row r="527">
      <c r="A527" s="9"/>
      <c r="B527" s="9"/>
      <c r="C527" s="9"/>
      <c r="D527" s="5"/>
      <c r="E527" s="5"/>
      <c r="F527" s="5"/>
      <c r="G527" s="8"/>
      <c r="H527" s="7" t="str">
        <f t="shared" si="4"/>
        <v/>
      </c>
      <c r="I527" s="7"/>
      <c r="J527" s="7"/>
      <c r="K527" s="7"/>
      <c r="L527" s="7"/>
      <c r="M527" s="7"/>
      <c r="N527" s="7"/>
    </row>
    <row r="528">
      <c r="A528" s="9"/>
      <c r="B528" s="9"/>
      <c r="C528" s="9"/>
      <c r="D528" s="5"/>
      <c r="E528" s="5"/>
      <c r="F528" s="5"/>
      <c r="G528" s="8"/>
      <c r="H528" s="7" t="str">
        <f t="shared" si="4"/>
        <v/>
      </c>
      <c r="I528" s="7"/>
      <c r="J528" s="7"/>
      <c r="K528" s="7"/>
      <c r="L528" s="7"/>
      <c r="M528" s="7"/>
      <c r="N528" s="7"/>
    </row>
    <row r="529">
      <c r="A529" s="9"/>
      <c r="B529" s="9"/>
      <c r="C529" s="9"/>
      <c r="D529" s="5"/>
      <c r="E529" s="5"/>
      <c r="F529" s="5"/>
      <c r="G529" s="8"/>
      <c r="H529" s="7" t="str">
        <f t="shared" si="4"/>
        <v/>
      </c>
      <c r="I529" s="7"/>
      <c r="J529" s="7"/>
      <c r="K529" s="7"/>
      <c r="L529" s="7"/>
      <c r="M529" s="7"/>
      <c r="N529" s="7"/>
    </row>
    <row r="530">
      <c r="A530" s="9"/>
      <c r="B530" s="9"/>
      <c r="C530" s="9"/>
      <c r="D530" s="5"/>
      <c r="E530" s="5"/>
      <c r="F530" s="5"/>
      <c r="G530" s="8"/>
      <c r="H530" s="7" t="str">
        <f t="shared" si="4"/>
        <v/>
      </c>
      <c r="I530" s="7"/>
      <c r="J530" s="7"/>
      <c r="K530" s="7"/>
      <c r="L530" s="7"/>
      <c r="M530" s="7"/>
      <c r="N530" s="7"/>
    </row>
    <row r="531">
      <c r="A531" s="9"/>
      <c r="B531" s="9"/>
      <c r="C531" s="9"/>
      <c r="D531" s="5"/>
      <c r="E531" s="5"/>
      <c r="F531" s="5"/>
      <c r="G531" s="8"/>
      <c r="H531" s="7" t="str">
        <f t="shared" si="4"/>
        <v/>
      </c>
      <c r="I531" s="7"/>
      <c r="J531" s="7"/>
      <c r="K531" s="7"/>
      <c r="L531" s="7"/>
      <c r="M531" s="7"/>
      <c r="N531" s="7"/>
    </row>
    <row r="532">
      <c r="A532" s="9"/>
      <c r="B532" s="9"/>
      <c r="C532" s="9"/>
      <c r="D532" s="5"/>
      <c r="E532" s="5"/>
      <c r="F532" s="5"/>
      <c r="G532" s="8"/>
      <c r="H532" s="7" t="str">
        <f t="shared" si="4"/>
        <v/>
      </c>
      <c r="I532" s="7"/>
      <c r="J532" s="7"/>
      <c r="K532" s="7"/>
      <c r="L532" s="7"/>
      <c r="M532" s="7"/>
      <c r="N532" s="7"/>
    </row>
    <row r="533">
      <c r="A533" s="9"/>
      <c r="B533" s="9"/>
      <c r="C533" s="9"/>
      <c r="D533" s="5"/>
      <c r="E533" s="5"/>
      <c r="F533" s="5"/>
      <c r="G533" s="8"/>
      <c r="H533" s="7" t="str">
        <f t="shared" si="4"/>
        <v/>
      </c>
      <c r="I533" s="7"/>
      <c r="J533" s="7"/>
      <c r="K533" s="7"/>
      <c r="L533" s="7"/>
      <c r="M533" s="7"/>
      <c r="N533" s="7"/>
    </row>
    <row r="534">
      <c r="A534" s="9"/>
      <c r="B534" s="9"/>
      <c r="C534" s="9"/>
      <c r="D534" s="5"/>
      <c r="E534" s="5"/>
      <c r="F534" s="5"/>
      <c r="G534" s="8"/>
      <c r="H534" s="7" t="str">
        <f t="shared" si="4"/>
        <v/>
      </c>
      <c r="I534" s="7"/>
      <c r="J534" s="7"/>
      <c r="K534" s="7"/>
      <c r="L534" s="7"/>
      <c r="M534" s="7"/>
      <c r="N534" s="7"/>
    </row>
    <row r="535">
      <c r="A535" s="9"/>
      <c r="B535" s="9"/>
      <c r="C535" s="9"/>
      <c r="D535" s="5"/>
      <c r="E535" s="5"/>
      <c r="F535" s="5"/>
      <c r="G535" s="8"/>
      <c r="H535" s="7" t="str">
        <f t="shared" si="4"/>
        <v/>
      </c>
      <c r="I535" s="7"/>
      <c r="J535" s="7"/>
      <c r="K535" s="7"/>
      <c r="L535" s="7"/>
      <c r="M535" s="7"/>
      <c r="N535" s="7"/>
    </row>
    <row r="536">
      <c r="A536" s="9"/>
      <c r="B536" s="9"/>
      <c r="C536" s="9"/>
      <c r="D536" s="5"/>
      <c r="E536" s="5"/>
      <c r="F536" s="5"/>
      <c r="G536" s="8"/>
      <c r="H536" s="7" t="str">
        <f t="shared" si="4"/>
        <v/>
      </c>
      <c r="I536" s="7"/>
      <c r="J536" s="7"/>
      <c r="K536" s="7"/>
      <c r="L536" s="7"/>
      <c r="M536" s="7"/>
      <c r="N536" s="7"/>
    </row>
    <row r="537">
      <c r="A537" s="9"/>
      <c r="B537" s="9"/>
      <c r="C537" s="9"/>
      <c r="D537" s="5"/>
      <c r="E537" s="5"/>
      <c r="F537" s="5"/>
      <c r="G537" s="8"/>
      <c r="H537" s="7" t="str">
        <f t="shared" si="4"/>
        <v/>
      </c>
      <c r="I537" s="7"/>
      <c r="J537" s="7"/>
      <c r="K537" s="7"/>
      <c r="L537" s="7"/>
      <c r="M537" s="7"/>
      <c r="N537" s="7"/>
    </row>
    <row r="538">
      <c r="A538" s="9"/>
      <c r="B538" s="9"/>
      <c r="C538" s="9"/>
      <c r="D538" s="5"/>
      <c r="E538" s="5"/>
      <c r="F538" s="5"/>
      <c r="G538" s="8"/>
      <c r="H538" s="7" t="str">
        <f t="shared" si="4"/>
        <v/>
      </c>
      <c r="I538" s="7"/>
      <c r="J538" s="7"/>
      <c r="K538" s="7"/>
      <c r="L538" s="7"/>
      <c r="M538" s="7"/>
      <c r="N538" s="7"/>
    </row>
    <row r="539">
      <c r="A539" s="10"/>
      <c r="B539" s="10"/>
      <c r="C539" s="10"/>
      <c r="D539" s="7"/>
      <c r="E539" s="7"/>
      <c r="F539" s="7"/>
      <c r="G539" s="7"/>
      <c r="H539" s="7" t="str">
        <f t="shared" si="4"/>
        <v/>
      </c>
      <c r="I539" s="7"/>
      <c r="J539" s="7"/>
      <c r="K539" s="7"/>
      <c r="L539" s="7"/>
      <c r="M539" s="7"/>
      <c r="N539" s="7"/>
    </row>
    <row r="540">
      <c r="A540" s="9"/>
      <c r="B540" s="9"/>
      <c r="C540" s="9"/>
      <c r="D540" s="5"/>
      <c r="E540" s="5"/>
      <c r="F540" s="5"/>
      <c r="G540" s="8"/>
      <c r="H540" s="7" t="str">
        <f t="shared" si="4"/>
        <v/>
      </c>
      <c r="I540" s="7"/>
      <c r="J540" s="7"/>
      <c r="K540" s="7"/>
      <c r="L540" s="7"/>
      <c r="M540" s="7"/>
      <c r="N540" s="7"/>
    </row>
    <row r="541">
      <c r="A541" s="9"/>
      <c r="B541" s="9"/>
      <c r="C541" s="9"/>
      <c r="D541" s="5"/>
      <c r="E541" s="5"/>
      <c r="F541" s="5"/>
      <c r="G541" s="8"/>
      <c r="H541" s="7" t="str">
        <f t="shared" si="4"/>
        <v/>
      </c>
      <c r="I541" s="7"/>
      <c r="J541" s="7"/>
      <c r="K541" s="7"/>
      <c r="L541" s="7"/>
      <c r="M541" s="7"/>
      <c r="N541" s="7"/>
    </row>
    <row r="542">
      <c r="A542" s="9"/>
      <c r="B542" s="9"/>
      <c r="C542" s="9"/>
      <c r="D542" s="5"/>
      <c r="E542" s="5"/>
      <c r="F542" s="5"/>
      <c r="G542" s="8"/>
      <c r="H542" s="7" t="str">
        <f t="shared" si="4"/>
        <v/>
      </c>
      <c r="I542" s="7"/>
      <c r="J542" s="7"/>
      <c r="K542" s="7"/>
      <c r="L542" s="7"/>
      <c r="M542" s="7"/>
      <c r="N542" s="7"/>
    </row>
    <row r="543">
      <c r="A543" s="9"/>
      <c r="B543" s="9"/>
      <c r="C543" s="9"/>
      <c r="D543" s="5"/>
      <c r="E543" s="5"/>
      <c r="F543" s="5"/>
      <c r="G543" s="8"/>
      <c r="H543" s="7" t="str">
        <f t="shared" si="4"/>
        <v/>
      </c>
      <c r="I543" s="7"/>
      <c r="J543" s="7"/>
      <c r="K543" s="7"/>
      <c r="L543" s="7"/>
      <c r="M543" s="7"/>
      <c r="N543" s="7"/>
    </row>
    <row r="544">
      <c r="A544" s="9"/>
      <c r="B544" s="9"/>
      <c r="C544" s="9"/>
      <c r="D544" s="5"/>
      <c r="E544" s="5"/>
      <c r="F544" s="5"/>
      <c r="G544" s="8"/>
      <c r="H544" s="7" t="str">
        <f t="shared" si="4"/>
        <v/>
      </c>
      <c r="I544" s="7"/>
      <c r="J544" s="7"/>
      <c r="K544" s="7"/>
      <c r="L544" s="7"/>
      <c r="M544" s="7"/>
      <c r="N544" s="7"/>
    </row>
    <row r="545">
      <c r="A545" s="9"/>
      <c r="B545" s="9"/>
      <c r="C545" s="9"/>
      <c r="D545" s="5"/>
      <c r="E545" s="5"/>
      <c r="F545" s="5"/>
      <c r="G545" s="8"/>
      <c r="H545" s="7" t="str">
        <f t="shared" si="4"/>
        <v/>
      </c>
      <c r="I545" s="7"/>
      <c r="J545" s="7"/>
      <c r="K545" s="7"/>
      <c r="L545" s="7"/>
      <c r="M545" s="7"/>
      <c r="N545" s="7"/>
    </row>
    <row r="546">
      <c r="A546" s="9"/>
      <c r="B546" s="9"/>
      <c r="C546" s="9"/>
      <c r="D546" s="5"/>
      <c r="E546" s="5"/>
      <c r="F546" s="5"/>
      <c r="G546" s="8"/>
      <c r="H546" s="7" t="str">
        <f t="shared" si="4"/>
        <v/>
      </c>
      <c r="I546" s="7"/>
      <c r="J546" s="7"/>
      <c r="K546" s="7"/>
      <c r="L546" s="7"/>
      <c r="M546" s="7"/>
      <c r="N546" s="7"/>
    </row>
    <row r="547">
      <c r="A547" s="9"/>
      <c r="B547" s="9"/>
      <c r="C547" s="9"/>
      <c r="D547" s="5"/>
      <c r="E547" s="5"/>
      <c r="F547" s="5"/>
      <c r="G547" s="8"/>
      <c r="H547" s="7" t="str">
        <f t="shared" si="4"/>
        <v/>
      </c>
      <c r="I547" s="7"/>
      <c r="J547" s="7"/>
      <c r="K547" s="7"/>
      <c r="L547" s="7"/>
      <c r="M547" s="7"/>
      <c r="N547" s="7"/>
    </row>
    <row r="548">
      <c r="A548" s="9"/>
      <c r="B548" s="9"/>
      <c r="C548" s="9"/>
      <c r="D548" s="5"/>
      <c r="E548" s="5"/>
      <c r="F548" s="5"/>
      <c r="G548" s="8"/>
      <c r="H548" s="7" t="str">
        <f t="shared" si="4"/>
        <v/>
      </c>
      <c r="I548" s="7"/>
      <c r="J548" s="7"/>
      <c r="K548" s="7"/>
      <c r="L548" s="7"/>
      <c r="M548" s="7"/>
      <c r="N548" s="7"/>
    </row>
    <row r="549">
      <c r="A549" s="9"/>
      <c r="B549" s="9"/>
      <c r="C549" s="9"/>
      <c r="D549" s="5"/>
      <c r="E549" s="5"/>
      <c r="F549" s="5"/>
      <c r="G549" s="8"/>
      <c r="H549" s="7" t="str">
        <f t="shared" si="4"/>
        <v/>
      </c>
      <c r="I549" s="7"/>
      <c r="J549" s="7"/>
      <c r="K549" s="7"/>
      <c r="L549" s="7"/>
      <c r="M549" s="7"/>
      <c r="N549" s="7"/>
    </row>
    <row r="550">
      <c r="A550" s="9"/>
      <c r="B550" s="9"/>
      <c r="C550" s="9"/>
      <c r="D550" s="5"/>
      <c r="E550" s="5"/>
      <c r="F550" s="5"/>
      <c r="G550" s="8"/>
      <c r="H550" s="7" t="str">
        <f t="shared" si="4"/>
        <v/>
      </c>
      <c r="I550" s="7"/>
      <c r="J550" s="7"/>
      <c r="K550" s="7"/>
      <c r="L550" s="7"/>
      <c r="M550" s="7"/>
      <c r="N550" s="7"/>
    </row>
    <row r="551">
      <c r="A551" s="9"/>
      <c r="B551" s="9"/>
      <c r="C551" s="9"/>
      <c r="D551" s="5"/>
      <c r="E551" s="5"/>
      <c r="F551" s="5"/>
      <c r="G551" s="8"/>
      <c r="H551" s="7" t="str">
        <f t="shared" si="4"/>
        <v/>
      </c>
      <c r="I551" s="7"/>
      <c r="J551" s="7"/>
      <c r="K551" s="7"/>
      <c r="L551" s="7"/>
      <c r="M551" s="7"/>
      <c r="N551" s="7"/>
    </row>
    <row r="552">
      <c r="A552" s="9"/>
      <c r="B552" s="9"/>
      <c r="C552" s="9"/>
      <c r="D552" s="5"/>
      <c r="E552" s="5"/>
      <c r="F552" s="5"/>
      <c r="G552" s="8"/>
      <c r="H552" s="7" t="str">
        <f t="shared" si="4"/>
        <v/>
      </c>
      <c r="I552" s="7"/>
      <c r="J552" s="7"/>
      <c r="K552" s="7"/>
      <c r="L552" s="7"/>
      <c r="M552" s="7"/>
      <c r="N552" s="7"/>
    </row>
    <row r="553">
      <c r="A553" s="9"/>
      <c r="B553" s="9"/>
      <c r="C553" s="9"/>
      <c r="D553" s="5"/>
      <c r="E553" s="5"/>
      <c r="F553" s="5"/>
      <c r="G553" s="8"/>
      <c r="H553" s="7" t="str">
        <f t="shared" si="4"/>
        <v/>
      </c>
      <c r="I553" s="7"/>
      <c r="J553" s="7"/>
      <c r="K553" s="7"/>
      <c r="L553" s="7"/>
      <c r="M553" s="7"/>
      <c r="N553" s="7"/>
    </row>
    <row r="554">
      <c r="A554" s="9"/>
      <c r="B554" s="9"/>
      <c r="C554" s="9"/>
      <c r="D554" s="5"/>
      <c r="E554" s="5"/>
      <c r="F554" s="5"/>
      <c r="G554" s="8"/>
      <c r="H554" s="7" t="str">
        <f t="shared" si="4"/>
        <v/>
      </c>
      <c r="I554" s="7"/>
      <c r="J554" s="7"/>
      <c r="K554" s="7"/>
      <c r="L554" s="7"/>
      <c r="M554" s="7"/>
      <c r="N554" s="7"/>
    </row>
    <row r="555">
      <c r="A555" s="9"/>
      <c r="B555" s="9"/>
      <c r="C555" s="9"/>
      <c r="D555" s="5"/>
      <c r="E555" s="5"/>
      <c r="F555" s="5"/>
      <c r="G555" s="8"/>
      <c r="H555" s="7" t="str">
        <f t="shared" si="4"/>
        <v/>
      </c>
      <c r="I555" s="7"/>
      <c r="J555" s="7"/>
      <c r="K555" s="7"/>
      <c r="L555" s="7"/>
      <c r="M555" s="7"/>
      <c r="N555" s="7"/>
    </row>
    <row r="556">
      <c r="A556" s="9"/>
      <c r="B556" s="9"/>
      <c r="C556" s="9"/>
      <c r="D556" s="5"/>
      <c r="E556" s="5"/>
      <c r="F556" s="5"/>
      <c r="G556" s="8"/>
      <c r="H556" s="7" t="str">
        <f t="shared" si="4"/>
        <v/>
      </c>
      <c r="I556" s="7"/>
      <c r="J556" s="7"/>
      <c r="K556" s="7"/>
      <c r="L556" s="7"/>
      <c r="M556" s="7"/>
      <c r="N556" s="7"/>
    </row>
    <row r="557">
      <c r="A557" s="9"/>
      <c r="B557" s="9"/>
      <c r="C557" s="9"/>
      <c r="D557" s="5"/>
      <c r="E557" s="5"/>
      <c r="F557" s="5"/>
      <c r="G557" s="8"/>
      <c r="H557" s="7" t="str">
        <f t="shared" si="4"/>
        <v/>
      </c>
      <c r="I557" s="7"/>
      <c r="J557" s="7"/>
      <c r="K557" s="7"/>
      <c r="L557" s="7"/>
      <c r="M557" s="7"/>
      <c r="N557" s="7"/>
    </row>
    <row r="558">
      <c r="A558" s="9"/>
      <c r="B558" s="9"/>
      <c r="C558" s="9"/>
      <c r="D558" s="5"/>
      <c r="E558" s="5"/>
      <c r="F558" s="5"/>
      <c r="G558" s="8"/>
      <c r="H558" s="7" t="str">
        <f t="shared" si="4"/>
        <v/>
      </c>
      <c r="I558" s="7"/>
      <c r="J558" s="7"/>
      <c r="K558" s="7"/>
      <c r="L558" s="7"/>
      <c r="M558" s="7"/>
      <c r="N558" s="7"/>
    </row>
    <row r="559">
      <c r="A559" s="9"/>
      <c r="B559" s="9"/>
      <c r="C559" s="9"/>
      <c r="D559" s="5"/>
      <c r="E559" s="5"/>
      <c r="F559" s="5"/>
      <c r="G559" s="8"/>
      <c r="H559" s="7" t="str">
        <f t="shared" si="4"/>
        <v/>
      </c>
      <c r="I559" s="7"/>
      <c r="J559" s="7"/>
      <c r="K559" s="7"/>
      <c r="L559" s="7"/>
      <c r="M559" s="7"/>
      <c r="N559" s="7"/>
    </row>
    <row r="560">
      <c r="A560" s="9"/>
      <c r="B560" s="9"/>
      <c r="C560" s="9"/>
      <c r="D560" s="5"/>
      <c r="E560" s="5"/>
      <c r="F560" s="5"/>
      <c r="G560" s="8"/>
      <c r="H560" s="7" t="str">
        <f t="shared" si="4"/>
        <v/>
      </c>
      <c r="I560" s="7"/>
      <c r="J560" s="7"/>
      <c r="K560" s="7"/>
      <c r="L560" s="7"/>
      <c r="M560" s="7"/>
      <c r="N560" s="7"/>
    </row>
    <row r="561">
      <c r="A561" s="9"/>
      <c r="B561" s="9"/>
      <c r="C561" s="9"/>
      <c r="D561" s="5"/>
      <c r="E561" s="5"/>
      <c r="F561" s="5"/>
      <c r="G561" s="8"/>
      <c r="H561" s="7" t="str">
        <f t="shared" si="4"/>
        <v/>
      </c>
      <c r="I561" s="7"/>
      <c r="J561" s="7"/>
      <c r="K561" s="7"/>
      <c r="L561" s="7"/>
      <c r="M561" s="7"/>
      <c r="N561" s="7"/>
    </row>
    <row r="562">
      <c r="A562" s="9"/>
      <c r="B562" s="9"/>
      <c r="C562" s="9"/>
      <c r="D562" s="5"/>
      <c r="E562" s="5"/>
      <c r="F562" s="5"/>
      <c r="G562" s="8"/>
      <c r="H562" s="7" t="str">
        <f t="shared" si="4"/>
        <v/>
      </c>
      <c r="I562" s="7"/>
      <c r="J562" s="7"/>
      <c r="K562" s="7"/>
      <c r="L562" s="7"/>
      <c r="M562" s="7"/>
      <c r="N562" s="7"/>
    </row>
    <row r="563">
      <c r="A563" s="9"/>
      <c r="B563" s="9"/>
      <c r="C563" s="9"/>
      <c r="D563" s="5"/>
      <c r="E563" s="5"/>
      <c r="F563" s="5"/>
      <c r="G563" s="8"/>
      <c r="H563" s="7" t="str">
        <f t="shared" si="4"/>
        <v/>
      </c>
      <c r="I563" s="7"/>
      <c r="J563" s="7"/>
      <c r="K563" s="7"/>
      <c r="L563" s="7"/>
      <c r="M563" s="7"/>
      <c r="N563" s="7"/>
    </row>
    <row r="564">
      <c r="A564" s="9"/>
      <c r="B564" s="9"/>
      <c r="C564" s="9"/>
      <c r="D564" s="5"/>
      <c r="E564" s="5"/>
      <c r="F564" s="5"/>
      <c r="G564" s="8"/>
      <c r="H564" s="7" t="str">
        <f t="shared" si="4"/>
        <v/>
      </c>
      <c r="I564" s="7"/>
      <c r="J564" s="7"/>
      <c r="K564" s="7"/>
      <c r="L564" s="7"/>
      <c r="M564" s="7"/>
      <c r="N564" s="7"/>
    </row>
    <row r="565">
      <c r="A565" s="9"/>
      <c r="B565" s="9"/>
      <c r="C565" s="9"/>
      <c r="D565" s="5"/>
      <c r="E565" s="5"/>
      <c r="F565" s="5"/>
      <c r="G565" s="8"/>
      <c r="H565" s="7" t="str">
        <f t="shared" si="4"/>
        <v/>
      </c>
      <c r="I565" s="7"/>
      <c r="J565" s="7"/>
      <c r="K565" s="7"/>
      <c r="L565" s="7"/>
      <c r="M565" s="7"/>
      <c r="N565" s="7"/>
    </row>
    <row r="566">
      <c r="A566" s="9"/>
      <c r="B566" s="9"/>
      <c r="C566" s="9"/>
      <c r="D566" s="5"/>
      <c r="E566" s="5"/>
      <c r="F566" s="5"/>
      <c r="G566" s="8"/>
      <c r="H566" s="7" t="str">
        <f t="shared" si="4"/>
        <v/>
      </c>
      <c r="I566" s="7"/>
      <c r="J566" s="7"/>
      <c r="K566" s="7"/>
      <c r="L566" s="7"/>
      <c r="M566" s="7"/>
      <c r="N566" s="7"/>
    </row>
    <row r="567">
      <c r="A567" s="9"/>
      <c r="B567" s="9"/>
      <c r="C567" s="9"/>
      <c r="D567" s="5"/>
      <c r="E567" s="5"/>
      <c r="F567" s="5"/>
      <c r="G567" s="8"/>
      <c r="H567" s="7" t="str">
        <f t="shared" si="4"/>
        <v/>
      </c>
      <c r="I567" s="7"/>
      <c r="J567" s="7"/>
      <c r="K567" s="7"/>
      <c r="L567" s="7"/>
      <c r="M567" s="7"/>
      <c r="N567" s="7"/>
    </row>
    <row r="568">
      <c r="A568" s="9"/>
      <c r="B568" s="9"/>
      <c r="C568" s="9"/>
      <c r="D568" s="5"/>
      <c r="E568" s="5"/>
      <c r="F568" s="5"/>
      <c r="G568" s="8"/>
      <c r="H568" s="7" t="str">
        <f t="shared" si="4"/>
        <v/>
      </c>
      <c r="I568" s="7"/>
      <c r="J568" s="7"/>
      <c r="K568" s="7"/>
      <c r="L568" s="7"/>
      <c r="M568" s="7"/>
      <c r="N568" s="7"/>
    </row>
    <row r="569">
      <c r="A569" s="10"/>
      <c r="B569" s="10"/>
      <c r="C569" s="10"/>
      <c r="D569" s="7"/>
      <c r="E569" s="7"/>
      <c r="F569" s="7"/>
      <c r="G569" s="7"/>
      <c r="H569" s="7" t="str">
        <f t="shared" si="4"/>
        <v/>
      </c>
      <c r="I569" s="7"/>
      <c r="J569" s="7"/>
      <c r="K569" s="7"/>
      <c r="L569" s="7"/>
      <c r="M569" s="7"/>
      <c r="N569" s="7"/>
    </row>
    <row r="570">
      <c r="A570" s="9"/>
      <c r="B570" s="9"/>
      <c r="C570" s="9"/>
      <c r="D570" s="5"/>
      <c r="E570" s="5"/>
      <c r="F570" s="5"/>
      <c r="G570" s="8"/>
      <c r="H570" s="7" t="str">
        <f t="shared" si="4"/>
        <v/>
      </c>
      <c r="I570" s="7"/>
      <c r="J570" s="7"/>
      <c r="K570" s="7"/>
      <c r="L570" s="7"/>
      <c r="M570" s="7"/>
      <c r="N570" s="7"/>
    </row>
    <row r="571">
      <c r="A571" s="9"/>
      <c r="B571" s="9"/>
      <c r="C571" s="9"/>
      <c r="D571" s="5"/>
      <c r="E571" s="5"/>
      <c r="F571" s="5"/>
      <c r="G571" s="8"/>
      <c r="H571" s="7" t="str">
        <f t="shared" si="4"/>
        <v/>
      </c>
      <c r="I571" s="7"/>
      <c r="J571" s="7"/>
      <c r="K571" s="7"/>
      <c r="L571" s="7"/>
      <c r="M571" s="7"/>
      <c r="N571" s="7"/>
    </row>
    <row r="572">
      <c r="A572" s="9"/>
      <c r="B572" s="9"/>
      <c r="C572" s="9"/>
      <c r="D572" s="5"/>
      <c r="E572" s="5"/>
      <c r="F572" s="5"/>
      <c r="G572" s="8"/>
      <c r="H572" s="7" t="str">
        <f t="shared" si="4"/>
        <v/>
      </c>
      <c r="I572" s="7"/>
      <c r="J572" s="7"/>
      <c r="K572" s="7"/>
      <c r="L572" s="7"/>
      <c r="M572" s="7"/>
      <c r="N572" s="7"/>
    </row>
    <row r="573">
      <c r="A573" s="9"/>
      <c r="B573" s="9"/>
      <c r="C573" s="9"/>
      <c r="D573" s="5"/>
      <c r="E573" s="5"/>
      <c r="F573" s="5"/>
      <c r="G573" s="8"/>
      <c r="H573" s="7" t="str">
        <f t="shared" si="4"/>
        <v/>
      </c>
      <c r="I573" s="7"/>
      <c r="J573" s="7"/>
      <c r="K573" s="7"/>
      <c r="L573" s="7"/>
      <c r="M573" s="7"/>
      <c r="N573" s="7"/>
    </row>
    <row r="574">
      <c r="A574" s="9"/>
      <c r="B574" s="9"/>
      <c r="C574" s="9"/>
      <c r="D574" s="5"/>
      <c r="E574" s="5"/>
      <c r="F574" s="5"/>
      <c r="G574" s="8"/>
      <c r="H574" s="7" t="str">
        <f t="shared" si="4"/>
        <v/>
      </c>
      <c r="I574" s="7"/>
      <c r="J574" s="7"/>
      <c r="K574" s="7"/>
      <c r="L574" s="7"/>
      <c r="M574" s="7"/>
      <c r="N574" s="7"/>
    </row>
    <row r="575">
      <c r="A575" s="9"/>
      <c r="B575" s="9"/>
      <c r="C575" s="9"/>
      <c r="D575" s="5"/>
      <c r="E575" s="5"/>
      <c r="F575" s="5"/>
      <c r="G575" s="8"/>
      <c r="H575" s="7" t="str">
        <f t="shared" si="4"/>
        <v/>
      </c>
      <c r="I575" s="7"/>
      <c r="J575" s="7"/>
      <c r="K575" s="7"/>
      <c r="L575" s="7"/>
      <c r="M575" s="7"/>
      <c r="N575" s="7"/>
    </row>
    <row r="576">
      <c r="A576" s="9"/>
      <c r="B576" s="9"/>
      <c r="C576" s="9"/>
      <c r="D576" s="5"/>
      <c r="E576" s="5"/>
      <c r="F576" s="5"/>
      <c r="G576" s="8"/>
      <c r="H576" s="7" t="str">
        <f t="shared" si="4"/>
        <v/>
      </c>
      <c r="I576" s="7"/>
      <c r="J576" s="7"/>
      <c r="K576" s="7"/>
      <c r="L576" s="7"/>
      <c r="M576" s="7"/>
      <c r="N576" s="7"/>
    </row>
    <row r="577">
      <c r="A577" s="9"/>
      <c r="B577" s="9"/>
      <c r="C577" s="9"/>
      <c r="D577" s="5"/>
      <c r="E577" s="5"/>
      <c r="F577" s="5"/>
      <c r="G577" s="8"/>
      <c r="H577" s="7" t="str">
        <f t="shared" si="4"/>
        <v/>
      </c>
      <c r="I577" s="7"/>
      <c r="J577" s="7"/>
      <c r="K577" s="7"/>
      <c r="L577" s="7"/>
      <c r="M577" s="7"/>
      <c r="N577" s="7"/>
    </row>
    <row r="578">
      <c r="A578" s="9"/>
      <c r="B578" s="9"/>
      <c r="C578" s="9"/>
      <c r="D578" s="5"/>
      <c r="E578" s="5"/>
      <c r="F578" s="5"/>
      <c r="G578" s="8"/>
      <c r="H578" s="7" t="str">
        <f t="shared" si="4"/>
        <v/>
      </c>
      <c r="I578" s="7"/>
      <c r="J578" s="7"/>
      <c r="K578" s="7"/>
      <c r="L578" s="7"/>
      <c r="M578" s="7"/>
      <c r="N578" s="7"/>
    </row>
    <row r="579">
      <c r="A579" s="9"/>
      <c r="B579" s="9"/>
      <c r="C579" s="9"/>
      <c r="D579" s="5"/>
      <c r="E579" s="5"/>
      <c r="F579" s="5"/>
      <c r="G579" s="8"/>
      <c r="H579" s="7" t="str">
        <f t="shared" si="4"/>
        <v/>
      </c>
      <c r="I579" s="7"/>
      <c r="J579" s="7"/>
      <c r="K579" s="7"/>
      <c r="L579" s="7"/>
      <c r="M579" s="7"/>
      <c r="N579" s="7"/>
    </row>
    <row r="580">
      <c r="A580" s="9"/>
      <c r="B580" s="9"/>
      <c r="C580" s="9"/>
      <c r="D580" s="5"/>
      <c r="E580" s="5"/>
      <c r="F580" s="5"/>
      <c r="G580" s="8"/>
      <c r="H580" s="7" t="str">
        <f t="shared" si="4"/>
        <v/>
      </c>
      <c r="I580" s="7"/>
      <c r="J580" s="7"/>
      <c r="K580" s="7"/>
      <c r="L580" s="7"/>
      <c r="M580" s="7"/>
      <c r="N580" s="7"/>
    </row>
    <row r="581">
      <c r="A581" s="9"/>
      <c r="B581" s="9"/>
      <c r="C581" s="9"/>
      <c r="D581" s="5"/>
      <c r="E581" s="5"/>
      <c r="F581" s="5"/>
      <c r="G581" s="8"/>
      <c r="H581" s="7" t="str">
        <f t="shared" si="4"/>
        <v/>
      </c>
      <c r="I581" s="7"/>
      <c r="J581" s="7"/>
      <c r="K581" s="7"/>
      <c r="L581" s="7"/>
      <c r="M581" s="7"/>
      <c r="N581" s="7"/>
    </row>
    <row r="582">
      <c r="A582" s="9"/>
      <c r="B582" s="9"/>
      <c r="C582" s="9"/>
      <c r="D582" s="5"/>
      <c r="E582" s="5"/>
      <c r="F582" s="5"/>
      <c r="G582" s="8"/>
      <c r="H582" s="7" t="str">
        <f t="shared" si="4"/>
        <v/>
      </c>
      <c r="I582" s="7"/>
      <c r="J582" s="7"/>
      <c r="K582" s="7"/>
      <c r="L582" s="7"/>
      <c r="M582" s="7"/>
      <c r="N582" s="7"/>
    </row>
    <row r="583">
      <c r="A583" s="9"/>
      <c r="B583" s="9"/>
      <c r="C583" s="9"/>
      <c r="D583" s="5"/>
      <c r="E583" s="5"/>
      <c r="F583" s="5"/>
      <c r="G583" s="8"/>
      <c r="H583" s="7" t="str">
        <f t="shared" si="4"/>
        <v/>
      </c>
      <c r="I583" s="7"/>
      <c r="J583" s="7"/>
      <c r="K583" s="7"/>
      <c r="L583" s="7"/>
      <c r="M583" s="7"/>
      <c r="N583" s="7"/>
    </row>
    <row r="584">
      <c r="A584" s="9"/>
      <c r="B584" s="9"/>
      <c r="C584" s="9"/>
      <c r="D584" s="5"/>
      <c r="E584" s="5"/>
      <c r="F584" s="5"/>
      <c r="G584" s="8"/>
      <c r="H584" s="7" t="str">
        <f t="shared" si="4"/>
        <v/>
      </c>
      <c r="I584" s="7"/>
      <c r="J584" s="7"/>
      <c r="K584" s="7"/>
      <c r="L584" s="7"/>
      <c r="M584" s="7"/>
      <c r="N584" s="7"/>
    </row>
    <row r="585">
      <c r="A585" s="9"/>
      <c r="B585" s="9"/>
      <c r="C585" s="9"/>
      <c r="D585" s="5"/>
      <c r="E585" s="5"/>
      <c r="F585" s="5"/>
      <c r="G585" s="8"/>
      <c r="H585" s="7" t="str">
        <f t="shared" si="4"/>
        <v/>
      </c>
      <c r="I585" s="7"/>
      <c r="J585" s="7"/>
      <c r="K585" s="7"/>
      <c r="L585" s="7"/>
      <c r="M585" s="7"/>
      <c r="N585" s="7"/>
    </row>
    <row r="586">
      <c r="A586" s="9"/>
      <c r="B586" s="9"/>
      <c r="C586" s="9"/>
      <c r="D586" s="5"/>
      <c r="E586" s="5"/>
      <c r="F586" s="5"/>
      <c r="G586" s="8"/>
      <c r="H586" s="7" t="str">
        <f t="shared" si="4"/>
        <v/>
      </c>
      <c r="I586" s="7"/>
      <c r="J586" s="7"/>
      <c r="K586" s="7"/>
      <c r="L586" s="7"/>
      <c r="M586" s="7"/>
      <c r="N586" s="7"/>
    </row>
    <row r="587">
      <c r="A587" s="9"/>
      <c r="B587" s="9"/>
      <c r="C587" s="9"/>
      <c r="D587" s="5"/>
      <c r="E587" s="5"/>
      <c r="F587" s="5"/>
      <c r="G587" s="8"/>
      <c r="H587" s="7" t="str">
        <f t="shared" si="4"/>
        <v/>
      </c>
      <c r="I587" s="7"/>
      <c r="J587" s="7"/>
      <c r="K587" s="7"/>
      <c r="L587" s="7"/>
      <c r="M587" s="7"/>
      <c r="N587" s="7"/>
    </row>
    <row r="588">
      <c r="A588" s="10"/>
      <c r="B588" s="10"/>
      <c r="C588" s="10"/>
      <c r="D588" s="7"/>
      <c r="E588" s="7"/>
      <c r="F588" s="7"/>
      <c r="G588" s="7"/>
      <c r="H588" s="7" t="str">
        <f t="shared" si="4"/>
        <v/>
      </c>
      <c r="I588" s="7"/>
      <c r="J588" s="7"/>
      <c r="K588" s="7"/>
      <c r="L588" s="7"/>
      <c r="M588" s="7"/>
      <c r="N588" s="7"/>
    </row>
    <row r="589">
      <c r="A589" s="9"/>
      <c r="B589" s="9"/>
      <c r="C589" s="9"/>
      <c r="D589" s="5"/>
      <c r="E589" s="5"/>
      <c r="F589" s="5"/>
      <c r="G589" s="8"/>
      <c r="H589" s="7" t="str">
        <f t="shared" si="4"/>
        <v/>
      </c>
      <c r="I589" s="7"/>
      <c r="J589" s="7"/>
      <c r="K589" s="7"/>
      <c r="L589" s="7"/>
      <c r="M589" s="7"/>
      <c r="N589" s="7"/>
    </row>
    <row r="590">
      <c r="A590" s="9"/>
      <c r="B590" s="9"/>
      <c r="C590" s="9"/>
      <c r="D590" s="5"/>
      <c r="E590" s="5"/>
      <c r="F590" s="5"/>
      <c r="G590" s="8"/>
      <c r="H590" s="7" t="str">
        <f t="shared" si="4"/>
        <v/>
      </c>
      <c r="I590" s="7"/>
      <c r="J590" s="7"/>
      <c r="K590" s="7"/>
      <c r="L590" s="7"/>
      <c r="M590" s="7"/>
      <c r="N590" s="7"/>
    </row>
    <row r="591">
      <c r="A591" s="9"/>
      <c r="B591" s="9"/>
      <c r="C591" s="9"/>
      <c r="D591" s="5"/>
      <c r="E591" s="5"/>
      <c r="F591" s="5"/>
      <c r="G591" s="8"/>
      <c r="H591" s="7" t="str">
        <f t="shared" si="4"/>
        <v/>
      </c>
      <c r="I591" s="7"/>
      <c r="J591" s="7"/>
      <c r="K591" s="7"/>
      <c r="L591" s="7"/>
      <c r="M591" s="7"/>
      <c r="N591" s="7"/>
    </row>
    <row r="592">
      <c r="A592" s="9"/>
      <c r="B592" s="9"/>
      <c r="C592" s="9"/>
      <c r="D592" s="5"/>
      <c r="E592" s="5"/>
      <c r="F592" s="5"/>
      <c r="G592" s="8"/>
      <c r="H592" s="7" t="str">
        <f t="shared" si="4"/>
        <v/>
      </c>
      <c r="I592" s="7"/>
      <c r="J592" s="7"/>
      <c r="K592" s="7"/>
      <c r="L592" s="7"/>
      <c r="M592" s="7"/>
      <c r="N592" s="7"/>
    </row>
    <row r="593">
      <c r="A593" s="9"/>
      <c r="B593" s="9"/>
      <c r="C593" s="9"/>
      <c r="D593" s="5"/>
      <c r="E593" s="5"/>
      <c r="F593" s="5"/>
      <c r="G593" s="8"/>
      <c r="H593" s="7" t="str">
        <f t="shared" si="4"/>
        <v/>
      </c>
      <c r="I593" s="7"/>
      <c r="J593" s="7"/>
      <c r="K593" s="7"/>
      <c r="L593" s="7"/>
      <c r="M593" s="7"/>
      <c r="N593" s="7"/>
    </row>
    <row r="594">
      <c r="A594" s="9"/>
      <c r="B594" s="9"/>
      <c r="C594" s="9"/>
      <c r="D594" s="5"/>
      <c r="E594" s="5"/>
      <c r="F594" s="5"/>
      <c r="G594" s="8"/>
      <c r="H594" s="7" t="str">
        <f t="shared" si="4"/>
        <v/>
      </c>
      <c r="I594" s="7"/>
      <c r="J594" s="7"/>
      <c r="K594" s="7"/>
      <c r="L594" s="7"/>
      <c r="M594" s="7"/>
      <c r="N594" s="7"/>
    </row>
    <row r="595">
      <c r="A595" s="9"/>
      <c r="B595" s="9"/>
      <c r="C595" s="9"/>
      <c r="D595" s="5"/>
      <c r="E595" s="5"/>
      <c r="F595" s="5"/>
      <c r="G595" s="8"/>
      <c r="H595" s="7" t="str">
        <f t="shared" si="4"/>
        <v/>
      </c>
      <c r="I595" s="7"/>
      <c r="J595" s="7"/>
      <c r="K595" s="7"/>
      <c r="L595" s="7"/>
      <c r="M595" s="7"/>
      <c r="N595" s="7"/>
    </row>
    <row r="596">
      <c r="A596" s="9"/>
      <c r="B596" s="9"/>
      <c r="C596" s="9"/>
      <c r="D596" s="5"/>
      <c r="E596" s="5"/>
      <c r="F596" s="5"/>
      <c r="G596" s="8"/>
      <c r="H596" s="7" t="str">
        <f t="shared" si="4"/>
        <v/>
      </c>
      <c r="I596" s="7"/>
      <c r="J596" s="7"/>
      <c r="K596" s="7"/>
      <c r="L596" s="7"/>
      <c r="M596" s="7"/>
      <c r="N596" s="7"/>
    </row>
    <row r="597">
      <c r="A597" s="9"/>
      <c r="B597" s="9"/>
      <c r="C597" s="9"/>
      <c r="D597" s="5"/>
      <c r="E597" s="5"/>
      <c r="F597" s="5"/>
      <c r="G597" s="8"/>
      <c r="H597" s="7" t="str">
        <f t="shared" si="4"/>
        <v/>
      </c>
      <c r="I597" s="7"/>
      <c r="J597" s="7"/>
      <c r="K597" s="7"/>
      <c r="L597" s="7"/>
      <c r="M597" s="7"/>
      <c r="N597" s="7"/>
    </row>
    <row r="598">
      <c r="A598" s="9"/>
      <c r="B598" s="9"/>
      <c r="C598" s="9"/>
      <c r="D598" s="5"/>
      <c r="E598" s="5"/>
      <c r="F598" s="5"/>
      <c r="G598" s="8"/>
      <c r="H598" s="7" t="str">
        <f t="shared" si="4"/>
        <v/>
      </c>
      <c r="I598" s="7"/>
      <c r="J598" s="7"/>
      <c r="K598" s="7"/>
      <c r="L598" s="7"/>
      <c r="M598" s="7"/>
      <c r="N598" s="7"/>
    </row>
    <row r="599">
      <c r="A599" s="9"/>
      <c r="B599" s="9"/>
      <c r="C599" s="9"/>
      <c r="D599" s="5"/>
      <c r="E599" s="5"/>
      <c r="F599" s="5"/>
      <c r="G599" s="8"/>
      <c r="H599" s="7" t="str">
        <f t="shared" si="4"/>
        <v/>
      </c>
      <c r="I599" s="7"/>
      <c r="J599" s="7"/>
      <c r="K599" s="7"/>
      <c r="L599" s="7"/>
      <c r="M599" s="7"/>
      <c r="N599" s="7"/>
    </row>
    <row r="600">
      <c r="A600" s="9"/>
      <c r="B600" s="9"/>
      <c r="C600" s="9"/>
      <c r="D600" s="5"/>
      <c r="E600" s="5"/>
      <c r="F600" s="5"/>
      <c r="G600" s="8"/>
      <c r="H600" s="7" t="str">
        <f t="shared" si="4"/>
        <v/>
      </c>
      <c r="I600" s="7"/>
      <c r="J600" s="7"/>
      <c r="K600" s="7"/>
      <c r="L600" s="7"/>
      <c r="M600" s="7"/>
      <c r="N600" s="7"/>
    </row>
    <row r="601">
      <c r="A601" s="9"/>
      <c r="B601" s="9"/>
      <c r="C601" s="9"/>
      <c r="D601" s="5"/>
      <c r="E601" s="5"/>
      <c r="F601" s="5"/>
      <c r="G601" s="8"/>
      <c r="H601" s="7" t="str">
        <f t="shared" si="4"/>
        <v/>
      </c>
      <c r="I601" s="7"/>
      <c r="J601" s="7"/>
      <c r="K601" s="7"/>
      <c r="L601" s="7"/>
      <c r="M601" s="7"/>
      <c r="N601" s="7"/>
    </row>
    <row r="602">
      <c r="A602" s="9"/>
      <c r="B602" s="9"/>
      <c r="C602" s="9"/>
      <c r="D602" s="5"/>
      <c r="E602" s="5"/>
      <c r="F602" s="5"/>
      <c r="G602" s="8"/>
      <c r="H602" s="7" t="str">
        <f t="shared" si="4"/>
        <v/>
      </c>
      <c r="I602" s="7"/>
      <c r="J602" s="7"/>
      <c r="K602" s="7"/>
      <c r="L602" s="7"/>
      <c r="M602" s="7"/>
      <c r="N602" s="7"/>
    </row>
    <row r="603">
      <c r="A603" s="9"/>
      <c r="B603" s="9"/>
      <c r="C603" s="9"/>
      <c r="D603" s="5"/>
      <c r="E603" s="5"/>
      <c r="F603" s="5"/>
      <c r="G603" s="8"/>
      <c r="H603" s="7" t="str">
        <f t="shared" si="4"/>
        <v/>
      </c>
      <c r="I603" s="7"/>
      <c r="J603" s="7"/>
      <c r="K603" s="7"/>
      <c r="L603" s="7"/>
      <c r="M603" s="7"/>
      <c r="N603" s="7"/>
    </row>
    <row r="604">
      <c r="A604" s="9"/>
      <c r="B604" s="9"/>
      <c r="C604" s="9"/>
      <c r="D604" s="5"/>
      <c r="E604" s="5"/>
      <c r="F604" s="5"/>
      <c r="G604" s="8"/>
      <c r="H604" s="7" t="str">
        <f t="shared" si="4"/>
        <v/>
      </c>
      <c r="I604" s="7"/>
      <c r="J604" s="7"/>
      <c r="K604" s="7"/>
      <c r="L604" s="7"/>
      <c r="M604" s="7"/>
      <c r="N604" s="7"/>
    </row>
    <row r="605">
      <c r="A605" s="9"/>
      <c r="B605" s="9"/>
      <c r="C605" s="9"/>
      <c r="D605" s="5"/>
      <c r="E605" s="5"/>
      <c r="F605" s="5"/>
      <c r="G605" s="8"/>
      <c r="H605" s="7" t="str">
        <f t="shared" si="4"/>
        <v/>
      </c>
      <c r="I605" s="7"/>
      <c r="J605" s="7"/>
      <c r="K605" s="7"/>
      <c r="L605" s="7"/>
      <c r="M605" s="7"/>
      <c r="N605" s="7"/>
    </row>
    <row r="606">
      <c r="A606" s="9"/>
      <c r="B606" s="9"/>
      <c r="C606" s="9"/>
      <c r="D606" s="5"/>
      <c r="E606" s="5"/>
      <c r="F606" s="5"/>
      <c r="G606" s="8"/>
      <c r="H606" s="7" t="str">
        <f t="shared" si="4"/>
        <v/>
      </c>
      <c r="I606" s="7"/>
      <c r="J606" s="7"/>
      <c r="K606" s="7"/>
      <c r="L606" s="7"/>
      <c r="M606" s="7"/>
      <c r="N606" s="7"/>
    </row>
    <row r="607">
      <c r="A607" s="9"/>
      <c r="B607" s="9"/>
      <c r="C607" s="9"/>
      <c r="D607" s="5"/>
      <c r="E607" s="5"/>
      <c r="F607" s="5"/>
      <c r="G607" s="8"/>
      <c r="H607" s="7" t="str">
        <f t="shared" si="4"/>
        <v/>
      </c>
      <c r="I607" s="7"/>
      <c r="J607" s="7"/>
      <c r="K607" s="7"/>
      <c r="L607" s="7"/>
      <c r="M607" s="7"/>
      <c r="N607" s="7"/>
    </row>
    <row r="608">
      <c r="A608" s="9"/>
      <c r="B608" s="9"/>
      <c r="C608" s="9"/>
      <c r="D608" s="5"/>
      <c r="E608" s="5"/>
      <c r="F608" s="5"/>
      <c r="G608" s="8"/>
      <c r="H608" s="7" t="str">
        <f t="shared" si="4"/>
        <v/>
      </c>
      <c r="I608" s="7"/>
      <c r="J608" s="7"/>
      <c r="K608" s="7"/>
      <c r="L608" s="7"/>
      <c r="M608" s="7"/>
      <c r="N608" s="7"/>
    </row>
    <row r="609">
      <c r="A609" s="9"/>
      <c r="B609" s="9"/>
      <c r="C609" s="9"/>
      <c r="D609" s="5"/>
      <c r="E609" s="5"/>
      <c r="F609" s="5"/>
      <c r="G609" s="8"/>
      <c r="H609" s="7" t="str">
        <f t="shared" si="4"/>
        <v/>
      </c>
      <c r="I609" s="7"/>
      <c r="J609" s="7"/>
      <c r="K609" s="7"/>
      <c r="L609" s="7"/>
      <c r="M609" s="7"/>
      <c r="N609" s="7"/>
    </row>
    <row r="610">
      <c r="A610" s="9"/>
      <c r="B610" s="9"/>
      <c r="C610" s="9"/>
      <c r="D610" s="5"/>
      <c r="E610" s="5"/>
      <c r="F610" s="5"/>
      <c r="G610" s="8"/>
      <c r="H610" s="7" t="str">
        <f t="shared" si="4"/>
        <v/>
      </c>
      <c r="I610" s="7"/>
      <c r="J610" s="7"/>
      <c r="K610" s="7"/>
      <c r="L610" s="7"/>
      <c r="M610" s="7"/>
      <c r="N610" s="7"/>
    </row>
    <row r="611">
      <c r="A611" s="9"/>
      <c r="B611" s="9"/>
      <c r="C611" s="9"/>
      <c r="D611" s="5"/>
      <c r="E611" s="5"/>
      <c r="F611" s="5"/>
      <c r="G611" s="8"/>
      <c r="H611" s="7" t="str">
        <f t="shared" si="4"/>
        <v/>
      </c>
      <c r="I611" s="7"/>
      <c r="J611" s="7"/>
      <c r="K611" s="7"/>
      <c r="L611" s="7"/>
      <c r="M611" s="7"/>
      <c r="N611" s="7"/>
    </row>
    <row r="612">
      <c r="A612" s="10"/>
      <c r="B612" s="10"/>
      <c r="C612" s="10"/>
      <c r="D612" s="7"/>
      <c r="E612" s="7"/>
      <c r="F612" s="7"/>
      <c r="G612" s="7"/>
      <c r="H612" s="7" t="str">
        <f t="shared" si="4"/>
        <v/>
      </c>
      <c r="I612" s="7"/>
      <c r="J612" s="7"/>
      <c r="K612" s="7"/>
      <c r="L612" s="7"/>
      <c r="M612" s="7"/>
      <c r="N612" s="7"/>
    </row>
    <row r="613">
      <c r="A613" s="9"/>
      <c r="B613" s="9"/>
      <c r="C613" s="9"/>
      <c r="D613" s="5"/>
      <c r="E613" s="5"/>
      <c r="F613" s="5"/>
      <c r="G613" s="8"/>
      <c r="H613" s="7" t="str">
        <f t="shared" si="4"/>
        <v/>
      </c>
      <c r="I613" s="7"/>
      <c r="J613" s="7"/>
      <c r="K613" s="7"/>
      <c r="L613" s="7"/>
      <c r="M613" s="7"/>
      <c r="N613" s="7"/>
    </row>
    <row r="614">
      <c r="A614" s="9"/>
      <c r="B614" s="9"/>
      <c r="C614" s="9"/>
      <c r="D614" s="5"/>
      <c r="E614" s="5"/>
      <c r="F614" s="5"/>
      <c r="G614" s="8"/>
      <c r="H614" s="7" t="str">
        <f t="shared" si="4"/>
        <v/>
      </c>
      <c r="I614" s="7"/>
      <c r="J614" s="7"/>
      <c r="K614" s="7"/>
      <c r="L614" s="7"/>
      <c r="M614" s="7"/>
      <c r="N614" s="7"/>
    </row>
    <row r="615">
      <c r="A615" s="9"/>
      <c r="B615" s="9"/>
      <c r="C615" s="9"/>
      <c r="D615" s="5"/>
      <c r="E615" s="5"/>
      <c r="F615" s="5"/>
      <c r="G615" s="8"/>
      <c r="H615" s="7" t="str">
        <f t="shared" si="4"/>
        <v/>
      </c>
      <c r="I615" s="7"/>
      <c r="J615" s="7"/>
      <c r="K615" s="7"/>
      <c r="L615" s="7"/>
      <c r="M615" s="7"/>
      <c r="N615" s="7"/>
    </row>
    <row r="616">
      <c r="A616" s="9"/>
      <c r="B616" s="9"/>
      <c r="C616" s="9"/>
      <c r="D616" s="5"/>
      <c r="E616" s="5"/>
      <c r="F616" s="5"/>
      <c r="G616" s="8"/>
      <c r="H616" s="7" t="str">
        <f t="shared" si="4"/>
        <v/>
      </c>
      <c r="I616" s="7"/>
      <c r="J616" s="7"/>
      <c r="K616" s="7"/>
      <c r="L616" s="7"/>
      <c r="M616" s="7"/>
      <c r="N616" s="7"/>
    </row>
    <row r="617">
      <c r="A617" s="9"/>
      <c r="B617" s="9"/>
      <c r="C617" s="9"/>
      <c r="D617" s="5"/>
      <c r="E617" s="5"/>
      <c r="F617" s="5"/>
      <c r="G617" s="8"/>
      <c r="H617" s="7" t="str">
        <f t="shared" si="4"/>
        <v/>
      </c>
      <c r="I617" s="7"/>
      <c r="J617" s="7"/>
      <c r="K617" s="7"/>
      <c r="L617" s="7"/>
      <c r="M617" s="7"/>
      <c r="N617" s="7"/>
    </row>
    <row r="618">
      <c r="A618" s="9"/>
      <c r="B618" s="9"/>
      <c r="C618" s="9"/>
      <c r="D618" s="5"/>
      <c r="E618" s="5"/>
      <c r="F618" s="5"/>
      <c r="G618" s="8"/>
      <c r="H618" s="7" t="str">
        <f t="shared" si="4"/>
        <v/>
      </c>
      <c r="I618" s="7"/>
      <c r="J618" s="7"/>
      <c r="K618" s="7"/>
      <c r="L618" s="7"/>
      <c r="M618" s="7"/>
      <c r="N618" s="7"/>
    </row>
    <row r="619">
      <c r="A619" s="9"/>
      <c r="B619" s="9"/>
      <c r="C619" s="9"/>
      <c r="D619" s="5"/>
      <c r="E619" s="5"/>
      <c r="F619" s="5"/>
      <c r="G619" s="8"/>
      <c r="H619" s="7" t="str">
        <f t="shared" si="4"/>
        <v/>
      </c>
      <c r="I619" s="7"/>
      <c r="J619" s="7"/>
      <c r="K619" s="7"/>
      <c r="L619" s="7"/>
      <c r="M619" s="7"/>
      <c r="N619" s="7"/>
    </row>
    <row r="620">
      <c r="A620" s="9"/>
      <c r="B620" s="9"/>
      <c r="C620" s="9"/>
      <c r="D620" s="5"/>
      <c r="E620" s="5"/>
      <c r="F620" s="5"/>
      <c r="G620" s="8"/>
      <c r="H620" s="7" t="str">
        <f t="shared" si="4"/>
        <v/>
      </c>
      <c r="I620" s="7"/>
      <c r="J620" s="7"/>
      <c r="K620" s="7"/>
      <c r="L620" s="7"/>
      <c r="M620" s="7"/>
      <c r="N620" s="7"/>
    </row>
    <row r="621">
      <c r="A621" s="9"/>
      <c r="B621" s="9"/>
      <c r="C621" s="9"/>
      <c r="D621" s="5"/>
      <c r="E621" s="5"/>
      <c r="F621" s="5"/>
      <c r="G621" s="8"/>
      <c r="H621" s="7" t="str">
        <f t="shared" si="4"/>
        <v/>
      </c>
      <c r="I621" s="7"/>
      <c r="J621" s="7"/>
      <c r="K621" s="7"/>
      <c r="L621" s="7"/>
      <c r="M621" s="7"/>
      <c r="N621" s="7"/>
    </row>
    <row r="622">
      <c r="A622" s="9"/>
      <c r="B622" s="9"/>
      <c r="C622" s="9"/>
      <c r="D622" s="5"/>
      <c r="E622" s="5"/>
      <c r="F622" s="5"/>
      <c r="G622" s="8"/>
      <c r="H622" s="7" t="str">
        <f t="shared" si="4"/>
        <v/>
      </c>
      <c r="I622" s="7"/>
      <c r="J622" s="7"/>
      <c r="K622" s="7"/>
      <c r="L622" s="7"/>
      <c r="M622" s="7"/>
      <c r="N622" s="7"/>
    </row>
    <row r="623">
      <c r="A623" s="9"/>
      <c r="B623" s="9"/>
      <c r="C623" s="9"/>
      <c r="D623" s="5"/>
      <c r="E623" s="5"/>
      <c r="F623" s="5"/>
      <c r="G623" s="8"/>
      <c r="H623" s="7" t="str">
        <f t="shared" si="4"/>
        <v/>
      </c>
      <c r="I623" s="7"/>
      <c r="J623" s="7"/>
      <c r="K623" s="7"/>
      <c r="L623" s="7"/>
      <c r="M623" s="7"/>
      <c r="N623" s="7"/>
    </row>
    <row r="624">
      <c r="A624" s="9"/>
      <c r="B624" s="9"/>
      <c r="C624" s="9"/>
      <c r="D624" s="5"/>
      <c r="E624" s="5"/>
      <c r="F624" s="5"/>
      <c r="G624" s="8"/>
      <c r="H624" s="7" t="str">
        <f t="shared" si="4"/>
        <v/>
      </c>
      <c r="I624" s="7"/>
      <c r="J624" s="7"/>
      <c r="K624" s="7"/>
      <c r="L624" s="7"/>
      <c r="M624" s="7"/>
      <c r="N624" s="7"/>
    </row>
    <row r="625">
      <c r="A625" s="9"/>
      <c r="B625" s="9"/>
      <c r="C625" s="9"/>
      <c r="D625" s="5"/>
      <c r="E625" s="5"/>
      <c r="F625" s="5"/>
      <c r="G625" s="8"/>
      <c r="H625" s="7" t="str">
        <f t="shared" si="4"/>
        <v/>
      </c>
      <c r="I625" s="7"/>
      <c r="J625" s="7"/>
      <c r="K625" s="7"/>
      <c r="L625" s="7"/>
      <c r="M625" s="7"/>
      <c r="N625" s="7"/>
    </row>
    <row r="626">
      <c r="A626" s="9"/>
      <c r="B626" s="9"/>
      <c r="C626" s="9"/>
      <c r="D626" s="5"/>
      <c r="E626" s="5"/>
      <c r="F626" s="5"/>
      <c r="G626" s="8"/>
      <c r="H626" s="7" t="str">
        <f t="shared" si="4"/>
        <v/>
      </c>
      <c r="I626" s="7"/>
      <c r="J626" s="7"/>
      <c r="K626" s="7"/>
      <c r="L626" s="7"/>
      <c r="M626" s="7"/>
      <c r="N626" s="7"/>
    </row>
    <row r="627">
      <c r="A627" s="9"/>
      <c r="B627" s="9"/>
      <c r="C627" s="9"/>
      <c r="D627" s="5"/>
      <c r="E627" s="5"/>
      <c r="F627" s="5"/>
      <c r="G627" s="8"/>
      <c r="H627" s="7" t="str">
        <f t="shared" si="4"/>
        <v/>
      </c>
      <c r="I627" s="7"/>
      <c r="J627" s="7"/>
      <c r="K627" s="7"/>
      <c r="L627" s="7"/>
      <c r="M627" s="7"/>
      <c r="N627" s="7"/>
    </row>
    <row r="628">
      <c r="A628" s="9"/>
      <c r="B628" s="9"/>
      <c r="C628" s="9"/>
      <c r="D628" s="5"/>
      <c r="E628" s="5"/>
      <c r="F628" s="5"/>
      <c r="G628" s="8"/>
      <c r="H628" s="7" t="str">
        <f t="shared" si="4"/>
        <v/>
      </c>
      <c r="I628" s="7"/>
      <c r="J628" s="7"/>
      <c r="K628" s="7"/>
      <c r="L628" s="7"/>
      <c r="M628" s="7"/>
      <c r="N628" s="7"/>
    </row>
    <row r="629">
      <c r="A629" s="9"/>
      <c r="B629" s="9"/>
      <c r="C629" s="9"/>
      <c r="D629" s="5"/>
      <c r="E629" s="5"/>
      <c r="F629" s="5"/>
      <c r="G629" s="8"/>
      <c r="H629" s="7" t="str">
        <f t="shared" si="4"/>
        <v/>
      </c>
      <c r="I629" s="7"/>
      <c r="J629" s="7"/>
      <c r="K629" s="7"/>
      <c r="L629" s="7"/>
      <c r="M629" s="7"/>
      <c r="N629" s="7"/>
    </row>
    <row r="630">
      <c r="A630" s="9"/>
      <c r="B630" s="9"/>
      <c r="C630" s="9"/>
      <c r="D630" s="5"/>
      <c r="E630" s="5"/>
      <c r="F630" s="5"/>
      <c r="G630" s="8"/>
      <c r="H630" s="7" t="str">
        <f t="shared" si="4"/>
        <v/>
      </c>
      <c r="I630" s="7"/>
      <c r="J630" s="7"/>
      <c r="K630" s="7"/>
      <c r="L630" s="7"/>
      <c r="M630" s="7"/>
      <c r="N630" s="7"/>
    </row>
    <row r="631">
      <c r="A631" s="9"/>
      <c r="B631" s="9"/>
      <c r="C631" s="9"/>
      <c r="D631" s="5"/>
      <c r="E631" s="5"/>
      <c r="F631" s="5"/>
      <c r="G631" s="8"/>
      <c r="H631" s="7" t="str">
        <f t="shared" si="4"/>
        <v/>
      </c>
      <c r="I631" s="7"/>
      <c r="J631" s="7"/>
      <c r="K631" s="7"/>
      <c r="L631" s="7"/>
      <c r="M631" s="7"/>
      <c r="N631" s="7"/>
    </row>
    <row r="632">
      <c r="A632" s="9"/>
      <c r="B632" s="9"/>
      <c r="C632" s="9"/>
      <c r="D632" s="5"/>
      <c r="E632" s="5"/>
      <c r="F632" s="5"/>
      <c r="G632" s="8"/>
      <c r="H632" s="7" t="str">
        <f t="shared" si="4"/>
        <v/>
      </c>
      <c r="I632" s="7"/>
      <c r="J632" s="7"/>
      <c r="K632" s="7"/>
      <c r="L632" s="7"/>
      <c r="M632" s="7"/>
      <c r="N632" s="7"/>
    </row>
    <row r="633">
      <c r="A633" s="9"/>
      <c r="B633" s="9"/>
      <c r="C633" s="9"/>
      <c r="D633" s="5"/>
      <c r="E633" s="5"/>
      <c r="F633" s="5"/>
      <c r="G633" s="8"/>
      <c r="H633" s="7" t="str">
        <f t="shared" si="4"/>
        <v/>
      </c>
      <c r="I633" s="7"/>
      <c r="J633" s="7"/>
      <c r="K633" s="7"/>
      <c r="L633" s="7"/>
      <c r="M633" s="7"/>
      <c r="N633" s="7"/>
    </row>
    <row r="634">
      <c r="A634" s="9"/>
      <c r="B634" s="9"/>
      <c r="C634" s="9"/>
      <c r="D634" s="5"/>
      <c r="E634" s="5"/>
      <c r="F634" s="5"/>
      <c r="G634" s="8"/>
      <c r="H634" s="7" t="str">
        <f t="shared" si="4"/>
        <v/>
      </c>
      <c r="I634" s="7"/>
      <c r="J634" s="7"/>
      <c r="K634" s="7"/>
      <c r="L634" s="7"/>
      <c r="M634" s="7"/>
      <c r="N634" s="7"/>
    </row>
    <row r="635">
      <c r="A635" s="9"/>
      <c r="B635" s="9"/>
      <c r="C635" s="9"/>
      <c r="D635" s="5"/>
      <c r="E635" s="5"/>
      <c r="F635" s="5"/>
      <c r="G635" s="8"/>
      <c r="H635" s="7" t="str">
        <f t="shared" si="4"/>
        <v/>
      </c>
      <c r="I635" s="7"/>
      <c r="J635" s="7"/>
      <c r="K635" s="7"/>
      <c r="L635" s="7"/>
      <c r="M635" s="7"/>
      <c r="N635" s="7"/>
    </row>
    <row r="636">
      <c r="A636" s="9"/>
      <c r="B636" s="9"/>
      <c r="C636" s="9"/>
      <c r="D636" s="5"/>
      <c r="E636" s="5"/>
      <c r="F636" s="5"/>
      <c r="G636" s="8"/>
      <c r="H636" s="7" t="str">
        <f t="shared" si="4"/>
        <v/>
      </c>
      <c r="I636" s="7"/>
      <c r="J636" s="7"/>
      <c r="K636" s="7"/>
      <c r="L636" s="7"/>
      <c r="M636" s="7"/>
      <c r="N636" s="7"/>
    </row>
    <row r="637">
      <c r="A637" s="9"/>
      <c r="B637" s="9"/>
      <c r="C637" s="9"/>
      <c r="D637" s="5"/>
      <c r="E637" s="5"/>
      <c r="F637" s="5"/>
      <c r="G637" s="8"/>
      <c r="H637" s="7" t="str">
        <f t="shared" si="4"/>
        <v/>
      </c>
      <c r="I637" s="7"/>
      <c r="J637" s="7"/>
      <c r="K637" s="7"/>
      <c r="L637" s="7"/>
      <c r="M637" s="7"/>
      <c r="N637" s="7"/>
    </row>
    <row r="638">
      <c r="A638" s="9"/>
      <c r="B638" s="9"/>
      <c r="C638" s="9"/>
      <c r="D638" s="5"/>
      <c r="E638" s="5"/>
      <c r="F638" s="5"/>
      <c r="G638" s="8"/>
      <c r="H638" s="7" t="str">
        <f t="shared" si="4"/>
        <v/>
      </c>
      <c r="I638" s="7"/>
      <c r="J638" s="7"/>
      <c r="K638" s="7"/>
      <c r="L638" s="7"/>
      <c r="M638" s="7"/>
      <c r="N638" s="7"/>
    </row>
    <row r="639">
      <c r="A639" s="9"/>
      <c r="B639" s="9"/>
      <c r="C639" s="9"/>
      <c r="D639" s="5"/>
      <c r="E639" s="5"/>
      <c r="F639" s="5"/>
      <c r="G639" s="8"/>
      <c r="H639" s="7" t="str">
        <f t="shared" si="4"/>
        <v/>
      </c>
      <c r="I639" s="7"/>
      <c r="J639" s="7"/>
      <c r="K639" s="7"/>
      <c r="L639" s="7"/>
      <c r="M639" s="7"/>
      <c r="N639" s="7"/>
    </row>
    <row r="640">
      <c r="A640" s="9"/>
      <c r="B640" s="9"/>
      <c r="C640" s="9"/>
      <c r="D640" s="5"/>
      <c r="E640" s="5"/>
      <c r="F640" s="5"/>
      <c r="G640" s="8"/>
      <c r="H640" s="7" t="str">
        <f t="shared" si="4"/>
        <v/>
      </c>
      <c r="I640" s="7"/>
      <c r="J640" s="7"/>
      <c r="K640" s="7"/>
      <c r="L640" s="7"/>
      <c r="M640" s="7"/>
      <c r="N640" s="7"/>
    </row>
    <row r="641">
      <c r="A641" s="9"/>
      <c r="B641" s="9"/>
      <c r="C641" s="9"/>
      <c r="D641" s="5"/>
      <c r="E641" s="5"/>
      <c r="F641" s="5"/>
      <c r="G641" s="8"/>
      <c r="H641" s="7" t="str">
        <f t="shared" si="4"/>
        <v/>
      </c>
      <c r="I641" s="7"/>
      <c r="J641" s="7"/>
      <c r="K641" s="7"/>
      <c r="L641" s="7"/>
      <c r="M641" s="7"/>
      <c r="N641" s="7"/>
    </row>
    <row r="642">
      <c r="A642" s="9"/>
      <c r="B642" s="9"/>
      <c r="C642" s="9"/>
      <c r="D642" s="5"/>
      <c r="E642" s="5"/>
      <c r="F642" s="5"/>
      <c r="G642" s="8"/>
      <c r="H642" s="7" t="str">
        <f t="shared" si="4"/>
        <v/>
      </c>
      <c r="I642" s="7"/>
      <c r="J642" s="7"/>
      <c r="K642" s="7"/>
      <c r="L642" s="7"/>
      <c r="M642" s="7"/>
      <c r="N642" s="7"/>
    </row>
    <row r="643">
      <c r="A643" s="9"/>
      <c r="B643" s="9"/>
      <c r="C643" s="9"/>
      <c r="D643" s="5"/>
      <c r="E643" s="5"/>
      <c r="F643" s="5"/>
      <c r="G643" s="8"/>
      <c r="H643" s="7" t="str">
        <f t="shared" si="4"/>
        <v/>
      </c>
      <c r="I643" s="7"/>
      <c r="J643" s="7"/>
      <c r="K643" s="7"/>
      <c r="L643" s="7"/>
      <c r="M643" s="7"/>
      <c r="N643" s="7"/>
    </row>
    <row r="644">
      <c r="A644" s="9"/>
      <c r="B644" s="9"/>
      <c r="C644" s="9"/>
      <c r="D644" s="5"/>
      <c r="E644" s="5"/>
      <c r="F644" s="5"/>
      <c r="G644" s="8"/>
      <c r="H644" s="7" t="str">
        <f t="shared" si="4"/>
        <v/>
      </c>
      <c r="I644" s="7"/>
      <c r="J644" s="7"/>
      <c r="K644" s="7"/>
      <c r="L644" s="7"/>
      <c r="M644" s="7"/>
      <c r="N644" s="7"/>
    </row>
    <row r="645">
      <c r="A645" s="9"/>
      <c r="B645" s="9"/>
      <c r="C645" s="9"/>
      <c r="D645" s="5"/>
      <c r="E645" s="5"/>
      <c r="F645" s="5"/>
      <c r="G645" s="8"/>
      <c r="H645" s="7" t="str">
        <f t="shared" si="4"/>
        <v/>
      </c>
      <c r="I645" s="7"/>
      <c r="J645" s="7"/>
      <c r="K645" s="7"/>
      <c r="L645" s="7"/>
      <c r="M645" s="7"/>
      <c r="N645" s="7"/>
    </row>
    <row r="646">
      <c r="A646" s="9"/>
      <c r="B646" s="9"/>
      <c r="C646" s="9"/>
      <c r="D646" s="5"/>
      <c r="E646" s="5"/>
      <c r="F646" s="5"/>
      <c r="G646" s="8"/>
      <c r="H646" s="7" t="str">
        <f t="shared" si="4"/>
        <v/>
      </c>
      <c r="I646" s="7"/>
      <c r="J646" s="7"/>
      <c r="K646" s="7"/>
      <c r="L646" s="7"/>
      <c r="M646" s="7"/>
      <c r="N646" s="7"/>
    </row>
    <row r="647">
      <c r="A647" s="10"/>
      <c r="B647" s="10"/>
      <c r="C647" s="10"/>
      <c r="D647" s="7"/>
      <c r="E647" s="7"/>
      <c r="F647" s="7"/>
      <c r="G647" s="7"/>
      <c r="H647" s="7" t="str">
        <f t="shared" si="4"/>
        <v/>
      </c>
      <c r="I647" s="7"/>
      <c r="J647" s="7"/>
      <c r="K647" s="7"/>
      <c r="L647" s="7"/>
      <c r="M647" s="7"/>
      <c r="N647" s="7"/>
    </row>
    <row r="648">
      <c r="A648" s="9"/>
      <c r="B648" s="9"/>
      <c r="C648" s="9"/>
      <c r="D648" s="5"/>
      <c r="E648" s="5"/>
      <c r="F648" s="5"/>
      <c r="G648" s="8"/>
      <c r="H648" s="7" t="str">
        <f t="shared" si="4"/>
        <v/>
      </c>
      <c r="I648" s="7"/>
      <c r="J648" s="7"/>
      <c r="K648" s="7"/>
      <c r="L648" s="7"/>
      <c r="M648" s="7"/>
      <c r="N648" s="7"/>
    </row>
    <row r="649">
      <c r="A649" s="9"/>
      <c r="B649" s="9"/>
      <c r="C649" s="9"/>
      <c r="D649" s="5"/>
      <c r="E649" s="5"/>
      <c r="F649" s="5"/>
      <c r="G649" s="8"/>
      <c r="H649" s="7" t="str">
        <f t="shared" si="4"/>
        <v/>
      </c>
      <c r="I649" s="7"/>
      <c r="J649" s="7"/>
      <c r="K649" s="7"/>
      <c r="L649" s="7"/>
      <c r="M649" s="7"/>
      <c r="N649" s="7"/>
    </row>
    <row r="650">
      <c r="A650" s="9"/>
      <c r="B650" s="9"/>
      <c r="C650" s="9"/>
      <c r="D650" s="5"/>
      <c r="E650" s="5"/>
      <c r="F650" s="5"/>
      <c r="G650" s="8"/>
      <c r="H650" s="7" t="str">
        <f t="shared" si="4"/>
        <v/>
      </c>
      <c r="I650" s="7"/>
      <c r="J650" s="7"/>
      <c r="K650" s="7"/>
      <c r="L650" s="7"/>
      <c r="M650" s="7"/>
      <c r="N650" s="7"/>
    </row>
    <row r="651">
      <c r="A651" s="9"/>
      <c r="B651" s="9"/>
      <c r="C651" s="9"/>
      <c r="D651" s="5"/>
      <c r="E651" s="5"/>
      <c r="F651" s="5"/>
      <c r="G651" s="8"/>
      <c r="H651" s="7" t="str">
        <f t="shared" si="4"/>
        <v/>
      </c>
      <c r="I651" s="7"/>
      <c r="J651" s="7"/>
      <c r="K651" s="7"/>
      <c r="L651" s="7"/>
      <c r="M651" s="7"/>
      <c r="N651" s="7"/>
    </row>
    <row r="652">
      <c r="A652" s="9"/>
      <c r="B652" s="9"/>
      <c r="C652" s="9"/>
      <c r="D652" s="5"/>
      <c r="E652" s="5"/>
      <c r="F652" s="5"/>
      <c r="G652" s="8"/>
      <c r="H652" s="7" t="str">
        <f t="shared" si="4"/>
        <v/>
      </c>
      <c r="I652" s="7"/>
      <c r="J652" s="7"/>
      <c r="K652" s="7"/>
      <c r="L652" s="7"/>
      <c r="M652" s="7"/>
      <c r="N652" s="7"/>
    </row>
    <row r="653">
      <c r="A653" s="9"/>
      <c r="B653" s="9"/>
      <c r="C653" s="9"/>
      <c r="D653" s="5"/>
      <c r="E653" s="5"/>
      <c r="F653" s="5"/>
      <c r="G653" s="8"/>
      <c r="H653" s="7" t="str">
        <f t="shared" si="4"/>
        <v/>
      </c>
      <c r="I653" s="7"/>
      <c r="J653" s="7"/>
      <c r="K653" s="7"/>
      <c r="L653" s="7"/>
      <c r="M653" s="7"/>
      <c r="N653" s="7"/>
    </row>
    <row r="654">
      <c r="A654" s="9"/>
      <c r="B654" s="9"/>
      <c r="C654" s="9"/>
      <c r="D654" s="5"/>
      <c r="E654" s="5"/>
      <c r="F654" s="5"/>
      <c r="G654" s="8"/>
      <c r="H654" s="7" t="str">
        <f t="shared" si="4"/>
        <v/>
      </c>
      <c r="I654" s="7"/>
      <c r="J654" s="7"/>
      <c r="K654" s="7"/>
      <c r="L654" s="7"/>
      <c r="M654" s="7"/>
      <c r="N654" s="7"/>
    </row>
    <row r="655">
      <c r="A655" s="9"/>
      <c r="B655" s="9"/>
      <c r="C655" s="9"/>
      <c r="D655" s="5"/>
      <c r="E655" s="5"/>
      <c r="F655" s="5"/>
      <c r="G655" s="8"/>
      <c r="H655" s="7" t="str">
        <f t="shared" si="4"/>
        <v/>
      </c>
      <c r="I655" s="7"/>
      <c r="J655" s="7"/>
      <c r="K655" s="7"/>
      <c r="L655" s="7"/>
      <c r="M655" s="7"/>
      <c r="N655" s="7"/>
    </row>
    <row r="656">
      <c r="A656" s="9"/>
      <c r="B656" s="9"/>
      <c r="C656" s="9"/>
      <c r="D656" s="5"/>
      <c r="E656" s="5"/>
      <c r="F656" s="5"/>
      <c r="G656" s="8"/>
      <c r="H656" s="7" t="str">
        <f t="shared" si="4"/>
        <v/>
      </c>
      <c r="I656" s="7"/>
      <c r="J656" s="7"/>
      <c r="K656" s="7"/>
      <c r="L656" s="7"/>
      <c r="M656" s="7"/>
      <c r="N656" s="7"/>
    </row>
    <row r="657">
      <c r="A657" s="9"/>
      <c r="B657" s="9"/>
      <c r="C657" s="9"/>
      <c r="D657" s="5"/>
      <c r="E657" s="5"/>
      <c r="F657" s="5"/>
      <c r="G657" s="8"/>
      <c r="H657" s="7" t="str">
        <f t="shared" si="4"/>
        <v/>
      </c>
      <c r="I657" s="7"/>
      <c r="J657" s="7"/>
      <c r="K657" s="7"/>
      <c r="L657" s="7"/>
      <c r="M657" s="7"/>
      <c r="N657" s="7"/>
    </row>
    <row r="658">
      <c r="A658" s="10"/>
      <c r="B658" s="10"/>
      <c r="C658" s="10"/>
      <c r="D658" s="7"/>
      <c r="E658" s="7"/>
      <c r="F658" s="7"/>
      <c r="G658" s="7"/>
      <c r="H658" s="7" t="str">
        <f t="shared" si="4"/>
        <v/>
      </c>
      <c r="I658" s="7"/>
      <c r="J658" s="7"/>
      <c r="K658" s="7"/>
      <c r="L658" s="7"/>
      <c r="M658" s="7"/>
      <c r="N658" s="7"/>
    </row>
    <row r="659">
      <c r="A659" s="9"/>
      <c r="B659" s="9"/>
      <c r="C659" s="9"/>
      <c r="D659" s="5"/>
      <c r="E659" s="5"/>
      <c r="F659" s="5"/>
      <c r="G659" s="8"/>
      <c r="H659" s="7" t="str">
        <f t="shared" si="4"/>
        <v/>
      </c>
      <c r="I659" s="7"/>
      <c r="J659" s="7"/>
      <c r="K659" s="7"/>
      <c r="L659" s="7"/>
      <c r="M659" s="7"/>
      <c r="N659" s="7"/>
    </row>
    <row r="660">
      <c r="A660" s="9"/>
      <c r="B660" s="9"/>
      <c r="C660" s="9"/>
      <c r="D660" s="5"/>
      <c r="E660" s="5"/>
      <c r="F660" s="5"/>
      <c r="G660" s="8"/>
      <c r="H660" s="7" t="str">
        <f t="shared" si="4"/>
        <v/>
      </c>
      <c r="I660" s="7"/>
      <c r="J660" s="7"/>
      <c r="K660" s="7"/>
      <c r="L660" s="7"/>
      <c r="M660" s="7"/>
      <c r="N660" s="7"/>
    </row>
    <row r="661">
      <c r="A661" s="9"/>
      <c r="B661" s="9"/>
      <c r="C661" s="9"/>
      <c r="D661" s="5"/>
      <c r="E661" s="5"/>
      <c r="F661" s="5"/>
      <c r="G661" s="8"/>
      <c r="H661" s="7" t="str">
        <f t="shared" si="4"/>
        <v/>
      </c>
      <c r="I661" s="7"/>
      <c r="J661" s="7"/>
      <c r="K661" s="7"/>
      <c r="L661" s="7"/>
      <c r="M661" s="7"/>
      <c r="N661" s="7"/>
    </row>
    <row r="662">
      <c r="A662" s="9"/>
      <c r="B662" s="9"/>
      <c r="C662" s="9"/>
      <c r="D662" s="5"/>
      <c r="E662" s="5"/>
      <c r="F662" s="5"/>
      <c r="G662" s="8"/>
      <c r="H662" s="7" t="str">
        <f t="shared" si="4"/>
        <v/>
      </c>
      <c r="I662" s="7"/>
      <c r="J662" s="7"/>
      <c r="K662" s="7"/>
      <c r="L662" s="7"/>
      <c r="M662" s="7"/>
      <c r="N662" s="7"/>
    </row>
    <row r="663">
      <c r="A663" s="9"/>
      <c r="B663" s="9"/>
      <c r="C663" s="9"/>
      <c r="D663" s="5"/>
      <c r="E663" s="5"/>
      <c r="F663" s="5"/>
      <c r="G663" s="8"/>
      <c r="H663" s="7" t="str">
        <f t="shared" si="4"/>
        <v/>
      </c>
      <c r="I663" s="7"/>
      <c r="J663" s="7"/>
      <c r="K663" s="7"/>
      <c r="L663" s="7"/>
      <c r="M663" s="7"/>
      <c r="N663" s="7"/>
    </row>
    <row r="664">
      <c r="A664" s="9"/>
      <c r="B664" s="9"/>
      <c r="C664" s="9"/>
      <c r="D664" s="5"/>
      <c r="E664" s="5"/>
      <c r="F664" s="5"/>
      <c r="G664" s="8"/>
      <c r="H664" s="7" t="str">
        <f t="shared" si="4"/>
        <v/>
      </c>
      <c r="I664" s="7"/>
      <c r="J664" s="7"/>
      <c r="K664" s="7"/>
      <c r="L664" s="7"/>
      <c r="M664" s="7"/>
      <c r="N664" s="7"/>
    </row>
    <row r="665">
      <c r="A665" s="9"/>
      <c r="B665" s="9"/>
      <c r="C665" s="9"/>
      <c r="D665" s="5"/>
      <c r="E665" s="5"/>
      <c r="F665" s="5"/>
      <c r="G665" s="8"/>
      <c r="H665" s="7" t="str">
        <f t="shared" si="4"/>
        <v/>
      </c>
      <c r="I665" s="7"/>
      <c r="J665" s="7"/>
      <c r="K665" s="7"/>
      <c r="L665" s="7"/>
      <c r="M665" s="7"/>
      <c r="N665" s="7"/>
    </row>
    <row r="666">
      <c r="A666" s="9"/>
      <c r="B666" s="9"/>
      <c r="C666" s="9"/>
      <c r="D666" s="5"/>
      <c r="E666" s="5"/>
      <c r="F666" s="5"/>
      <c r="G666" s="8"/>
      <c r="H666" s="7" t="str">
        <f t="shared" si="4"/>
        <v/>
      </c>
      <c r="I666" s="7"/>
      <c r="J666" s="7"/>
      <c r="K666" s="7"/>
      <c r="L666" s="7"/>
      <c r="M666" s="7"/>
      <c r="N666" s="7"/>
    </row>
    <row r="667">
      <c r="A667" s="10"/>
      <c r="B667" s="10"/>
      <c r="C667" s="10"/>
      <c r="D667" s="7"/>
      <c r="E667" s="7"/>
      <c r="F667" s="7"/>
      <c r="G667" s="7"/>
      <c r="H667" s="7" t="str">
        <f t="shared" si="4"/>
        <v/>
      </c>
      <c r="I667" s="7"/>
      <c r="J667" s="7"/>
      <c r="K667" s="7"/>
      <c r="L667" s="7"/>
      <c r="M667" s="7"/>
      <c r="N667" s="7"/>
    </row>
    <row r="668">
      <c r="A668" s="9"/>
      <c r="B668" s="9"/>
      <c r="C668" s="9"/>
      <c r="D668" s="5"/>
      <c r="E668" s="5"/>
      <c r="F668" s="5"/>
      <c r="G668" s="8"/>
      <c r="H668" s="7" t="str">
        <f t="shared" si="4"/>
        <v/>
      </c>
      <c r="I668" s="7"/>
      <c r="J668" s="7"/>
      <c r="K668" s="7"/>
      <c r="L668" s="7"/>
      <c r="M668" s="7"/>
      <c r="N668" s="7"/>
    </row>
    <row r="669">
      <c r="A669" s="9"/>
      <c r="B669" s="9"/>
      <c r="C669" s="9"/>
      <c r="D669" s="5"/>
      <c r="E669" s="5"/>
      <c r="F669" s="5"/>
      <c r="G669" s="8"/>
      <c r="H669" s="7" t="str">
        <f t="shared" si="4"/>
        <v/>
      </c>
      <c r="I669" s="7"/>
      <c r="J669" s="7"/>
      <c r="K669" s="7"/>
      <c r="L669" s="7"/>
      <c r="M669" s="7"/>
      <c r="N669" s="7"/>
    </row>
    <row r="670">
      <c r="A670" s="9"/>
      <c r="B670" s="9"/>
      <c r="C670" s="9"/>
      <c r="D670" s="5"/>
      <c r="E670" s="5"/>
      <c r="F670" s="5"/>
      <c r="G670" s="8"/>
      <c r="H670" s="7" t="str">
        <f t="shared" si="4"/>
        <v/>
      </c>
      <c r="I670" s="7"/>
      <c r="J670" s="7"/>
      <c r="K670" s="7"/>
      <c r="L670" s="7"/>
      <c r="M670" s="7"/>
      <c r="N670" s="7"/>
    </row>
    <row r="671">
      <c r="A671" s="9"/>
      <c r="B671" s="9"/>
      <c r="C671" s="9"/>
      <c r="D671" s="5"/>
      <c r="E671" s="5"/>
      <c r="F671" s="5"/>
      <c r="G671" s="8"/>
      <c r="H671" s="7" t="str">
        <f t="shared" si="4"/>
        <v/>
      </c>
      <c r="I671" s="7"/>
      <c r="J671" s="7"/>
      <c r="K671" s="7"/>
      <c r="L671" s="7"/>
      <c r="M671" s="7"/>
      <c r="N671" s="7"/>
    </row>
    <row r="672">
      <c r="A672" s="9"/>
      <c r="B672" s="9"/>
      <c r="C672" s="9"/>
      <c r="D672" s="5"/>
      <c r="E672" s="5"/>
      <c r="F672" s="5"/>
      <c r="G672" s="8"/>
      <c r="H672" s="7" t="str">
        <f t="shared" si="4"/>
        <v/>
      </c>
      <c r="I672" s="7"/>
      <c r="J672" s="7"/>
      <c r="K672" s="7"/>
      <c r="L672" s="7"/>
      <c r="M672" s="7"/>
      <c r="N672" s="7"/>
    </row>
    <row r="673">
      <c r="A673" s="9"/>
      <c r="B673" s="9"/>
      <c r="C673" s="9"/>
      <c r="D673" s="5"/>
      <c r="E673" s="5"/>
      <c r="F673" s="5"/>
      <c r="G673" s="8"/>
      <c r="H673" s="7" t="str">
        <f t="shared" si="4"/>
        <v/>
      </c>
      <c r="I673" s="7"/>
      <c r="J673" s="7"/>
      <c r="K673" s="7"/>
      <c r="L673" s="7"/>
      <c r="M673" s="7"/>
      <c r="N673" s="7"/>
    </row>
    <row r="674">
      <c r="A674" s="9"/>
      <c r="B674" s="9"/>
      <c r="C674" s="9"/>
      <c r="D674" s="5"/>
      <c r="E674" s="5"/>
      <c r="F674" s="5"/>
      <c r="G674" s="8"/>
      <c r="H674" s="7" t="str">
        <f t="shared" si="4"/>
        <v/>
      </c>
      <c r="I674" s="7"/>
      <c r="J674" s="7"/>
      <c r="K674" s="7"/>
      <c r="L674" s="7"/>
      <c r="M674" s="7"/>
      <c r="N674" s="7"/>
    </row>
    <row r="675">
      <c r="A675" s="9"/>
      <c r="B675" s="9"/>
      <c r="C675" s="9"/>
      <c r="D675" s="5"/>
      <c r="E675" s="5"/>
      <c r="F675" s="5"/>
      <c r="G675" s="8"/>
      <c r="H675" s="7" t="str">
        <f t="shared" si="4"/>
        <v/>
      </c>
      <c r="I675" s="7"/>
      <c r="J675" s="7"/>
      <c r="K675" s="7"/>
      <c r="L675" s="7"/>
      <c r="M675" s="7"/>
      <c r="N675" s="7"/>
    </row>
    <row r="676">
      <c r="A676" s="9"/>
      <c r="B676" s="9"/>
      <c r="C676" s="9"/>
      <c r="D676" s="5"/>
      <c r="E676" s="5"/>
      <c r="F676" s="5"/>
      <c r="G676" s="8"/>
      <c r="H676" s="7" t="str">
        <f t="shared" si="4"/>
        <v/>
      </c>
      <c r="I676" s="7"/>
      <c r="J676" s="7"/>
      <c r="K676" s="7"/>
      <c r="L676" s="7"/>
      <c r="M676" s="7"/>
      <c r="N676" s="7"/>
    </row>
    <row r="677">
      <c r="A677" s="9"/>
      <c r="B677" s="9"/>
      <c r="C677" s="9"/>
      <c r="D677" s="5"/>
      <c r="E677" s="5"/>
      <c r="F677" s="5"/>
      <c r="G677" s="8"/>
      <c r="H677" s="7" t="str">
        <f t="shared" si="4"/>
        <v/>
      </c>
      <c r="I677" s="7"/>
      <c r="J677" s="7"/>
      <c r="K677" s="7"/>
      <c r="L677" s="7"/>
      <c r="M677" s="7"/>
      <c r="N677" s="7"/>
    </row>
    <row r="678">
      <c r="A678" s="9"/>
      <c r="B678" s="9"/>
      <c r="C678" s="9"/>
      <c r="D678" s="5"/>
      <c r="E678" s="5"/>
      <c r="F678" s="5"/>
      <c r="G678" s="8"/>
      <c r="H678" s="7" t="str">
        <f t="shared" si="4"/>
        <v/>
      </c>
      <c r="I678" s="7"/>
      <c r="J678" s="7"/>
      <c r="K678" s="7"/>
      <c r="L678" s="7"/>
      <c r="M678" s="7"/>
      <c r="N678" s="7"/>
    </row>
    <row r="679">
      <c r="A679" s="9"/>
      <c r="B679" s="9"/>
      <c r="C679" s="9"/>
      <c r="D679" s="5"/>
      <c r="E679" s="5"/>
      <c r="F679" s="5"/>
      <c r="G679" s="8"/>
      <c r="H679" s="7" t="str">
        <f t="shared" si="4"/>
        <v/>
      </c>
      <c r="I679" s="7"/>
      <c r="J679" s="7"/>
      <c r="K679" s="7"/>
      <c r="L679" s="7"/>
      <c r="M679" s="7"/>
      <c r="N679" s="7"/>
    </row>
    <row r="680">
      <c r="A680" s="9"/>
      <c r="B680" s="9"/>
      <c r="C680" s="9"/>
      <c r="D680" s="5"/>
      <c r="E680" s="5"/>
      <c r="F680" s="5"/>
      <c r="G680" s="8"/>
      <c r="H680" s="7" t="str">
        <f t="shared" si="4"/>
        <v/>
      </c>
      <c r="I680" s="7"/>
      <c r="J680" s="7"/>
      <c r="K680" s="7"/>
      <c r="L680" s="7"/>
      <c r="M680" s="7"/>
      <c r="N680" s="7"/>
    </row>
    <row r="681">
      <c r="A681" s="9"/>
      <c r="B681" s="9"/>
      <c r="C681" s="9"/>
      <c r="D681" s="5"/>
      <c r="E681" s="5"/>
      <c r="F681" s="5"/>
      <c r="G681" s="8"/>
      <c r="H681" s="7" t="str">
        <f t="shared" si="4"/>
        <v/>
      </c>
      <c r="I681" s="7"/>
      <c r="J681" s="7"/>
      <c r="K681" s="7"/>
      <c r="L681" s="7"/>
      <c r="M681" s="7"/>
      <c r="N681" s="7"/>
    </row>
    <row r="682">
      <c r="A682" s="9"/>
      <c r="B682" s="9"/>
      <c r="C682" s="9"/>
      <c r="D682" s="5"/>
      <c r="E682" s="5"/>
      <c r="F682" s="5"/>
      <c r="G682" s="8"/>
      <c r="H682" s="7" t="str">
        <f t="shared" si="4"/>
        <v/>
      </c>
      <c r="I682" s="7"/>
      <c r="J682" s="7"/>
      <c r="K682" s="7"/>
      <c r="L682" s="7"/>
      <c r="M682" s="7"/>
      <c r="N682" s="7"/>
    </row>
    <row r="683">
      <c r="A683" s="9"/>
      <c r="B683" s="9"/>
      <c r="C683" s="9"/>
      <c r="D683" s="5"/>
      <c r="E683" s="5"/>
      <c r="F683" s="5"/>
      <c r="G683" s="8"/>
      <c r="H683" s="7" t="str">
        <f t="shared" si="4"/>
        <v/>
      </c>
      <c r="I683" s="7"/>
      <c r="J683" s="7"/>
      <c r="K683" s="7"/>
      <c r="L683" s="7"/>
      <c r="M683" s="7"/>
      <c r="N683" s="7"/>
    </row>
    <row r="684">
      <c r="A684" s="9"/>
      <c r="B684" s="9"/>
      <c r="C684" s="9"/>
      <c r="D684" s="5"/>
      <c r="E684" s="5"/>
      <c r="F684" s="5"/>
      <c r="G684" s="8"/>
      <c r="H684" s="7" t="str">
        <f t="shared" si="4"/>
        <v/>
      </c>
      <c r="I684" s="7"/>
      <c r="J684" s="7"/>
      <c r="K684" s="7"/>
      <c r="L684" s="7"/>
      <c r="M684" s="7"/>
      <c r="N684" s="7"/>
    </row>
    <row r="685">
      <c r="A685" s="9"/>
      <c r="B685" s="9"/>
      <c r="C685" s="9"/>
      <c r="D685" s="5"/>
      <c r="E685" s="5"/>
      <c r="F685" s="5"/>
      <c r="G685" s="8"/>
      <c r="H685" s="7" t="str">
        <f t="shared" si="4"/>
        <v/>
      </c>
      <c r="I685" s="7"/>
      <c r="J685" s="7"/>
      <c r="K685" s="7"/>
      <c r="L685" s="7"/>
      <c r="M685" s="7"/>
      <c r="N685" s="7"/>
    </row>
    <row r="686">
      <c r="A686" s="9"/>
      <c r="B686" s="9"/>
      <c r="C686" s="9"/>
      <c r="D686" s="5"/>
      <c r="E686" s="5"/>
      <c r="F686" s="5"/>
      <c r="G686" s="8"/>
      <c r="H686" s="7" t="str">
        <f t="shared" si="4"/>
        <v/>
      </c>
      <c r="I686" s="7"/>
      <c r="J686" s="7"/>
      <c r="K686" s="7"/>
      <c r="L686" s="7"/>
      <c r="M686" s="7"/>
      <c r="N686" s="7"/>
    </row>
    <row r="687">
      <c r="A687" s="9"/>
      <c r="B687" s="9"/>
      <c r="C687" s="9"/>
      <c r="D687" s="5"/>
      <c r="E687" s="5"/>
      <c r="F687" s="5"/>
      <c r="G687" s="8"/>
      <c r="H687" s="7" t="str">
        <f t="shared" si="4"/>
        <v/>
      </c>
      <c r="I687" s="7"/>
      <c r="J687" s="7"/>
      <c r="K687" s="7"/>
      <c r="L687" s="7"/>
      <c r="M687" s="7"/>
      <c r="N687" s="7"/>
    </row>
    <row r="688">
      <c r="A688" s="9"/>
      <c r="B688" s="9"/>
      <c r="C688" s="9"/>
      <c r="D688" s="5"/>
      <c r="E688" s="5"/>
      <c r="F688" s="5"/>
      <c r="G688" s="8"/>
      <c r="H688" s="7" t="str">
        <f t="shared" si="4"/>
        <v/>
      </c>
      <c r="I688" s="7"/>
      <c r="J688" s="7"/>
      <c r="K688" s="7"/>
      <c r="L688" s="7"/>
      <c r="M688" s="7"/>
      <c r="N688" s="7"/>
    </row>
    <row r="689">
      <c r="A689" s="10"/>
      <c r="B689" s="10"/>
      <c r="C689" s="10"/>
      <c r="D689" s="7"/>
      <c r="E689" s="7"/>
      <c r="F689" s="7"/>
      <c r="G689" s="7"/>
      <c r="H689" s="7" t="str">
        <f t="shared" si="4"/>
        <v/>
      </c>
      <c r="I689" s="7"/>
      <c r="J689" s="7"/>
      <c r="K689" s="7"/>
      <c r="L689" s="7"/>
      <c r="M689" s="7"/>
      <c r="N689" s="7"/>
    </row>
    <row r="690">
      <c r="A690" s="9"/>
      <c r="B690" s="9"/>
      <c r="C690" s="9"/>
      <c r="D690" s="5"/>
      <c r="E690" s="5"/>
      <c r="F690" s="5"/>
      <c r="G690" s="8"/>
      <c r="H690" s="7" t="str">
        <f t="shared" si="4"/>
        <v/>
      </c>
      <c r="I690" s="7"/>
      <c r="J690" s="7"/>
      <c r="K690" s="7"/>
      <c r="L690" s="7"/>
      <c r="M690" s="7"/>
      <c r="N690" s="7"/>
    </row>
    <row r="691">
      <c r="A691" s="9"/>
      <c r="B691" s="9"/>
      <c r="C691" s="9"/>
      <c r="D691" s="5"/>
      <c r="E691" s="5"/>
      <c r="F691" s="5"/>
      <c r="G691" s="8"/>
      <c r="H691" s="7" t="str">
        <f t="shared" si="4"/>
        <v/>
      </c>
      <c r="I691" s="7"/>
      <c r="J691" s="7"/>
      <c r="K691" s="7"/>
      <c r="L691" s="7"/>
      <c r="M691" s="7"/>
      <c r="N691" s="7"/>
    </row>
    <row r="692">
      <c r="A692" s="9"/>
      <c r="B692" s="9"/>
      <c r="C692" s="9"/>
      <c r="D692" s="5"/>
      <c r="E692" s="5"/>
      <c r="F692" s="5"/>
      <c r="G692" s="8"/>
      <c r="H692" s="7" t="str">
        <f t="shared" si="4"/>
        <v/>
      </c>
      <c r="I692" s="7"/>
      <c r="J692" s="7"/>
      <c r="K692" s="7"/>
      <c r="L692" s="7"/>
      <c r="M692" s="7"/>
      <c r="N692" s="7"/>
    </row>
    <row r="693">
      <c r="A693" s="9"/>
      <c r="B693" s="9"/>
      <c r="C693" s="9"/>
      <c r="D693" s="5"/>
      <c r="E693" s="5"/>
      <c r="F693" s="5"/>
      <c r="G693" s="8"/>
      <c r="H693" s="7" t="str">
        <f t="shared" si="4"/>
        <v/>
      </c>
      <c r="I693" s="7"/>
      <c r="J693" s="7"/>
      <c r="K693" s="7"/>
      <c r="L693" s="7"/>
      <c r="M693" s="7"/>
      <c r="N693" s="7"/>
    </row>
    <row r="694">
      <c r="A694" s="9"/>
      <c r="B694" s="9"/>
      <c r="C694" s="9"/>
      <c r="D694" s="5"/>
      <c r="E694" s="5"/>
      <c r="F694" s="5"/>
      <c r="G694" s="8"/>
      <c r="H694" s="7" t="str">
        <f t="shared" si="4"/>
        <v/>
      </c>
      <c r="I694" s="7"/>
      <c r="J694" s="7"/>
      <c r="K694" s="7"/>
      <c r="L694" s="7"/>
      <c r="M694" s="7"/>
      <c r="N694" s="7"/>
    </row>
    <row r="695">
      <c r="A695" s="9"/>
      <c r="B695" s="9"/>
      <c r="C695" s="9"/>
      <c r="D695" s="5"/>
      <c r="E695" s="5"/>
      <c r="F695" s="5"/>
      <c r="G695" s="8"/>
      <c r="H695" s="7" t="str">
        <f t="shared" si="4"/>
        <v/>
      </c>
      <c r="I695" s="7"/>
      <c r="J695" s="7"/>
      <c r="K695" s="7"/>
      <c r="L695" s="7"/>
      <c r="M695" s="7"/>
      <c r="N695" s="7"/>
    </row>
    <row r="696">
      <c r="A696" s="9"/>
      <c r="B696" s="9"/>
      <c r="C696" s="9"/>
      <c r="D696" s="5"/>
      <c r="E696" s="5"/>
      <c r="F696" s="5"/>
      <c r="G696" s="8"/>
      <c r="H696" s="7" t="str">
        <f t="shared" si="4"/>
        <v/>
      </c>
      <c r="I696" s="7"/>
      <c r="J696" s="7"/>
      <c r="K696" s="7"/>
      <c r="L696" s="7"/>
      <c r="M696" s="7"/>
      <c r="N696" s="7"/>
    </row>
    <row r="697">
      <c r="A697" s="9"/>
      <c r="B697" s="9"/>
      <c r="C697" s="9"/>
      <c r="D697" s="5"/>
      <c r="E697" s="5"/>
      <c r="F697" s="5"/>
      <c r="G697" s="8"/>
      <c r="H697" s="7" t="str">
        <f t="shared" si="4"/>
        <v/>
      </c>
      <c r="I697" s="7"/>
      <c r="J697" s="7"/>
      <c r="K697" s="7"/>
      <c r="L697" s="7"/>
      <c r="M697" s="7"/>
      <c r="N697" s="7"/>
    </row>
    <row r="698">
      <c r="A698" s="9"/>
      <c r="B698" s="9"/>
      <c r="C698" s="9"/>
      <c r="D698" s="5"/>
      <c r="E698" s="5"/>
      <c r="F698" s="5"/>
      <c r="G698" s="8"/>
      <c r="H698" s="7" t="str">
        <f t="shared" si="4"/>
        <v/>
      </c>
      <c r="I698" s="7"/>
      <c r="J698" s="7"/>
      <c r="K698" s="7"/>
      <c r="L698" s="7"/>
      <c r="M698" s="7"/>
      <c r="N698" s="7"/>
    </row>
    <row r="699">
      <c r="A699" s="9"/>
      <c r="B699" s="9"/>
      <c r="C699" s="9"/>
      <c r="D699" s="5"/>
      <c r="E699" s="5"/>
      <c r="F699" s="5"/>
      <c r="G699" s="8"/>
      <c r="H699" s="7" t="str">
        <f t="shared" si="4"/>
        <v/>
      </c>
      <c r="I699" s="7"/>
      <c r="J699" s="7"/>
      <c r="K699" s="7"/>
      <c r="L699" s="7"/>
      <c r="M699" s="7"/>
      <c r="N699" s="7"/>
    </row>
    <row r="700">
      <c r="A700" s="9"/>
      <c r="B700" s="9"/>
      <c r="C700" s="9"/>
      <c r="D700" s="5"/>
      <c r="E700" s="5"/>
      <c r="F700" s="5"/>
      <c r="G700" s="8"/>
      <c r="H700" s="7" t="str">
        <f t="shared" si="4"/>
        <v/>
      </c>
      <c r="I700" s="7"/>
      <c r="J700" s="7"/>
      <c r="K700" s="7"/>
      <c r="L700" s="7"/>
      <c r="M700" s="7"/>
      <c r="N700" s="7"/>
    </row>
    <row r="701">
      <c r="A701" s="9"/>
      <c r="B701" s="9"/>
      <c r="C701" s="9"/>
      <c r="D701" s="5"/>
      <c r="E701" s="5"/>
      <c r="F701" s="5"/>
      <c r="G701" s="8"/>
      <c r="H701" s="7" t="str">
        <f t="shared" si="4"/>
        <v/>
      </c>
      <c r="I701" s="7"/>
      <c r="J701" s="7"/>
      <c r="K701" s="7"/>
      <c r="L701" s="7"/>
      <c r="M701" s="7"/>
      <c r="N701" s="7"/>
    </row>
    <row r="702">
      <c r="A702" s="9"/>
      <c r="B702" s="9"/>
      <c r="C702" s="9"/>
      <c r="D702" s="5"/>
      <c r="E702" s="5"/>
      <c r="F702" s="5"/>
      <c r="G702" s="8"/>
      <c r="H702" s="7" t="str">
        <f t="shared" si="4"/>
        <v/>
      </c>
      <c r="I702" s="7"/>
      <c r="J702" s="7"/>
      <c r="K702" s="7"/>
      <c r="L702" s="7"/>
      <c r="M702" s="7"/>
      <c r="N702" s="7"/>
    </row>
    <row r="703">
      <c r="A703" s="9"/>
      <c r="B703" s="9"/>
      <c r="C703" s="9"/>
      <c r="D703" s="5"/>
      <c r="E703" s="5"/>
      <c r="F703" s="5"/>
      <c r="G703" s="8"/>
      <c r="H703" s="7" t="str">
        <f t="shared" si="4"/>
        <v/>
      </c>
      <c r="I703" s="7"/>
      <c r="J703" s="7"/>
      <c r="K703" s="7"/>
      <c r="L703" s="7"/>
      <c r="M703" s="7"/>
      <c r="N703" s="7"/>
    </row>
    <row r="704">
      <c r="A704" s="9"/>
      <c r="B704" s="9"/>
      <c r="C704" s="9"/>
      <c r="D704" s="5"/>
      <c r="E704" s="5"/>
      <c r="F704" s="5"/>
      <c r="G704" s="8"/>
      <c r="H704" s="7" t="str">
        <f t="shared" si="4"/>
        <v/>
      </c>
      <c r="I704" s="7"/>
      <c r="J704" s="7"/>
      <c r="K704" s="7"/>
      <c r="L704" s="7"/>
      <c r="M704" s="7"/>
      <c r="N704" s="7"/>
    </row>
    <row r="705">
      <c r="A705" s="9"/>
      <c r="B705" s="9"/>
      <c r="C705" s="9"/>
      <c r="D705" s="5"/>
      <c r="E705" s="5"/>
      <c r="F705" s="5"/>
      <c r="G705" s="8"/>
      <c r="H705" s="7" t="str">
        <f t="shared" si="4"/>
        <v/>
      </c>
      <c r="I705" s="7"/>
      <c r="J705" s="7"/>
      <c r="K705" s="7"/>
      <c r="L705" s="7"/>
      <c r="M705" s="7"/>
      <c r="N705" s="7"/>
    </row>
    <row r="706">
      <c r="A706" s="9"/>
      <c r="B706" s="9"/>
      <c r="C706" s="9"/>
      <c r="D706" s="5"/>
      <c r="E706" s="5"/>
      <c r="F706" s="5"/>
      <c r="G706" s="8"/>
      <c r="H706" s="7" t="str">
        <f t="shared" si="4"/>
        <v/>
      </c>
      <c r="I706" s="7"/>
      <c r="J706" s="7"/>
      <c r="K706" s="7"/>
      <c r="L706" s="7"/>
      <c r="M706" s="7"/>
      <c r="N706" s="7"/>
    </row>
    <row r="707">
      <c r="A707" s="9"/>
      <c r="B707" s="9"/>
      <c r="C707" s="9"/>
      <c r="D707" s="5"/>
      <c r="E707" s="5"/>
      <c r="F707" s="5"/>
      <c r="G707" s="8"/>
      <c r="H707" s="7" t="str">
        <f t="shared" si="4"/>
        <v/>
      </c>
      <c r="I707" s="7"/>
      <c r="J707" s="7"/>
      <c r="K707" s="7"/>
      <c r="L707" s="7"/>
      <c r="M707" s="7"/>
      <c r="N707" s="7"/>
    </row>
    <row r="708">
      <c r="A708" s="9"/>
      <c r="B708" s="9"/>
      <c r="C708" s="9"/>
      <c r="D708" s="5"/>
      <c r="E708" s="5"/>
      <c r="F708" s="5"/>
      <c r="G708" s="8"/>
      <c r="H708" s="7" t="str">
        <f t="shared" si="4"/>
        <v/>
      </c>
      <c r="I708" s="7"/>
      <c r="J708" s="7"/>
      <c r="K708" s="7"/>
      <c r="L708" s="7"/>
      <c r="M708" s="7"/>
      <c r="N708" s="7"/>
    </row>
    <row r="709">
      <c r="A709" s="9"/>
      <c r="B709" s="9"/>
      <c r="C709" s="9"/>
      <c r="D709" s="5"/>
      <c r="E709" s="5"/>
      <c r="F709" s="5"/>
      <c r="G709" s="8"/>
      <c r="H709" s="7" t="str">
        <f t="shared" si="4"/>
        <v/>
      </c>
      <c r="I709" s="7"/>
      <c r="J709" s="7"/>
      <c r="K709" s="7"/>
      <c r="L709" s="7"/>
      <c r="M709" s="7"/>
      <c r="N709" s="7"/>
    </row>
    <row r="710">
      <c r="A710" s="9"/>
      <c r="B710" s="9"/>
      <c r="C710" s="9"/>
      <c r="D710" s="5"/>
      <c r="E710" s="5"/>
      <c r="F710" s="5"/>
      <c r="G710" s="8"/>
      <c r="H710" s="7" t="str">
        <f t="shared" si="4"/>
        <v/>
      </c>
      <c r="I710" s="7"/>
      <c r="J710" s="7"/>
      <c r="K710" s="7"/>
      <c r="L710" s="7"/>
      <c r="M710" s="7"/>
      <c r="N710" s="7"/>
    </row>
    <row r="711">
      <c r="A711" s="9"/>
      <c r="B711" s="9"/>
      <c r="C711" s="9"/>
      <c r="D711" s="5"/>
      <c r="E711" s="5"/>
      <c r="F711" s="5"/>
      <c r="G711" s="8"/>
      <c r="H711" s="7" t="str">
        <f t="shared" si="4"/>
        <v/>
      </c>
      <c r="I711" s="7"/>
      <c r="J711" s="7"/>
      <c r="K711" s="7"/>
      <c r="L711" s="7"/>
      <c r="M711" s="7"/>
      <c r="N711" s="7"/>
    </row>
    <row r="712">
      <c r="A712" s="10"/>
      <c r="B712" s="10"/>
      <c r="C712" s="10"/>
      <c r="D712" s="7"/>
      <c r="E712" s="7"/>
      <c r="F712" s="7"/>
      <c r="G712" s="7"/>
      <c r="H712" s="7" t="str">
        <f t="shared" si="4"/>
        <v/>
      </c>
      <c r="I712" s="7"/>
      <c r="J712" s="7"/>
      <c r="K712" s="7"/>
      <c r="L712" s="7"/>
      <c r="M712" s="7"/>
      <c r="N712" s="7"/>
    </row>
    <row r="713">
      <c r="A713" s="9"/>
      <c r="B713" s="9"/>
      <c r="C713" s="9"/>
      <c r="D713" s="5"/>
      <c r="E713" s="5"/>
      <c r="F713" s="5"/>
      <c r="G713" s="8"/>
      <c r="H713" s="7" t="str">
        <f t="shared" si="4"/>
        <v/>
      </c>
      <c r="I713" s="7"/>
      <c r="J713" s="7"/>
      <c r="K713" s="7"/>
      <c r="L713" s="7"/>
      <c r="M713" s="7"/>
      <c r="N713" s="7"/>
    </row>
    <row r="714">
      <c r="A714" s="9"/>
      <c r="B714" s="9"/>
      <c r="C714" s="9"/>
      <c r="D714" s="5"/>
      <c r="E714" s="5"/>
      <c r="F714" s="5"/>
      <c r="G714" s="8"/>
      <c r="H714" s="7" t="str">
        <f t="shared" si="4"/>
        <v/>
      </c>
      <c r="I714" s="7"/>
      <c r="J714" s="7"/>
      <c r="K714" s="7"/>
      <c r="L714" s="7"/>
      <c r="M714" s="7"/>
      <c r="N714" s="7"/>
    </row>
    <row r="715">
      <c r="A715" s="9"/>
      <c r="B715" s="9"/>
      <c r="C715" s="9"/>
      <c r="D715" s="5"/>
      <c r="E715" s="5"/>
      <c r="F715" s="5"/>
      <c r="G715" s="8"/>
      <c r="H715" s="7" t="str">
        <f t="shared" si="4"/>
        <v/>
      </c>
      <c r="I715" s="7"/>
      <c r="J715" s="7"/>
      <c r="K715" s="7"/>
      <c r="L715" s="7"/>
      <c r="M715" s="7"/>
      <c r="N715" s="7"/>
    </row>
    <row r="716">
      <c r="A716" s="9"/>
      <c r="B716" s="9"/>
      <c r="C716" s="9"/>
      <c r="D716" s="5"/>
      <c r="E716" s="5"/>
      <c r="F716" s="5"/>
      <c r="G716" s="8"/>
      <c r="H716" s="7" t="str">
        <f t="shared" si="4"/>
        <v/>
      </c>
      <c r="I716" s="7"/>
      <c r="J716" s="7"/>
      <c r="K716" s="7"/>
      <c r="L716" s="7"/>
      <c r="M716" s="7"/>
      <c r="N716" s="7"/>
    </row>
    <row r="717">
      <c r="A717" s="9"/>
      <c r="B717" s="9"/>
      <c r="C717" s="9"/>
      <c r="D717" s="5"/>
      <c r="E717" s="5"/>
      <c r="F717" s="5"/>
      <c r="G717" s="8"/>
      <c r="H717" s="7" t="str">
        <f t="shared" si="4"/>
        <v/>
      </c>
      <c r="I717" s="7"/>
      <c r="J717" s="7"/>
      <c r="K717" s="7"/>
      <c r="L717" s="7"/>
      <c r="M717" s="7"/>
      <c r="N717" s="7"/>
    </row>
    <row r="718">
      <c r="A718" s="9"/>
      <c r="B718" s="9"/>
      <c r="C718" s="9"/>
      <c r="D718" s="5"/>
      <c r="E718" s="5"/>
      <c r="F718" s="5"/>
      <c r="G718" s="8"/>
      <c r="H718" s="7" t="str">
        <f t="shared" si="4"/>
        <v/>
      </c>
      <c r="I718" s="7"/>
      <c r="J718" s="7"/>
      <c r="K718" s="7"/>
      <c r="L718" s="7"/>
      <c r="M718" s="7"/>
      <c r="N718" s="7"/>
    </row>
    <row r="719">
      <c r="A719" s="9"/>
      <c r="B719" s="9"/>
      <c r="C719" s="9"/>
      <c r="D719" s="5"/>
      <c r="E719" s="5"/>
      <c r="F719" s="5"/>
      <c r="G719" s="8"/>
      <c r="H719" s="7" t="str">
        <f t="shared" si="4"/>
        <v/>
      </c>
      <c r="I719" s="7"/>
      <c r="J719" s="7"/>
      <c r="K719" s="7"/>
      <c r="L719" s="7"/>
      <c r="M719" s="7"/>
      <c r="N719" s="7"/>
    </row>
    <row r="720">
      <c r="A720" s="9"/>
      <c r="B720" s="9"/>
      <c r="C720" s="9"/>
      <c r="D720" s="5"/>
      <c r="E720" s="5"/>
      <c r="F720" s="5"/>
      <c r="G720" s="8"/>
      <c r="H720" s="7" t="str">
        <f t="shared" si="4"/>
        <v/>
      </c>
      <c r="I720" s="7"/>
      <c r="J720" s="7"/>
      <c r="K720" s="7"/>
      <c r="L720" s="7"/>
      <c r="M720" s="7"/>
      <c r="N720" s="7"/>
    </row>
    <row r="721">
      <c r="A721" s="9"/>
      <c r="B721" s="9"/>
      <c r="C721" s="9"/>
      <c r="D721" s="5"/>
      <c r="E721" s="5"/>
      <c r="F721" s="5"/>
      <c r="G721" s="8"/>
      <c r="H721" s="7" t="str">
        <f t="shared" si="4"/>
        <v/>
      </c>
      <c r="I721" s="7"/>
      <c r="J721" s="7"/>
      <c r="K721" s="7"/>
      <c r="L721" s="7"/>
      <c r="M721" s="7"/>
      <c r="N721" s="7"/>
    </row>
    <row r="722">
      <c r="A722" s="9"/>
      <c r="B722" s="9"/>
      <c r="C722" s="9"/>
      <c r="D722" s="5"/>
      <c r="E722" s="5"/>
      <c r="F722" s="5"/>
      <c r="G722" s="8"/>
      <c r="H722" s="7" t="str">
        <f t="shared" si="4"/>
        <v/>
      </c>
      <c r="I722" s="7"/>
      <c r="J722" s="7"/>
      <c r="K722" s="7"/>
      <c r="L722" s="7"/>
      <c r="M722" s="7"/>
      <c r="N722" s="7"/>
    </row>
    <row r="723">
      <c r="A723" s="9"/>
      <c r="B723" s="9"/>
      <c r="C723" s="9"/>
      <c r="D723" s="5"/>
      <c r="E723" s="5"/>
      <c r="F723" s="5"/>
      <c r="G723" s="8"/>
      <c r="H723" s="7" t="str">
        <f t="shared" si="4"/>
        <v/>
      </c>
      <c r="I723" s="7"/>
      <c r="J723" s="7"/>
      <c r="K723" s="7"/>
      <c r="L723" s="7"/>
      <c r="M723" s="7"/>
      <c r="N723" s="7"/>
    </row>
    <row r="724">
      <c r="A724" s="9"/>
      <c r="B724" s="9"/>
      <c r="C724" s="9"/>
      <c r="D724" s="5"/>
      <c r="E724" s="5"/>
      <c r="F724" s="5"/>
      <c r="G724" s="8"/>
      <c r="H724" s="7" t="str">
        <f t="shared" si="4"/>
        <v/>
      </c>
      <c r="I724" s="7"/>
      <c r="J724" s="7"/>
      <c r="K724" s="7"/>
      <c r="L724" s="7"/>
      <c r="M724" s="7"/>
      <c r="N724" s="7"/>
    </row>
    <row r="725">
      <c r="A725" s="9"/>
      <c r="B725" s="9"/>
      <c r="C725" s="9"/>
      <c r="D725" s="5"/>
      <c r="E725" s="5"/>
      <c r="F725" s="5"/>
      <c r="G725" s="8"/>
      <c r="H725" s="7" t="str">
        <f t="shared" si="4"/>
        <v/>
      </c>
      <c r="I725" s="7"/>
      <c r="J725" s="7"/>
      <c r="K725" s="7"/>
      <c r="L725" s="7"/>
      <c r="M725" s="7"/>
      <c r="N725" s="7"/>
    </row>
    <row r="726">
      <c r="A726" s="9"/>
      <c r="B726" s="9"/>
      <c r="C726" s="9"/>
      <c r="D726" s="5"/>
      <c r="E726" s="5"/>
      <c r="F726" s="5"/>
      <c r="G726" s="8"/>
      <c r="H726" s="7" t="str">
        <f t="shared" si="4"/>
        <v/>
      </c>
      <c r="I726" s="7"/>
      <c r="J726" s="7"/>
      <c r="K726" s="7"/>
      <c r="L726" s="7"/>
      <c r="M726" s="7"/>
      <c r="N726" s="7"/>
    </row>
    <row r="727">
      <c r="A727" s="9"/>
      <c r="B727" s="9"/>
      <c r="C727" s="9"/>
      <c r="D727" s="5"/>
      <c r="E727" s="5"/>
      <c r="F727" s="5"/>
      <c r="G727" s="8"/>
      <c r="H727" s="7" t="str">
        <f t="shared" si="4"/>
        <v/>
      </c>
      <c r="I727" s="7"/>
      <c r="J727" s="7"/>
      <c r="K727" s="7"/>
      <c r="L727" s="7"/>
      <c r="M727" s="7"/>
      <c r="N727" s="7"/>
    </row>
    <row r="728">
      <c r="A728" s="9"/>
      <c r="B728" s="9"/>
      <c r="C728" s="9"/>
      <c r="D728" s="5"/>
      <c r="E728" s="5"/>
      <c r="F728" s="5"/>
      <c r="G728" s="8"/>
      <c r="H728" s="7" t="str">
        <f t="shared" si="4"/>
        <v/>
      </c>
      <c r="I728" s="7"/>
      <c r="J728" s="7"/>
      <c r="K728" s="7"/>
      <c r="L728" s="7"/>
      <c r="M728" s="7"/>
      <c r="N728" s="7"/>
    </row>
    <row r="729">
      <c r="A729" s="9"/>
      <c r="B729" s="9"/>
      <c r="C729" s="9"/>
      <c r="D729" s="5"/>
      <c r="E729" s="5"/>
      <c r="F729" s="5"/>
      <c r="G729" s="8"/>
      <c r="H729" s="7" t="str">
        <f t="shared" si="4"/>
        <v/>
      </c>
      <c r="I729" s="7"/>
      <c r="J729" s="7"/>
      <c r="K729" s="7"/>
      <c r="L729" s="7"/>
      <c r="M729" s="7"/>
      <c r="N729" s="7"/>
    </row>
    <row r="730">
      <c r="A730" s="9"/>
      <c r="B730" s="9"/>
      <c r="C730" s="9"/>
      <c r="D730" s="5"/>
      <c r="E730" s="5"/>
      <c r="F730" s="5"/>
      <c r="G730" s="8"/>
      <c r="H730" s="7" t="str">
        <f t="shared" si="4"/>
        <v/>
      </c>
      <c r="I730" s="7"/>
      <c r="J730" s="7"/>
      <c r="K730" s="7"/>
      <c r="L730" s="7"/>
      <c r="M730" s="7"/>
      <c r="N730" s="7"/>
    </row>
    <row r="731">
      <c r="A731" s="9"/>
      <c r="B731" s="9"/>
      <c r="C731" s="9"/>
      <c r="D731" s="5"/>
      <c r="E731" s="5"/>
      <c r="F731" s="5"/>
      <c r="G731" s="8"/>
      <c r="H731" s="7" t="str">
        <f t="shared" si="4"/>
        <v/>
      </c>
      <c r="I731" s="7"/>
      <c r="J731" s="7"/>
      <c r="K731" s="7"/>
      <c r="L731" s="7"/>
      <c r="M731" s="7"/>
      <c r="N731" s="7"/>
    </row>
    <row r="732">
      <c r="A732" s="9"/>
      <c r="B732" s="9"/>
      <c r="C732" s="9"/>
      <c r="D732" s="5"/>
      <c r="E732" s="5"/>
      <c r="F732" s="5"/>
      <c r="G732" s="8"/>
      <c r="H732" s="7" t="str">
        <f t="shared" si="4"/>
        <v/>
      </c>
      <c r="I732" s="7"/>
      <c r="J732" s="7"/>
      <c r="K732" s="7"/>
      <c r="L732" s="7"/>
      <c r="M732" s="7"/>
      <c r="N732" s="7"/>
    </row>
    <row r="733">
      <c r="A733" s="9"/>
      <c r="B733" s="9"/>
      <c r="C733" s="9"/>
      <c r="D733" s="5"/>
      <c r="E733" s="5"/>
      <c r="F733" s="5"/>
      <c r="G733" s="8"/>
      <c r="H733" s="7" t="str">
        <f t="shared" si="4"/>
        <v/>
      </c>
      <c r="I733" s="7"/>
      <c r="J733" s="7"/>
      <c r="K733" s="7"/>
      <c r="L733" s="7"/>
      <c r="M733" s="7"/>
      <c r="N733" s="7"/>
    </row>
    <row r="734">
      <c r="A734" s="9"/>
      <c r="B734" s="9"/>
      <c r="C734" s="9"/>
      <c r="D734" s="5"/>
      <c r="E734" s="5"/>
      <c r="F734" s="5"/>
      <c r="G734" s="8"/>
      <c r="H734" s="7" t="str">
        <f t="shared" si="4"/>
        <v/>
      </c>
      <c r="I734" s="7"/>
      <c r="J734" s="7"/>
      <c r="K734" s="7"/>
      <c r="L734" s="7"/>
      <c r="M734" s="7"/>
      <c r="N734" s="7"/>
    </row>
    <row r="735">
      <c r="A735" s="9"/>
      <c r="B735" s="9"/>
      <c r="C735" s="9"/>
      <c r="D735" s="5"/>
      <c r="E735" s="5"/>
      <c r="F735" s="5"/>
      <c r="G735" s="8"/>
      <c r="H735" s="7" t="str">
        <f t="shared" si="4"/>
        <v/>
      </c>
      <c r="I735" s="7"/>
      <c r="J735" s="7"/>
      <c r="K735" s="7"/>
      <c r="L735" s="7"/>
      <c r="M735" s="7"/>
      <c r="N735" s="7"/>
    </row>
    <row r="736">
      <c r="A736" s="9"/>
      <c r="B736" s="9"/>
      <c r="C736" s="9"/>
      <c r="D736" s="5"/>
      <c r="E736" s="5"/>
      <c r="F736" s="5"/>
      <c r="G736" s="8"/>
      <c r="H736" s="7" t="str">
        <f t="shared" si="4"/>
        <v/>
      </c>
      <c r="I736" s="7"/>
      <c r="J736" s="7"/>
      <c r="K736" s="7"/>
      <c r="L736" s="7"/>
      <c r="M736" s="7"/>
      <c r="N736" s="7"/>
    </row>
    <row r="737">
      <c r="A737" s="9"/>
      <c r="B737" s="9"/>
      <c r="C737" s="9"/>
      <c r="D737" s="5"/>
      <c r="E737" s="5"/>
      <c r="F737" s="5"/>
      <c r="G737" s="8"/>
      <c r="H737" s="7" t="str">
        <f t="shared" si="4"/>
        <v/>
      </c>
      <c r="I737" s="7"/>
      <c r="J737" s="7"/>
      <c r="K737" s="7"/>
      <c r="L737" s="7"/>
      <c r="M737" s="7"/>
      <c r="N737" s="7"/>
    </row>
    <row r="738">
      <c r="A738" s="9"/>
      <c r="B738" s="9"/>
      <c r="C738" s="9"/>
      <c r="D738" s="5"/>
      <c r="E738" s="5"/>
      <c r="F738" s="5"/>
      <c r="G738" s="8"/>
      <c r="H738" s="7" t="str">
        <f t="shared" si="4"/>
        <v/>
      </c>
      <c r="I738" s="7"/>
      <c r="J738" s="7"/>
      <c r="K738" s="7"/>
      <c r="L738" s="7"/>
      <c r="M738" s="7"/>
      <c r="N738" s="7"/>
    </row>
    <row r="739">
      <c r="A739" s="9"/>
      <c r="B739" s="9"/>
      <c r="C739" s="9"/>
      <c r="D739" s="5"/>
      <c r="E739" s="5"/>
      <c r="F739" s="5"/>
      <c r="G739" s="8"/>
      <c r="H739" s="7" t="str">
        <f t="shared" si="4"/>
        <v/>
      </c>
      <c r="I739" s="7"/>
      <c r="J739" s="7"/>
      <c r="K739" s="7"/>
      <c r="L739" s="7"/>
      <c r="M739" s="7"/>
      <c r="N739" s="7"/>
    </row>
    <row r="740">
      <c r="A740" s="9"/>
      <c r="B740" s="9"/>
      <c r="C740" s="9"/>
      <c r="D740" s="5"/>
      <c r="E740" s="5"/>
      <c r="F740" s="5"/>
      <c r="G740" s="8"/>
      <c r="H740" s="7" t="str">
        <f t="shared" si="4"/>
        <v/>
      </c>
      <c r="I740" s="7"/>
      <c r="J740" s="7"/>
      <c r="K740" s="7"/>
      <c r="L740" s="7"/>
      <c r="M740" s="7"/>
      <c r="N740" s="7"/>
    </row>
    <row r="741">
      <c r="A741" s="9"/>
      <c r="B741" s="9"/>
      <c r="C741" s="9"/>
      <c r="D741" s="5"/>
      <c r="E741" s="5"/>
      <c r="F741" s="5"/>
      <c r="G741" s="8"/>
      <c r="H741" s="7" t="str">
        <f t="shared" si="4"/>
        <v/>
      </c>
      <c r="I741" s="7"/>
      <c r="J741" s="7"/>
      <c r="K741" s="7"/>
      <c r="L741" s="7"/>
      <c r="M741" s="7"/>
      <c r="N741" s="7"/>
    </row>
    <row r="742">
      <c r="A742" s="9"/>
      <c r="B742" s="9"/>
      <c r="C742" s="9"/>
      <c r="D742" s="5"/>
      <c r="E742" s="5"/>
      <c r="F742" s="5"/>
      <c r="G742" s="8"/>
      <c r="H742" s="7" t="str">
        <f t="shared" si="4"/>
        <v/>
      </c>
      <c r="I742" s="7"/>
      <c r="J742" s="7"/>
      <c r="K742" s="7"/>
      <c r="L742" s="7"/>
      <c r="M742" s="7"/>
      <c r="N742" s="7"/>
    </row>
    <row r="743">
      <c r="A743" s="10"/>
      <c r="B743" s="10"/>
      <c r="C743" s="10"/>
      <c r="D743" s="7"/>
      <c r="E743" s="7"/>
      <c r="F743" s="7"/>
      <c r="G743" s="7"/>
      <c r="H743" s="7" t="str">
        <f t="shared" si="4"/>
        <v/>
      </c>
      <c r="I743" s="7"/>
      <c r="J743" s="7"/>
      <c r="K743" s="7"/>
      <c r="L743" s="7"/>
      <c r="M743" s="7"/>
      <c r="N743" s="7"/>
    </row>
    <row r="744">
      <c r="A744" s="9"/>
      <c r="B744" s="9"/>
      <c r="C744" s="9"/>
      <c r="D744" s="5"/>
      <c r="E744" s="5"/>
      <c r="F744" s="5"/>
      <c r="G744" s="8"/>
      <c r="H744" s="7" t="str">
        <f t="shared" si="4"/>
        <v/>
      </c>
      <c r="I744" s="7"/>
      <c r="J744" s="7"/>
      <c r="K744" s="7"/>
      <c r="L744" s="7"/>
      <c r="M744" s="7"/>
      <c r="N744" s="7"/>
    </row>
    <row r="745">
      <c r="A745" s="9"/>
      <c r="B745" s="9"/>
      <c r="C745" s="9"/>
      <c r="D745" s="5"/>
      <c r="E745" s="5"/>
      <c r="F745" s="5"/>
      <c r="G745" s="8"/>
      <c r="H745" s="7" t="str">
        <f t="shared" si="4"/>
        <v/>
      </c>
      <c r="I745" s="7"/>
      <c r="J745" s="7"/>
      <c r="K745" s="7"/>
      <c r="L745" s="7"/>
      <c r="M745" s="7"/>
      <c r="N745" s="7"/>
    </row>
    <row r="746">
      <c r="A746" s="9"/>
      <c r="B746" s="9"/>
      <c r="C746" s="9"/>
      <c r="D746" s="5"/>
      <c r="E746" s="5"/>
      <c r="F746" s="5"/>
      <c r="G746" s="8"/>
      <c r="H746" s="7" t="str">
        <f t="shared" si="4"/>
        <v/>
      </c>
      <c r="I746" s="7"/>
      <c r="J746" s="7"/>
      <c r="K746" s="7"/>
      <c r="L746" s="7"/>
      <c r="M746" s="7"/>
      <c r="N746" s="7"/>
    </row>
    <row r="747">
      <c r="A747" s="9"/>
      <c r="B747" s="9"/>
      <c r="C747" s="9"/>
      <c r="D747" s="5"/>
      <c r="E747" s="5"/>
      <c r="F747" s="5"/>
      <c r="G747" s="8"/>
      <c r="H747" s="7" t="str">
        <f t="shared" si="4"/>
        <v/>
      </c>
      <c r="I747" s="7"/>
      <c r="J747" s="7"/>
      <c r="K747" s="7"/>
      <c r="L747" s="7"/>
      <c r="M747" s="7"/>
      <c r="N747" s="7"/>
    </row>
    <row r="748">
      <c r="A748" s="9"/>
      <c r="B748" s="9"/>
      <c r="C748" s="9"/>
      <c r="D748" s="5"/>
      <c r="E748" s="5"/>
      <c r="F748" s="5"/>
      <c r="G748" s="8"/>
      <c r="H748" s="7" t="str">
        <f t="shared" si="4"/>
        <v/>
      </c>
      <c r="I748" s="7"/>
      <c r="J748" s="7"/>
      <c r="K748" s="7"/>
      <c r="L748" s="7"/>
      <c r="M748" s="7"/>
      <c r="N748" s="7"/>
    </row>
    <row r="749">
      <c r="A749" s="9"/>
      <c r="B749" s="9"/>
      <c r="C749" s="9"/>
      <c r="D749" s="5"/>
      <c r="E749" s="5"/>
      <c r="F749" s="5"/>
      <c r="G749" s="8"/>
      <c r="H749" s="7" t="str">
        <f t="shared" si="4"/>
        <v/>
      </c>
      <c r="I749" s="7"/>
      <c r="J749" s="7"/>
      <c r="K749" s="7"/>
      <c r="L749" s="7"/>
      <c r="M749" s="7"/>
      <c r="N749" s="7"/>
    </row>
    <row r="750">
      <c r="A750" s="9"/>
      <c r="B750" s="9"/>
      <c r="C750" s="9"/>
      <c r="D750" s="5"/>
      <c r="E750" s="5"/>
      <c r="F750" s="5"/>
      <c r="G750" s="8"/>
      <c r="H750" s="7" t="str">
        <f t="shared" si="4"/>
        <v/>
      </c>
      <c r="I750" s="7"/>
      <c r="J750" s="7"/>
      <c r="K750" s="7"/>
      <c r="L750" s="7"/>
      <c r="M750" s="7"/>
      <c r="N750" s="7"/>
    </row>
    <row r="751">
      <c r="A751" s="9"/>
      <c r="B751" s="9"/>
      <c r="C751" s="9"/>
      <c r="D751" s="5"/>
      <c r="E751" s="5"/>
      <c r="F751" s="5"/>
      <c r="G751" s="8"/>
      <c r="H751" s="7" t="str">
        <f t="shared" si="4"/>
        <v/>
      </c>
      <c r="I751" s="7"/>
      <c r="J751" s="7"/>
      <c r="K751" s="7"/>
      <c r="L751" s="7"/>
      <c r="M751" s="7"/>
      <c r="N751" s="7"/>
    </row>
    <row r="752">
      <c r="A752" s="9"/>
      <c r="B752" s="9"/>
      <c r="C752" s="9"/>
      <c r="D752" s="5"/>
      <c r="E752" s="5"/>
      <c r="F752" s="5"/>
      <c r="G752" s="8"/>
      <c r="H752" s="7" t="str">
        <f t="shared" si="4"/>
        <v/>
      </c>
      <c r="I752" s="7"/>
      <c r="J752" s="7"/>
      <c r="K752" s="7"/>
      <c r="L752" s="7"/>
      <c r="M752" s="7"/>
      <c r="N752" s="7"/>
    </row>
    <row r="753">
      <c r="A753" s="9"/>
      <c r="B753" s="9"/>
      <c r="C753" s="9"/>
      <c r="D753" s="5"/>
      <c r="E753" s="5"/>
      <c r="F753" s="5"/>
      <c r="G753" s="8"/>
      <c r="H753" s="7" t="str">
        <f t="shared" si="4"/>
        <v/>
      </c>
      <c r="I753" s="7"/>
      <c r="J753" s="7"/>
      <c r="K753" s="7"/>
      <c r="L753" s="7"/>
      <c r="M753" s="7"/>
      <c r="N753" s="7"/>
    </row>
    <row r="754">
      <c r="A754" s="9"/>
      <c r="B754" s="9"/>
      <c r="C754" s="9"/>
      <c r="D754" s="5"/>
      <c r="E754" s="5"/>
      <c r="F754" s="5"/>
      <c r="G754" s="8"/>
      <c r="H754" s="7" t="str">
        <f t="shared" si="4"/>
        <v/>
      </c>
      <c r="I754" s="7"/>
      <c r="J754" s="7"/>
      <c r="K754" s="7"/>
      <c r="L754" s="7"/>
      <c r="M754" s="7"/>
      <c r="N754" s="7"/>
    </row>
    <row r="755">
      <c r="A755" s="9"/>
      <c r="B755" s="9"/>
      <c r="C755" s="9"/>
      <c r="D755" s="5"/>
      <c r="E755" s="5"/>
      <c r="F755" s="5"/>
      <c r="G755" s="8"/>
      <c r="H755" s="7" t="str">
        <f t="shared" si="4"/>
        <v/>
      </c>
      <c r="I755" s="7"/>
      <c r="J755" s="7"/>
      <c r="K755" s="7"/>
      <c r="L755" s="7"/>
      <c r="M755" s="7"/>
      <c r="N755" s="7"/>
    </row>
    <row r="756">
      <c r="A756" s="9"/>
      <c r="B756" s="9"/>
      <c r="C756" s="9"/>
      <c r="D756" s="5"/>
      <c r="E756" s="5"/>
      <c r="F756" s="5"/>
      <c r="G756" s="8"/>
      <c r="H756" s="7" t="str">
        <f t="shared" si="4"/>
        <v/>
      </c>
      <c r="I756" s="7"/>
      <c r="J756" s="7"/>
      <c r="K756" s="7"/>
      <c r="L756" s="7"/>
      <c r="M756" s="7"/>
      <c r="N756" s="7"/>
    </row>
    <row r="757">
      <c r="A757" s="9"/>
      <c r="B757" s="9"/>
      <c r="C757" s="9"/>
      <c r="D757" s="5"/>
      <c r="E757" s="5"/>
      <c r="F757" s="5"/>
      <c r="G757" s="8"/>
      <c r="H757" s="7" t="str">
        <f t="shared" si="4"/>
        <v/>
      </c>
      <c r="I757" s="7"/>
      <c r="J757" s="7"/>
      <c r="K757" s="7"/>
      <c r="L757" s="7"/>
      <c r="M757" s="7"/>
      <c r="N757" s="7"/>
    </row>
    <row r="758">
      <c r="A758" s="9"/>
      <c r="B758" s="9"/>
      <c r="C758" s="9"/>
      <c r="D758" s="5"/>
      <c r="E758" s="5"/>
      <c r="F758" s="5"/>
      <c r="G758" s="8"/>
      <c r="H758" s="7" t="str">
        <f t="shared" si="4"/>
        <v/>
      </c>
      <c r="I758" s="7"/>
      <c r="J758" s="7"/>
      <c r="K758" s="7"/>
      <c r="L758" s="7"/>
      <c r="M758" s="7"/>
      <c r="N758" s="7"/>
    </row>
    <row r="759">
      <c r="A759" s="9"/>
      <c r="B759" s="9"/>
      <c r="C759" s="9"/>
      <c r="D759" s="5"/>
      <c r="E759" s="5"/>
      <c r="F759" s="5"/>
      <c r="G759" s="8"/>
      <c r="H759" s="7" t="str">
        <f t="shared" si="4"/>
        <v/>
      </c>
      <c r="I759" s="7"/>
      <c r="J759" s="7"/>
      <c r="K759" s="7"/>
      <c r="L759" s="7"/>
      <c r="M759" s="7"/>
      <c r="N759" s="7"/>
    </row>
    <row r="760">
      <c r="A760" s="9"/>
      <c r="B760" s="9"/>
      <c r="C760" s="9"/>
      <c r="D760" s="5"/>
      <c r="E760" s="5"/>
      <c r="F760" s="5"/>
      <c r="G760" s="8"/>
      <c r="H760" s="7" t="str">
        <f t="shared" si="4"/>
        <v/>
      </c>
      <c r="I760" s="7"/>
      <c r="J760" s="7"/>
      <c r="K760" s="7"/>
      <c r="L760" s="7"/>
      <c r="M760" s="7"/>
      <c r="N760" s="7"/>
    </row>
    <row r="761">
      <c r="A761" s="9"/>
      <c r="B761" s="9"/>
      <c r="C761" s="9"/>
      <c r="D761" s="5"/>
      <c r="E761" s="5"/>
      <c r="F761" s="5"/>
      <c r="G761" s="8"/>
      <c r="H761" s="7" t="str">
        <f t="shared" si="4"/>
        <v/>
      </c>
      <c r="I761" s="7"/>
      <c r="J761" s="7"/>
      <c r="K761" s="7"/>
      <c r="L761" s="7"/>
      <c r="M761" s="7"/>
      <c r="N761" s="7"/>
    </row>
    <row r="762">
      <c r="A762" s="9"/>
      <c r="B762" s="9"/>
      <c r="C762" s="9"/>
      <c r="D762" s="5"/>
      <c r="E762" s="5"/>
      <c r="F762" s="5"/>
      <c r="G762" s="8"/>
      <c r="H762" s="7" t="str">
        <f t="shared" si="4"/>
        <v/>
      </c>
      <c r="I762" s="7"/>
      <c r="J762" s="7"/>
      <c r="K762" s="7"/>
      <c r="L762" s="7"/>
      <c r="M762" s="7"/>
      <c r="N762" s="7"/>
    </row>
    <row r="763">
      <c r="A763" s="9"/>
      <c r="B763" s="9"/>
      <c r="C763" s="9"/>
      <c r="D763" s="5"/>
      <c r="E763" s="5"/>
      <c r="F763" s="5"/>
      <c r="G763" s="8"/>
      <c r="H763" s="7" t="str">
        <f t="shared" si="4"/>
        <v/>
      </c>
      <c r="I763" s="7"/>
      <c r="J763" s="7"/>
      <c r="K763" s="7"/>
      <c r="L763" s="7"/>
      <c r="M763" s="7"/>
      <c r="N763" s="7"/>
    </row>
    <row r="764">
      <c r="A764" s="9"/>
      <c r="B764" s="9"/>
      <c r="C764" s="9"/>
      <c r="D764" s="5"/>
      <c r="E764" s="5"/>
      <c r="F764" s="5"/>
      <c r="G764" s="8"/>
      <c r="H764" s="7" t="str">
        <f t="shared" si="4"/>
        <v/>
      </c>
      <c r="I764" s="7"/>
      <c r="J764" s="7"/>
      <c r="K764" s="7"/>
      <c r="L764" s="7"/>
      <c r="M764" s="7"/>
      <c r="N764" s="7"/>
    </row>
    <row r="765">
      <c r="A765" s="9"/>
      <c r="B765" s="9"/>
      <c r="C765" s="9"/>
      <c r="D765" s="5"/>
      <c r="E765" s="5"/>
      <c r="F765" s="5"/>
      <c r="G765" s="8"/>
      <c r="H765" s="7" t="str">
        <f t="shared" si="4"/>
        <v/>
      </c>
      <c r="I765" s="7"/>
      <c r="J765" s="7"/>
      <c r="K765" s="7"/>
      <c r="L765" s="7"/>
      <c r="M765" s="7"/>
      <c r="N765" s="7"/>
    </row>
    <row r="766">
      <c r="A766" s="9"/>
      <c r="B766" s="9"/>
      <c r="C766" s="9"/>
      <c r="D766" s="5"/>
      <c r="E766" s="5"/>
      <c r="F766" s="5"/>
      <c r="G766" s="8"/>
      <c r="H766" s="7" t="str">
        <f t="shared" si="4"/>
        <v/>
      </c>
      <c r="I766" s="7"/>
      <c r="J766" s="7"/>
      <c r="K766" s="7"/>
      <c r="L766" s="7"/>
      <c r="M766" s="7"/>
      <c r="N766" s="7"/>
    </row>
    <row r="767">
      <c r="A767" s="9"/>
      <c r="B767" s="9"/>
      <c r="C767" s="9"/>
      <c r="D767" s="5"/>
      <c r="E767" s="5"/>
      <c r="F767" s="5"/>
      <c r="G767" s="8"/>
      <c r="H767" s="7" t="str">
        <f t="shared" si="4"/>
        <v/>
      </c>
      <c r="I767" s="7"/>
      <c r="J767" s="7"/>
      <c r="K767" s="7"/>
      <c r="L767" s="7"/>
      <c r="M767" s="7"/>
      <c r="N767" s="7"/>
    </row>
    <row r="768">
      <c r="A768" s="9"/>
      <c r="B768" s="9"/>
      <c r="C768" s="9"/>
      <c r="D768" s="5"/>
      <c r="E768" s="5"/>
      <c r="F768" s="5"/>
      <c r="G768" s="8"/>
      <c r="H768" s="7" t="str">
        <f t="shared" si="4"/>
        <v/>
      </c>
      <c r="I768" s="7"/>
      <c r="J768" s="7"/>
      <c r="K768" s="7"/>
      <c r="L768" s="7"/>
      <c r="M768" s="7"/>
      <c r="N768" s="7"/>
    </row>
    <row r="769">
      <c r="A769" s="9"/>
      <c r="B769" s="9"/>
      <c r="C769" s="9"/>
      <c r="D769" s="5"/>
      <c r="E769" s="5"/>
      <c r="F769" s="5"/>
      <c r="G769" s="8"/>
      <c r="H769" s="7" t="str">
        <f t="shared" si="4"/>
        <v/>
      </c>
      <c r="I769" s="7"/>
      <c r="J769" s="7"/>
      <c r="K769" s="7"/>
      <c r="L769" s="7"/>
      <c r="M769" s="7"/>
      <c r="N769" s="7"/>
    </row>
    <row r="770">
      <c r="A770" s="10"/>
      <c r="B770" s="10"/>
      <c r="C770" s="10"/>
      <c r="D770" s="7"/>
      <c r="E770" s="7"/>
      <c r="F770" s="7"/>
      <c r="G770" s="7"/>
      <c r="H770" s="7" t="str">
        <f t="shared" si="4"/>
        <v/>
      </c>
      <c r="I770" s="7"/>
      <c r="J770" s="7"/>
      <c r="K770" s="7"/>
      <c r="L770" s="7"/>
      <c r="M770" s="7"/>
      <c r="N770" s="7"/>
    </row>
    <row r="771">
      <c r="A771" s="9"/>
      <c r="B771" s="9"/>
      <c r="C771" s="9"/>
      <c r="D771" s="5"/>
      <c r="E771" s="5"/>
      <c r="F771" s="5"/>
      <c r="G771" s="8"/>
      <c r="H771" s="7" t="str">
        <f t="shared" si="4"/>
        <v/>
      </c>
      <c r="I771" s="7"/>
      <c r="J771" s="7"/>
      <c r="K771" s="7"/>
      <c r="L771" s="7"/>
      <c r="M771" s="7"/>
      <c r="N771" s="7"/>
    </row>
    <row r="772">
      <c r="A772" s="9"/>
      <c r="B772" s="9"/>
      <c r="C772" s="9"/>
      <c r="D772" s="5"/>
      <c r="E772" s="5"/>
      <c r="F772" s="5"/>
      <c r="G772" s="8"/>
      <c r="H772" s="7" t="str">
        <f t="shared" si="4"/>
        <v/>
      </c>
      <c r="I772" s="7"/>
      <c r="J772" s="7"/>
      <c r="K772" s="7"/>
      <c r="L772" s="7"/>
      <c r="M772" s="7"/>
      <c r="N772" s="7"/>
    </row>
    <row r="773">
      <c r="A773" s="9"/>
      <c r="B773" s="9"/>
      <c r="C773" s="9"/>
      <c r="D773" s="5"/>
      <c r="E773" s="5"/>
      <c r="F773" s="5"/>
      <c r="G773" s="8"/>
      <c r="H773" s="7" t="str">
        <f t="shared" si="4"/>
        <v/>
      </c>
      <c r="I773" s="7"/>
      <c r="J773" s="7"/>
      <c r="K773" s="7"/>
      <c r="L773" s="7"/>
      <c r="M773" s="7"/>
      <c r="N773" s="7"/>
    </row>
    <row r="774">
      <c r="A774" s="9"/>
      <c r="B774" s="9"/>
      <c r="C774" s="9"/>
      <c r="D774" s="5"/>
      <c r="E774" s="5"/>
      <c r="F774" s="5"/>
      <c r="G774" s="8"/>
      <c r="H774" s="7" t="str">
        <f t="shared" si="4"/>
        <v/>
      </c>
      <c r="I774" s="7"/>
      <c r="J774" s="7"/>
      <c r="K774" s="7"/>
      <c r="L774" s="7"/>
      <c r="M774" s="7"/>
      <c r="N774" s="7"/>
    </row>
    <row r="775">
      <c r="A775" s="9"/>
      <c r="B775" s="9"/>
      <c r="C775" s="9"/>
      <c r="D775" s="5"/>
      <c r="E775" s="5"/>
      <c r="F775" s="5"/>
      <c r="G775" s="8"/>
      <c r="H775" s="7" t="str">
        <f t="shared" si="4"/>
        <v/>
      </c>
      <c r="I775" s="7"/>
      <c r="J775" s="7"/>
      <c r="K775" s="7"/>
      <c r="L775" s="7"/>
      <c r="M775" s="7"/>
      <c r="N775" s="7"/>
    </row>
    <row r="776">
      <c r="A776" s="9"/>
      <c r="B776" s="9"/>
      <c r="C776" s="9"/>
      <c r="D776" s="5"/>
      <c r="E776" s="5"/>
      <c r="F776" s="5"/>
      <c r="G776" s="8"/>
      <c r="H776" s="7" t="str">
        <f t="shared" si="4"/>
        <v/>
      </c>
      <c r="I776" s="7"/>
      <c r="J776" s="7"/>
      <c r="K776" s="7"/>
      <c r="L776" s="7"/>
      <c r="M776" s="7"/>
      <c r="N776" s="7"/>
    </row>
    <row r="777">
      <c r="A777" s="9"/>
      <c r="B777" s="9"/>
      <c r="C777" s="9"/>
      <c r="D777" s="5"/>
      <c r="E777" s="5"/>
      <c r="F777" s="5"/>
      <c r="G777" s="8"/>
      <c r="H777" s="7" t="str">
        <f t="shared" si="4"/>
        <v/>
      </c>
      <c r="I777" s="7"/>
      <c r="J777" s="7"/>
      <c r="K777" s="7"/>
      <c r="L777" s="7"/>
      <c r="M777" s="7"/>
      <c r="N777" s="7"/>
    </row>
    <row r="778">
      <c r="A778" s="9"/>
      <c r="B778" s="9"/>
      <c r="C778" s="9"/>
      <c r="D778" s="5"/>
      <c r="E778" s="5"/>
      <c r="F778" s="5"/>
      <c r="G778" s="8"/>
      <c r="H778" s="7" t="str">
        <f t="shared" si="4"/>
        <v/>
      </c>
      <c r="I778" s="7"/>
      <c r="J778" s="7"/>
      <c r="K778" s="7"/>
      <c r="L778" s="7"/>
      <c r="M778" s="7"/>
      <c r="N778" s="7"/>
    </row>
    <row r="779">
      <c r="A779" s="9"/>
      <c r="B779" s="9"/>
      <c r="C779" s="9"/>
      <c r="D779" s="5"/>
      <c r="E779" s="5"/>
      <c r="F779" s="5"/>
      <c r="G779" s="8"/>
      <c r="H779" s="7" t="str">
        <f t="shared" si="4"/>
        <v/>
      </c>
      <c r="I779" s="7"/>
      <c r="J779" s="7"/>
      <c r="K779" s="7"/>
      <c r="L779" s="7"/>
      <c r="M779" s="7"/>
      <c r="N779" s="7"/>
    </row>
    <row r="780">
      <c r="A780" s="9"/>
      <c r="B780" s="9"/>
      <c r="C780" s="9"/>
      <c r="D780" s="5"/>
      <c r="E780" s="5"/>
      <c r="F780" s="5"/>
      <c r="G780" s="8"/>
      <c r="H780" s="7" t="str">
        <f t="shared" si="4"/>
        <v/>
      </c>
      <c r="I780" s="7"/>
      <c r="J780" s="7"/>
      <c r="K780" s="7"/>
      <c r="L780" s="7"/>
      <c r="M780" s="7"/>
      <c r="N780" s="7"/>
    </row>
    <row r="781">
      <c r="A781" s="9"/>
      <c r="B781" s="9"/>
      <c r="C781" s="9"/>
      <c r="D781" s="5"/>
      <c r="E781" s="5"/>
      <c r="F781" s="5"/>
      <c r="G781" s="8"/>
      <c r="H781" s="7" t="str">
        <f t="shared" si="4"/>
        <v/>
      </c>
      <c r="I781" s="7"/>
      <c r="J781" s="7"/>
      <c r="K781" s="7"/>
      <c r="L781" s="7"/>
      <c r="M781" s="7"/>
      <c r="N781" s="7"/>
    </row>
    <row r="782">
      <c r="A782" s="9"/>
      <c r="B782" s="9"/>
      <c r="C782" s="9"/>
      <c r="D782" s="5"/>
      <c r="E782" s="5"/>
      <c r="F782" s="5"/>
      <c r="G782" s="8"/>
      <c r="H782" s="7" t="str">
        <f t="shared" si="4"/>
        <v/>
      </c>
      <c r="I782" s="7"/>
      <c r="J782" s="7"/>
      <c r="K782" s="7"/>
      <c r="L782" s="7"/>
      <c r="M782" s="7"/>
      <c r="N782" s="7"/>
    </row>
    <row r="783">
      <c r="A783" s="9"/>
      <c r="B783" s="9"/>
      <c r="C783" s="9"/>
      <c r="D783" s="5"/>
      <c r="E783" s="5"/>
      <c r="F783" s="5"/>
      <c r="G783" s="8"/>
      <c r="H783" s="7" t="str">
        <f t="shared" si="4"/>
        <v/>
      </c>
      <c r="I783" s="7"/>
      <c r="J783" s="7"/>
      <c r="K783" s="7"/>
      <c r="L783" s="7"/>
      <c r="M783" s="7"/>
      <c r="N783" s="7"/>
    </row>
    <row r="784">
      <c r="A784" s="9"/>
      <c r="B784" s="9"/>
      <c r="C784" s="9"/>
      <c r="D784" s="5"/>
      <c r="E784" s="5"/>
      <c r="F784" s="5"/>
      <c r="G784" s="8"/>
      <c r="H784" s="7" t="str">
        <f t="shared" si="4"/>
        <v/>
      </c>
      <c r="I784" s="7"/>
      <c r="J784" s="7"/>
      <c r="K784" s="7"/>
      <c r="L784" s="7"/>
      <c r="M784" s="7"/>
      <c r="N784" s="7"/>
    </row>
    <row r="785">
      <c r="A785" s="9"/>
      <c r="B785" s="9"/>
      <c r="C785" s="9"/>
      <c r="D785" s="5"/>
      <c r="E785" s="5"/>
      <c r="F785" s="5"/>
      <c r="G785" s="8"/>
      <c r="H785" s="7" t="str">
        <f t="shared" si="4"/>
        <v/>
      </c>
      <c r="I785" s="7"/>
      <c r="J785" s="7"/>
      <c r="K785" s="7"/>
      <c r="L785" s="7"/>
      <c r="M785" s="7"/>
      <c r="N785" s="7"/>
    </row>
    <row r="786">
      <c r="A786" s="9"/>
      <c r="B786" s="9"/>
      <c r="C786" s="9"/>
      <c r="D786" s="5"/>
      <c r="E786" s="5"/>
      <c r="F786" s="5"/>
      <c r="G786" s="8"/>
      <c r="H786" s="7" t="str">
        <f t="shared" si="4"/>
        <v/>
      </c>
      <c r="I786" s="7"/>
      <c r="J786" s="7"/>
      <c r="K786" s="7"/>
      <c r="L786" s="7"/>
      <c r="M786" s="7"/>
      <c r="N786" s="7"/>
    </row>
    <row r="787">
      <c r="A787" s="9"/>
      <c r="B787" s="9"/>
      <c r="C787" s="9"/>
      <c r="D787" s="5"/>
      <c r="E787" s="5"/>
      <c r="F787" s="5"/>
      <c r="G787" s="8"/>
      <c r="H787" s="7" t="str">
        <f t="shared" si="4"/>
        <v/>
      </c>
      <c r="I787" s="7"/>
      <c r="J787" s="7"/>
      <c r="K787" s="7"/>
      <c r="L787" s="7"/>
      <c r="M787" s="7"/>
      <c r="N787" s="7"/>
    </row>
    <row r="788">
      <c r="A788" s="9"/>
      <c r="B788" s="9"/>
      <c r="C788" s="9"/>
      <c r="D788" s="5"/>
      <c r="E788" s="5"/>
      <c r="F788" s="5"/>
      <c r="G788" s="8"/>
      <c r="H788" s="7" t="str">
        <f t="shared" si="4"/>
        <v/>
      </c>
      <c r="I788" s="7"/>
      <c r="J788" s="7"/>
      <c r="K788" s="7"/>
      <c r="L788" s="7"/>
      <c r="M788" s="7"/>
      <c r="N788" s="7"/>
    </row>
    <row r="789">
      <c r="A789" s="9"/>
      <c r="B789" s="9"/>
      <c r="C789" s="9"/>
      <c r="D789" s="5"/>
      <c r="E789" s="5"/>
      <c r="F789" s="5"/>
      <c r="G789" s="8"/>
      <c r="H789" s="7" t="str">
        <f t="shared" si="4"/>
        <v/>
      </c>
      <c r="I789" s="7"/>
      <c r="J789" s="7"/>
      <c r="K789" s="7"/>
      <c r="L789" s="7"/>
      <c r="M789" s="7"/>
      <c r="N789" s="7"/>
    </row>
    <row r="790">
      <c r="A790" s="9"/>
      <c r="B790" s="9"/>
      <c r="C790" s="9"/>
      <c r="D790" s="5"/>
      <c r="E790" s="5"/>
      <c r="F790" s="5"/>
      <c r="G790" s="8"/>
      <c r="H790" s="7" t="str">
        <f t="shared" si="4"/>
        <v/>
      </c>
      <c r="I790" s="7"/>
      <c r="J790" s="7"/>
      <c r="K790" s="7"/>
      <c r="L790" s="7"/>
      <c r="M790" s="7"/>
      <c r="N790" s="7"/>
    </row>
    <row r="791">
      <c r="A791" s="9"/>
      <c r="B791" s="9"/>
      <c r="C791" s="9"/>
      <c r="D791" s="5"/>
      <c r="E791" s="5"/>
      <c r="F791" s="5"/>
      <c r="G791" s="8"/>
      <c r="H791" s="7" t="str">
        <f t="shared" si="4"/>
        <v/>
      </c>
      <c r="I791" s="7"/>
      <c r="J791" s="7"/>
      <c r="K791" s="7"/>
      <c r="L791" s="7"/>
      <c r="M791" s="7"/>
      <c r="N791" s="7"/>
    </row>
    <row r="792">
      <c r="A792" s="9"/>
      <c r="B792" s="9"/>
      <c r="C792" s="9"/>
      <c r="D792" s="5"/>
      <c r="E792" s="5"/>
      <c r="F792" s="5"/>
      <c r="G792" s="8"/>
      <c r="H792" s="7" t="str">
        <f t="shared" si="4"/>
        <v/>
      </c>
      <c r="I792" s="7"/>
      <c r="J792" s="7"/>
      <c r="K792" s="7"/>
      <c r="L792" s="7"/>
      <c r="M792" s="7"/>
      <c r="N792" s="7"/>
    </row>
    <row r="793">
      <c r="A793" s="9"/>
      <c r="B793" s="9"/>
      <c r="C793" s="9"/>
      <c r="D793" s="5"/>
      <c r="E793" s="5"/>
      <c r="F793" s="5"/>
      <c r="G793" s="8"/>
      <c r="H793" s="7" t="str">
        <f t="shared" si="4"/>
        <v/>
      </c>
      <c r="I793" s="7"/>
      <c r="J793" s="7"/>
      <c r="K793" s="7"/>
      <c r="L793" s="7"/>
      <c r="M793" s="7"/>
      <c r="N793" s="7"/>
    </row>
    <row r="794">
      <c r="A794" s="9"/>
      <c r="B794" s="9"/>
      <c r="C794" s="9"/>
      <c r="D794" s="5"/>
      <c r="E794" s="5"/>
      <c r="F794" s="5"/>
      <c r="G794" s="8"/>
      <c r="H794" s="7" t="str">
        <f t="shared" si="4"/>
        <v/>
      </c>
      <c r="I794" s="7"/>
      <c r="J794" s="7"/>
      <c r="K794" s="7"/>
      <c r="L794" s="7"/>
      <c r="M794" s="7"/>
      <c r="N794" s="7"/>
    </row>
    <row r="795">
      <c r="A795" s="9"/>
      <c r="B795" s="9"/>
      <c r="C795" s="9"/>
      <c r="D795" s="5"/>
      <c r="E795" s="5"/>
      <c r="F795" s="5"/>
      <c r="G795" s="8"/>
      <c r="H795" s="7" t="str">
        <f t="shared" si="4"/>
        <v/>
      </c>
      <c r="I795" s="7"/>
      <c r="J795" s="7"/>
      <c r="K795" s="7"/>
      <c r="L795" s="7"/>
      <c r="M795" s="7"/>
      <c r="N795" s="7"/>
    </row>
    <row r="796">
      <c r="A796" s="9"/>
      <c r="B796" s="9"/>
      <c r="C796" s="9"/>
      <c r="D796" s="5"/>
      <c r="E796" s="5"/>
      <c r="F796" s="5"/>
      <c r="G796" s="8"/>
      <c r="H796" s="7" t="str">
        <f t="shared" si="4"/>
        <v/>
      </c>
      <c r="I796" s="7"/>
      <c r="J796" s="7"/>
      <c r="K796" s="7"/>
      <c r="L796" s="7"/>
      <c r="M796" s="7"/>
      <c r="N796" s="7"/>
    </row>
    <row r="797">
      <c r="A797" s="9"/>
      <c r="B797" s="9"/>
      <c r="C797" s="9"/>
      <c r="D797" s="5"/>
      <c r="E797" s="5"/>
      <c r="F797" s="5"/>
      <c r="G797" s="8"/>
      <c r="H797" s="7" t="str">
        <f t="shared" si="4"/>
        <v/>
      </c>
      <c r="I797" s="7"/>
      <c r="J797" s="7"/>
      <c r="K797" s="7"/>
      <c r="L797" s="7"/>
      <c r="M797" s="7"/>
      <c r="N797" s="7"/>
    </row>
    <row r="798">
      <c r="A798" s="9"/>
      <c r="B798" s="9"/>
      <c r="C798" s="9"/>
      <c r="D798" s="5"/>
      <c r="E798" s="5"/>
      <c r="F798" s="5"/>
      <c r="G798" s="8"/>
      <c r="H798" s="7" t="str">
        <f t="shared" si="4"/>
        <v/>
      </c>
      <c r="I798" s="7"/>
      <c r="J798" s="7"/>
      <c r="K798" s="7"/>
      <c r="L798" s="7"/>
      <c r="M798" s="7"/>
      <c r="N798" s="7"/>
    </row>
    <row r="799">
      <c r="A799" s="9"/>
      <c r="B799" s="9"/>
      <c r="C799" s="9"/>
      <c r="D799" s="5"/>
      <c r="E799" s="5"/>
      <c r="F799" s="5"/>
      <c r="G799" s="8"/>
      <c r="H799" s="7" t="str">
        <f t="shared" si="4"/>
        <v/>
      </c>
      <c r="I799" s="7"/>
      <c r="J799" s="7"/>
      <c r="K799" s="7"/>
      <c r="L799" s="7"/>
      <c r="M799" s="7"/>
      <c r="N799" s="7"/>
    </row>
    <row r="800">
      <c r="A800" s="9"/>
      <c r="B800" s="9"/>
      <c r="C800" s="9"/>
      <c r="D800" s="5"/>
      <c r="E800" s="5"/>
      <c r="F800" s="5"/>
      <c r="G800" s="8"/>
      <c r="H800" s="7" t="str">
        <f t="shared" si="4"/>
        <v/>
      </c>
      <c r="I800" s="7"/>
      <c r="J800" s="7"/>
      <c r="K800" s="7"/>
      <c r="L800" s="7"/>
      <c r="M800" s="7"/>
      <c r="N800" s="7"/>
    </row>
    <row r="801">
      <c r="A801" s="10"/>
      <c r="B801" s="10"/>
      <c r="C801" s="10"/>
      <c r="D801" s="7"/>
      <c r="E801" s="7"/>
      <c r="F801" s="7"/>
      <c r="G801" s="7"/>
      <c r="H801" s="7" t="str">
        <f t="shared" si="4"/>
        <v/>
      </c>
      <c r="I801" s="7"/>
      <c r="J801" s="7"/>
      <c r="K801" s="7"/>
      <c r="L801" s="7"/>
      <c r="M801" s="7"/>
      <c r="N801" s="7"/>
    </row>
    <row r="802">
      <c r="A802" s="9"/>
      <c r="B802" s="9"/>
      <c r="C802" s="9"/>
      <c r="D802" s="5"/>
      <c r="E802" s="5"/>
      <c r="F802" s="5"/>
      <c r="G802" s="8"/>
      <c r="H802" s="7" t="str">
        <f t="shared" si="4"/>
        <v/>
      </c>
      <c r="I802" s="7"/>
      <c r="J802" s="7"/>
      <c r="K802" s="7"/>
      <c r="L802" s="7"/>
      <c r="M802" s="7"/>
      <c r="N802" s="7"/>
    </row>
    <row r="803">
      <c r="A803" s="9"/>
      <c r="B803" s="9"/>
      <c r="C803" s="9"/>
      <c r="D803" s="5"/>
      <c r="E803" s="5"/>
      <c r="F803" s="5"/>
      <c r="G803" s="8"/>
      <c r="H803" s="7" t="str">
        <f t="shared" si="4"/>
        <v/>
      </c>
      <c r="I803" s="7"/>
      <c r="J803" s="7"/>
      <c r="K803" s="7"/>
      <c r="L803" s="7"/>
      <c r="M803" s="7"/>
      <c r="N803" s="7"/>
    </row>
    <row r="804">
      <c r="A804" s="9"/>
      <c r="B804" s="9"/>
      <c r="C804" s="9"/>
      <c r="D804" s="5"/>
      <c r="E804" s="5"/>
      <c r="F804" s="5"/>
      <c r="G804" s="8"/>
      <c r="H804" s="7" t="str">
        <f t="shared" si="4"/>
        <v/>
      </c>
      <c r="I804" s="7"/>
      <c r="J804" s="7"/>
      <c r="K804" s="7"/>
      <c r="L804" s="7"/>
      <c r="M804" s="7"/>
      <c r="N804" s="7"/>
    </row>
    <row r="805">
      <c r="A805" s="9"/>
      <c r="B805" s="9"/>
      <c r="C805" s="9"/>
      <c r="D805" s="5"/>
      <c r="E805" s="5"/>
      <c r="F805" s="5"/>
      <c r="G805" s="8"/>
      <c r="H805" s="7" t="str">
        <f t="shared" si="4"/>
        <v/>
      </c>
      <c r="I805" s="7"/>
      <c r="J805" s="7"/>
      <c r="K805" s="7"/>
      <c r="L805" s="7"/>
      <c r="M805" s="7"/>
      <c r="N805" s="7"/>
    </row>
    <row r="806">
      <c r="A806" s="9"/>
      <c r="B806" s="9"/>
      <c r="C806" s="9"/>
      <c r="D806" s="5"/>
      <c r="E806" s="5"/>
      <c r="F806" s="5"/>
      <c r="G806" s="8"/>
      <c r="H806" s="7" t="str">
        <f t="shared" si="4"/>
        <v/>
      </c>
      <c r="I806" s="7"/>
      <c r="J806" s="7"/>
      <c r="K806" s="7"/>
      <c r="L806" s="7"/>
      <c r="M806" s="7"/>
      <c r="N806" s="7"/>
    </row>
    <row r="807">
      <c r="A807" s="9"/>
      <c r="B807" s="9"/>
      <c r="C807" s="9"/>
      <c r="D807" s="5"/>
      <c r="E807" s="5"/>
      <c r="F807" s="5"/>
      <c r="G807" s="8"/>
      <c r="H807" s="7" t="str">
        <f t="shared" si="4"/>
        <v/>
      </c>
      <c r="I807" s="7"/>
      <c r="J807" s="7"/>
      <c r="K807" s="7"/>
      <c r="L807" s="7"/>
      <c r="M807" s="7"/>
      <c r="N807" s="7"/>
    </row>
    <row r="808">
      <c r="A808" s="9"/>
      <c r="B808" s="9"/>
      <c r="C808" s="9"/>
      <c r="D808" s="5"/>
      <c r="E808" s="5"/>
      <c r="F808" s="5"/>
      <c r="G808" s="8"/>
      <c r="H808" s="7" t="str">
        <f t="shared" si="4"/>
        <v/>
      </c>
      <c r="I808" s="7"/>
      <c r="J808" s="7"/>
      <c r="K808" s="7"/>
      <c r="L808" s="7"/>
      <c r="M808" s="7"/>
      <c r="N808" s="7"/>
    </row>
    <row r="809">
      <c r="A809" s="9"/>
      <c r="B809" s="9"/>
      <c r="C809" s="9"/>
      <c r="D809" s="5"/>
      <c r="E809" s="5"/>
      <c r="F809" s="5"/>
      <c r="G809" s="8"/>
      <c r="H809" s="7" t="str">
        <f t="shared" si="4"/>
        <v/>
      </c>
      <c r="I809" s="7"/>
      <c r="J809" s="7"/>
      <c r="K809" s="7"/>
      <c r="L809" s="7"/>
      <c r="M809" s="7"/>
      <c r="N809" s="7"/>
    </row>
    <row r="810">
      <c r="A810" s="9"/>
      <c r="B810" s="9"/>
      <c r="C810" s="9"/>
      <c r="D810" s="5"/>
      <c r="E810" s="5"/>
      <c r="F810" s="5"/>
      <c r="G810" s="8"/>
      <c r="H810" s="7" t="str">
        <f t="shared" si="4"/>
        <v/>
      </c>
      <c r="I810" s="7"/>
      <c r="J810" s="7"/>
      <c r="K810" s="7"/>
      <c r="L810" s="7"/>
      <c r="M810" s="7"/>
      <c r="N810" s="7"/>
    </row>
    <row r="811">
      <c r="A811" s="9"/>
      <c r="B811" s="9"/>
      <c r="C811" s="9"/>
      <c r="D811" s="5"/>
      <c r="E811" s="5"/>
      <c r="F811" s="5"/>
      <c r="G811" s="8"/>
      <c r="H811" s="7" t="str">
        <f t="shared" si="4"/>
        <v/>
      </c>
      <c r="I811" s="7"/>
      <c r="J811" s="7"/>
      <c r="K811" s="7"/>
      <c r="L811" s="7"/>
      <c r="M811" s="7"/>
      <c r="N811" s="7"/>
    </row>
    <row r="812">
      <c r="A812" s="9"/>
      <c r="B812" s="9"/>
      <c r="C812" s="9"/>
      <c r="D812" s="5"/>
      <c r="E812" s="5"/>
      <c r="F812" s="5"/>
      <c r="G812" s="8"/>
      <c r="H812" s="7" t="str">
        <f t="shared" si="4"/>
        <v/>
      </c>
      <c r="I812" s="7"/>
      <c r="J812" s="7"/>
      <c r="K812" s="7"/>
      <c r="L812" s="7"/>
      <c r="M812" s="7"/>
      <c r="N812" s="7"/>
    </row>
    <row r="813">
      <c r="A813" s="9"/>
      <c r="B813" s="9"/>
      <c r="C813" s="9"/>
      <c r="D813" s="5"/>
      <c r="E813" s="5"/>
      <c r="F813" s="5"/>
      <c r="G813" s="8"/>
      <c r="H813" s="7" t="str">
        <f t="shared" si="4"/>
        <v/>
      </c>
      <c r="I813" s="7"/>
      <c r="J813" s="7"/>
      <c r="K813" s="7"/>
      <c r="L813" s="7"/>
      <c r="M813" s="7"/>
      <c r="N813" s="7"/>
    </row>
    <row r="814">
      <c r="A814" s="9"/>
      <c r="B814" s="9"/>
      <c r="C814" s="9"/>
      <c r="D814" s="5"/>
      <c r="E814" s="5"/>
      <c r="F814" s="5"/>
      <c r="G814" s="8"/>
      <c r="H814" s="7" t="str">
        <f t="shared" si="4"/>
        <v/>
      </c>
      <c r="I814" s="7"/>
      <c r="J814" s="7"/>
      <c r="K814" s="7"/>
      <c r="L814" s="7"/>
      <c r="M814" s="7"/>
      <c r="N814" s="7"/>
    </row>
    <row r="815">
      <c r="A815" s="9"/>
      <c r="B815" s="9"/>
      <c r="C815" s="9"/>
      <c r="D815" s="5"/>
      <c r="E815" s="5"/>
      <c r="F815" s="5"/>
      <c r="G815" s="8"/>
      <c r="H815" s="7" t="str">
        <f t="shared" si="4"/>
        <v/>
      </c>
      <c r="I815" s="7"/>
      <c r="J815" s="7"/>
      <c r="K815" s="7"/>
      <c r="L815" s="7"/>
      <c r="M815" s="7"/>
      <c r="N815" s="7"/>
    </row>
    <row r="816">
      <c r="A816" s="9"/>
      <c r="B816" s="9"/>
      <c r="C816" s="9"/>
      <c r="D816" s="5"/>
      <c r="E816" s="5"/>
      <c r="F816" s="5"/>
      <c r="G816" s="8"/>
      <c r="H816" s="7" t="str">
        <f t="shared" si="4"/>
        <v/>
      </c>
      <c r="I816" s="7"/>
      <c r="J816" s="7"/>
      <c r="K816" s="7"/>
      <c r="L816" s="7"/>
      <c r="M816" s="7"/>
      <c r="N816" s="7"/>
    </row>
    <row r="817">
      <c r="A817" s="9"/>
      <c r="B817" s="9"/>
      <c r="C817" s="9"/>
      <c r="D817" s="5"/>
      <c r="E817" s="5"/>
      <c r="F817" s="5"/>
      <c r="G817" s="8"/>
      <c r="H817" s="7" t="str">
        <f t="shared" si="4"/>
        <v/>
      </c>
      <c r="I817" s="7"/>
      <c r="J817" s="7"/>
      <c r="K817" s="7"/>
      <c r="L817" s="7"/>
      <c r="M817" s="7"/>
      <c r="N817" s="7"/>
    </row>
    <row r="818">
      <c r="A818" s="9"/>
      <c r="B818" s="9"/>
      <c r="C818" s="9"/>
      <c r="D818" s="5"/>
      <c r="E818" s="5"/>
      <c r="F818" s="5"/>
      <c r="G818" s="8"/>
      <c r="H818" s="7" t="str">
        <f t="shared" si="4"/>
        <v/>
      </c>
      <c r="I818" s="7"/>
      <c r="J818" s="7"/>
      <c r="K818" s="7"/>
      <c r="L818" s="7"/>
      <c r="M818" s="7"/>
      <c r="N818" s="7"/>
    </row>
    <row r="819">
      <c r="A819" s="9"/>
      <c r="B819" s="9"/>
      <c r="C819" s="9"/>
      <c r="D819" s="5"/>
      <c r="E819" s="5"/>
      <c r="F819" s="5"/>
      <c r="G819" s="8"/>
      <c r="H819" s="7" t="str">
        <f t="shared" si="4"/>
        <v/>
      </c>
      <c r="I819" s="7"/>
      <c r="J819" s="7"/>
      <c r="K819" s="7"/>
      <c r="L819" s="7"/>
      <c r="M819" s="7"/>
      <c r="N819" s="7"/>
    </row>
    <row r="820">
      <c r="A820" s="9"/>
      <c r="B820" s="9"/>
      <c r="C820" s="9"/>
      <c r="D820" s="5"/>
      <c r="E820" s="5"/>
      <c r="F820" s="5"/>
      <c r="G820" s="8"/>
      <c r="H820" s="7" t="str">
        <f t="shared" si="4"/>
        <v/>
      </c>
      <c r="I820" s="7"/>
      <c r="J820" s="7"/>
      <c r="K820" s="7"/>
      <c r="L820" s="7"/>
      <c r="M820" s="7"/>
      <c r="N820" s="7"/>
    </row>
    <row r="821">
      <c r="A821" s="9"/>
      <c r="B821" s="9"/>
      <c r="C821" s="9"/>
      <c r="D821" s="5"/>
      <c r="E821" s="5"/>
      <c r="F821" s="5"/>
      <c r="G821" s="8"/>
      <c r="H821" s="7" t="str">
        <f t="shared" si="4"/>
        <v/>
      </c>
      <c r="I821" s="7"/>
      <c r="J821" s="7"/>
      <c r="K821" s="7"/>
      <c r="L821" s="7"/>
      <c r="M821" s="7"/>
      <c r="N821" s="7"/>
    </row>
    <row r="822">
      <c r="A822" s="10"/>
      <c r="B822" s="10"/>
      <c r="C822" s="10"/>
      <c r="D822" s="7"/>
      <c r="E822" s="7"/>
      <c r="F822" s="7"/>
      <c r="G822" s="7"/>
      <c r="H822" s="7" t="str">
        <f t="shared" si="4"/>
        <v/>
      </c>
      <c r="I822" s="7"/>
      <c r="J822" s="7"/>
      <c r="K822" s="7"/>
      <c r="L822" s="7"/>
      <c r="M822" s="7"/>
      <c r="N82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>
        <v>16.0</v>
      </c>
      <c r="B2" s="4">
        <v>5.0</v>
      </c>
      <c r="C2" s="4">
        <v>866.0</v>
      </c>
    </row>
    <row r="3">
      <c r="A3" s="4">
        <v>22.0</v>
      </c>
      <c r="B3" s="4">
        <v>8.0</v>
      </c>
      <c r="C3" s="4">
        <v>365.0</v>
      </c>
    </row>
    <row r="4">
      <c r="A4" s="4">
        <v>24.0</v>
      </c>
      <c r="B4" s="4">
        <v>3.0</v>
      </c>
      <c r="C4" s="4">
        <v>391.0</v>
      </c>
    </row>
    <row r="5">
      <c r="A5" s="4">
        <v>18.0</v>
      </c>
      <c r="B5" s="4">
        <v>10.0</v>
      </c>
      <c r="C5" s="4">
        <v>373.0</v>
      </c>
    </row>
    <row r="6">
      <c r="A6" s="4">
        <v>30.0</v>
      </c>
      <c r="B6" s="4">
        <v>3.0</v>
      </c>
      <c r="C6" s="4">
        <v>381.0</v>
      </c>
    </row>
    <row r="7">
      <c r="A7" s="4">
        <v>18.0</v>
      </c>
      <c r="B7" s="4">
        <v>6.0</v>
      </c>
      <c r="C7" s="4">
        <v>397.0</v>
      </c>
    </row>
    <row r="8">
      <c r="A8" s="4">
        <v>16.0</v>
      </c>
      <c r="B8" s="4">
        <v>8.0</v>
      </c>
      <c r="C8" s="4">
        <v>387.0</v>
      </c>
    </row>
    <row r="9">
      <c r="A9" s="4">
        <v>23.0</v>
      </c>
      <c r="B9" s="4">
        <v>4.0</v>
      </c>
      <c r="C9" s="4">
        <v>389.0</v>
      </c>
    </row>
    <row r="10">
      <c r="A10" s="4">
        <v>17.0</v>
      </c>
      <c r="B10" s="4">
        <v>7.0</v>
      </c>
      <c r="C10" s="4">
        <v>384.0</v>
      </c>
    </row>
    <row r="11">
      <c r="A11" s="4">
        <v>18.0</v>
      </c>
      <c r="B11" s="4">
        <v>9.0</v>
      </c>
      <c r="C11" s="4">
        <v>381.0</v>
      </c>
    </row>
    <row r="12">
      <c r="A12" s="4">
        <v>29.0</v>
      </c>
      <c r="B12" s="4">
        <v>5.0</v>
      </c>
      <c r="C12" s="4">
        <v>369.0</v>
      </c>
    </row>
    <row r="13">
      <c r="A13" s="4">
        <v>25.0</v>
      </c>
      <c r="B13" s="4">
        <v>5.0</v>
      </c>
      <c r="C13" s="4">
        <v>377.0</v>
      </c>
    </row>
    <row r="14">
      <c r="A14" s="4">
        <v>28.0</v>
      </c>
      <c r="B14" s="4">
        <v>5.0</v>
      </c>
      <c r="C14" s="4">
        <v>372.0</v>
      </c>
    </row>
    <row r="15">
      <c r="A15" s="4">
        <v>24.0</v>
      </c>
      <c r="B15" s="4">
        <v>6.0</v>
      </c>
      <c r="C15" s="4">
        <v>369.0</v>
      </c>
    </row>
    <row r="16">
      <c r="A16" s="4">
        <v>21.0</v>
      </c>
      <c r="B16" s="4">
        <v>8.0</v>
      </c>
      <c r="C16" s="4">
        <v>374.0</v>
      </c>
    </row>
    <row r="17">
      <c r="A17" s="4">
        <v>17.0</v>
      </c>
      <c r="B17" s="4">
        <v>10.0</v>
      </c>
      <c r="C17" s="4">
        <v>382.0</v>
      </c>
    </row>
    <row r="18">
      <c r="A18" s="4">
        <v>23.0</v>
      </c>
      <c r="B18" s="4">
        <v>7.0</v>
      </c>
      <c r="C18" s="4">
        <v>380.0</v>
      </c>
    </row>
    <row r="19">
      <c r="A19" s="4">
        <v>19.0</v>
      </c>
      <c r="B19" s="4">
        <v>8.0</v>
      </c>
      <c r="C19" s="4">
        <v>383.0</v>
      </c>
    </row>
    <row r="20">
      <c r="A20" s="4">
        <v>29.0</v>
      </c>
      <c r="B20" s="4">
        <v>4.0</v>
      </c>
      <c r="C20" s="4">
        <v>375.0</v>
      </c>
    </row>
    <row r="21">
      <c r="A21" s="4">
        <v>26.0</v>
      </c>
      <c r="B21" s="4">
        <v>4.0</v>
      </c>
      <c r="C21" s="4">
        <v>376.0</v>
      </c>
    </row>
    <row r="22">
      <c r="A22" s="4">
        <v>22.0</v>
      </c>
      <c r="B22" s="4">
        <v>5.0</v>
      </c>
      <c r="C22" s="4">
        <v>391.0</v>
      </c>
    </row>
    <row r="23">
      <c r="A23" s="4">
        <v>26.0</v>
      </c>
      <c r="B23" s="4">
        <v>5.0</v>
      </c>
      <c r="C23" s="4">
        <v>373.0</v>
      </c>
    </row>
    <row r="25">
      <c r="A25" s="4">
        <v>17.0</v>
      </c>
      <c r="B25" s="4">
        <v>8.0</v>
      </c>
      <c r="C25" s="4">
        <v>390.0</v>
      </c>
    </row>
    <row r="26">
      <c r="A26" s="4">
        <v>20.0</v>
      </c>
      <c r="B26" s="4">
        <v>4.0</v>
      </c>
      <c r="C26" s="4">
        <v>375.0</v>
      </c>
    </row>
    <row r="27">
      <c r="A27" s="4">
        <v>28.0</v>
      </c>
      <c r="B27" s="4">
        <v>6.0</v>
      </c>
      <c r="C27" s="4">
        <v>358.0</v>
      </c>
    </row>
    <row r="28">
      <c r="A28" s="4">
        <v>19.0</v>
      </c>
      <c r="B28" s="4">
        <v>9.0</v>
      </c>
      <c r="C28" s="4">
        <v>382.0</v>
      </c>
    </row>
    <row r="29">
      <c r="A29" s="4">
        <v>29.0</v>
      </c>
      <c r="B29" s="4">
        <v>5.0</v>
      </c>
      <c r="C29" s="4">
        <v>368.0</v>
      </c>
    </row>
    <row r="30">
      <c r="A30" s="4">
        <v>24.0</v>
      </c>
      <c r="B30" s="4">
        <v>7.0</v>
      </c>
      <c r="C30" s="4">
        <v>367.0</v>
      </c>
    </row>
    <row r="31">
      <c r="A31" s="4">
        <v>25.0</v>
      </c>
      <c r="B31" s="4">
        <v>6.0</v>
      </c>
      <c r="C31" s="4">
        <v>370.0</v>
      </c>
    </row>
    <row r="32">
      <c r="A32" s="4">
        <v>22.0</v>
      </c>
      <c r="B32" s="4">
        <v>8.0</v>
      </c>
      <c r="C32" s="4">
        <v>371.0</v>
      </c>
    </row>
    <row r="33">
      <c r="A33" s="4">
        <v>20.0</v>
      </c>
      <c r="B33" s="4">
        <v>5.0</v>
      </c>
      <c r="C33" s="4">
        <v>372.0</v>
      </c>
    </row>
    <row r="35">
      <c r="A35" s="4">
        <v>23.0</v>
      </c>
      <c r="B35" s="4">
        <v>3.0</v>
      </c>
      <c r="C35" s="4">
        <v>387.0</v>
      </c>
    </row>
    <row r="36">
      <c r="A36" s="4">
        <v>27.0</v>
      </c>
      <c r="B36" s="4">
        <v>7.0</v>
      </c>
      <c r="C36" s="4">
        <v>351.0</v>
      </c>
    </row>
    <row r="37">
      <c r="A37" s="4">
        <v>16.0</v>
      </c>
      <c r="B37" s="4">
        <v>6.0</v>
      </c>
      <c r="C37" s="4">
        <v>384.0</v>
      </c>
    </row>
    <row r="38">
      <c r="A38" s="4">
        <v>16.0</v>
      </c>
      <c r="B38" s="4">
        <v>5.0</v>
      </c>
      <c r="C38" s="4">
        <v>399.0</v>
      </c>
    </row>
    <row r="39">
      <c r="A39" s="4">
        <v>21.0</v>
      </c>
      <c r="B39" s="4">
        <v>10.0</v>
      </c>
      <c r="C39" s="4">
        <v>356.0</v>
      </c>
    </row>
    <row r="40">
      <c r="A40" s="4">
        <v>29.0</v>
      </c>
      <c r="B40" s="4">
        <v>3.0</v>
      </c>
      <c r="C40" s="4">
        <v>380.0</v>
      </c>
    </row>
    <row r="41">
      <c r="A41" s="4">
        <v>23.0</v>
      </c>
      <c r="B41" s="4">
        <v>5.0</v>
      </c>
      <c r="C41" s="4">
        <v>369.0</v>
      </c>
    </row>
    <row r="42">
      <c r="A42" s="4">
        <v>18.0</v>
      </c>
      <c r="B42" s="4">
        <v>7.0</v>
      </c>
      <c r="C42" s="4">
        <v>368.0</v>
      </c>
    </row>
    <row r="43">
      <c r="A43" s="4">
        <v>29.0</v>
      </c>
      <c r="B43" s="4">
        <v>4.0</v>
      </c>
      <c r="C43" s="4">
        <v>375.0</v>
      </c>
    </row>
    <row r="44">
      <c r="A44" s="4">
        <v>20.0</v>
      </c>
      <c r="B44" s="4">
        <v>4.0</v>
      </c>
      <c r="C44" s="4">
        <v>390.0</v>
      </c>
    </row>
    <row r="45">
      <c r="A45" s="4">
        <v>28.0</v>
      </c>
      <c r="B45" s="4">
        <v>5.0</v>
      </c>
      <c r="C45" s="4">
        <v>366.0</v>
      </c>
    </row>
    <row r="46">
      <c r="A46" s="4">
        <v>22.0</v>
      </c>
      <c r="B46" s="4">
        <v>6.0</v>
      </c>
      <c r="C46" s="4">
        <v>359.0</v>
      </c>
    </row>
    <row r="47">
      <c r="A47" s="4">
        <v>19.0</v>
      </c>
      <c r="B47" s="4">
        <v>5.0</v>
      </c>
      <c r="C47" s="4">
        <v>383.0</v>
      </c>
    </row>
    <row r="48">
      <c r="A48" s="4">
        <v>21.0</v>
      </c>
      <c r="B48" s="4">
        <v>7.0</v>
      </c>
      <c r="C48" s="4">
        <v>361.0</v>
      </c>
    </row>
    <row r="49">
      <c r="A49" s="4">
        <v>19.0</v>
      </c>
      <c r="B49" s="4">
        <v>6.0</v>
      </c>
      <c r="C49" s="4">
        <v>378.0</v>
      </c>
    </row>
    <row r="50">
      <c r="A50" s="4">
        <v>22.0</v>
      </c>
      <c r="B50" s="4">
        <v>7.0</v>
      </c>
      <c r="C50" s="4">
        <v>358.0</v>
      </c>
    </row>
    <row r="51">
      <c r="A51" s="4">
        <v>23.0</v>
      </c>
      <c r="B51" s="4">
        <v>4.0</v>
      </c>
      <c r="C51" s="4">
        <v>376.0</v>
      </c>
    </row>
    <row r="53">
      <c r="A53" s="4">
        <v>26.0</v>
      </c>
      <c r="B53" s="4">
        <v>3.0</v>
      </c>
      <c r="C53" s="4">
        <v>888.0</v>
      </c>
    </row>
    <row r="54">
      <c r="A54" s="4">
        <v>18.0</v>
      </c>
      <c r="B54" s="4">
        <v>8.0</v>
      </c>
      <c r="C54" s="4">
        <v>395.0</v>
      </c>
    </row>
    <row r="55">
      <c r="A55" s="4">
        <v>18.0</v>
      </c>
      <c r="B55" s="4">
        <v>9.0</v>
      </c>
      <c r="C55" s="4">
        <v>381.0</v>
      </c>
    </row>
    <row r="56">
      <c r="A56" s="4">
        <v>28.0</v>
      </c>
      <c r="B56" s="4">
        <v>5.0</v>
      </c>
      <c r="C56" s="4">
        <v>366.0</v>
      </c>
    </row>
    <row r="57">
      <c r="A57" s="4">
        <v>36.0</v>
      </c>
      <c r="B57" s="4">
        <v>3.0</v>
      </c>
      <c r="C57" s="4">
        <v>395.0</v>
      </c>
    </row>
    <row r="58">
      <c r="A58" s="4">
        <v>29.0</v>
      </c>
      <c r="B58" s="4">
        <v>4.0</v>
      </c>
      <c r="C58" s="4">
        <v>376.0</v>
      </c>
    </row>
    <row r="59">
      <c r="A59" s="4">
        <v>22.0</v>
      </c>
      <c r="B59" s="4">
        <v>8.0</v>
      </c>
      <c r="C59" s="4">
        <v>372.0</v>
      </c>
    </row>
    <row r="60">
      <c r="A60" s="4">
        <v>20.0</v>
      </c>
      <c r="B60" s="4">
        <v>5.0</v>
      </c>
      <c r="C60" s="4">
        <v>373.0</v>
      </c>
    </row>
    <row r="61">
      <c r="A61" s="4">
        <v>26.0</v>
      </c>
      <c r="B61" s="4">
        <v>4.0</v>
      </c>
      <c r="C61" s="4">
        <v>383.0</v>
      </c>
    </row>
    <row r="62">
      <c r="A62" s="4">
        <v>28.0</v>
      </c>
      <c r="B62" s="4">
        <v>4.0</v>
      </c>
      <c r="C62" s="4">
        <v>380.0</v>
      </c>
    </row>
    <row r="63">
      <c r="A63" s="4">
        <v>19.0</v>
      </c>
      <c r="B63" s="4">
        <v>8.0</v>
      </c>
      <c r="C63" s="4">
        <v>391.0</v>
      </c>
    </row>
    <row r="65">
      <c r="A65" s="4">
        <v>21.0</v>
      </c>
      <c r="B65" s="4">
        <v>3.0</v>
      </c>
      <c r="C65" s="4">
        <v>381.0</v>
      </c>
    </row>
    <row r="66">
      <c r="A66" s="4">
        <v>15.0</v>
      </c>
      <c r="B66" s="4">
        <v>9.0</v>
      </c>
      <c r="C66" s="4">
        <v>355.0</v>
      </c>
    </row>
    <row r="67">
      <c r="A67" s="4">
        <v>13.0</v>
      </c>
      <c r="B67" s="4">
        <v>7.0</v>
      </c>
      <c r="C67" s="4">
        <v>387.0</v>
      </c>
    </row>
    <row r="68">
      <c r="A68" s="4">
        <v>30.0</v>
      </c>
      <c r="B68" s="4">
        <v>3.0</v>
      </c>
      <c r="C68" s="4">
        <v>379.0</v>
      </c>
    </row>
    <row r="69">
      <c r="A69" s="4">
        <v>25.0</v>
      </c>
      <c r="B69" s="4">
        <v>4.0</v>
      </c>
      <c r="C69" s="4">
        <v>363.0</v>
      </c>
    </row>
    <row r="70">
      <c r="A70" s="4">
        <v>23.0</v>
      </c>
      <c r="B70" s="4">
        <v>6.0</v>
      </c>
      <c r="C70" s="4">
        <v>358.0</v>
      </c>
    </row>
    <row r="71">
      <c r="A71" s="4">
        <v>24.0</v>
      </c>
      <c r="B71" s="4">
        <v>5.0</v>
      </c>
      <c r="C71" s="4">
        <v>366.0</v>
      </c>
    </row>
    <row r="72">
      <c r="A72" s="4">
        <v>16.0</v>
      </c>
      <c r="B72" s="4">
        <v>8.0</v>
      </c>
      <c r="C72" s="4">
        <v>363.0</v>
      </c>
    </row>
    <row r="73">
      <c r="A73" s="4">
        <v>17.0</v>
      </c>
      <c r="B73" s="4">
        <v>7.0</v>
      </c>
      <c r="C73" s="4">
        <v>375.0</v>
      </c>
    </row>
    <row r="74">
      <c r="A74" s="4">
        <v>23.0</v>
      </c>
      <c r="B74" s="4">
        <v>5.0</v>
      </c>
      <c r="C74" s="4">
        <v>373.0</v>
      </c>
    </row>
    <row r="75">
      <c r="A75" s="4">
        <v>15.0</v>
      </c>
      <c r="B75" s="4">
        <v>6.0</v>
      </c>
      <c r="C75" s="4">
        <v>386.0</v>
      </c>
    </row>
    <row r="76">
      <c r="A76" s="4">
        <v>13.0</v>
      </c>
      <c r="B76" s="4">
        <v>8.0</v>
      </c>
      <c r="C76" s="4">
        <v>377.0</v>
      </c>
    </row>
    <row r="77">
      <c r="A77" s="4">
        <v>20.0</v>
      </c>
      <c r="B77" s="4">
        <v>4.0</v>
      </c>
      <c r="C77" s="4">
        <v>382.0</v>
      </c>
    </row>
    <row r="78">
      <c r="A78" s="4">
        <v>22.0</v>
      </c>
      <c r="B78" s="4">
        <v>5.0</v>
      </c>
      <c r="C78" s="4">
        <v>375.0</v>
      </c>
    </row>
    <row r="79">
      <c r="A79" s="4">
        <v>23.0</v>
      </c>
      <c r="B79" s="4">
        <v>4.0</v>
      </c>
      <c r="C79" s="4">
        <v>378.0</v>
      </c>
    </row>
    <row r="80">
      <c r="A80" s="4">
        <v>22.0</v>
      </c>
      <c r="B80" s="4">
        <v>4.0</v>
      </c>
      <c r="C80" s="4">
        <v>379.0</v>
      </c>
    </row>
    <row r="81">
      <c r="A81" s="4">
        <v>18.0</v>
      </c>
      <c r="B81" s="4">
        <v>6.0</v>
      </c>
      <c r="C81" s="4">
        <v>375.0</v>
      </c>
    </row>
    <row r="82">
      <c r="A82" s="4">
        <v>19.0</v>
      </c>
      <c r="B82" s="4">
        <v>5.0</v>
      </c>
      <c r="C82" s="4">
        <v>379.0</v>
      </c>
    </row>
    <row r="84">
      <c r="A84" s="4">
        <v>28.0</v>
      </c>
      <c r="B84" s="4">
        <v>5.0</v>
      </c>
      <c r="C84" s="4">
        <v>365.0</v>
      </c>
    </row>
    <row r="85">
      <c r="A85" s="4">
        <v>17.0</v>
      </c>
      <c r="B85" s="4">
        <v>7.0</v>
      </c>
      <c r="C85" s="4">
        <v>615.0</v>
      </c>
    </row>
    <row r="86">
      <c r="A86" s="4">
        <v>29.0</v>
      </c>
      <c r="B86" s="4">
        <v>3.0</v>
      </c>
      <c r="C86" s="4">
        <v>624.0</v>
      </c>
    </row>
    <row r="87">
      <c r="A87" s="4">
        <v>30.0</v>
      </c>
      <c r="B87" s="4">
        <v>3.0</v>
      </c>
      <c r="C87" s="4">
        <v>380.0</v>
      </c>
    </row>
    <row r="88">
      <c r="A88" s="4">
        <v>18.0</v>
      </c>
      <c r="B88" s="4">
        <v>9.0</v>
      </c>
      <c r="C88" s="4">
        <v>381.0</v>
      </c>
    </row>
    <row r="89">
      <c r="A89" s="4">
        <v>18.0</v>
      </c>
      <c r="B89" s="4">
        <v>8.0</v>
      </c>
      <c r="C89" s="4">
        <v>393.0</v>
      </c>
    </row>
    <row r="90">
      <c r="A90" s="4">
        <v>18.0</v>
      </c>
      <c r="B90" s="4">
        <v>7.0</v>
      </c>
      <c r="C90" s="4">
        <v>611.0</v>
      </c>
    </row>
    <row r="91">
      <c r="A91" s="4">
        <v>24.0</v>
      </c>
      <c r="B91" s="4">
        <v>6.0</v>
      </c>
      <c r="C91" s="4">
        <v>374.0</v>
      </c>
    </row>
    <row r="92">
      <c r="A92" s="4">
        <v>19.0</v>
      </c>
      <c r="B92" s="4">
        <v>5.0</v>
      </c>
      <c r="C92" s="4">
        <v>385.0</v>
      </c>
    </row>
    <row r="93">
      <c r="A93" s="4">
        <v>23.0</v>
      </c>
      <c r="B93" s="4">
        <v>4.0</v>
      </c>
      <c r="C93" s="4">
        <v>376.0</v>
      </c>
    </row>
    <row r="94">
      <c r="A94" s="4">
        <v>29.0</v>
      </c>
      <c r="B94" s="4">
        <v>4.0</v>
      </c>
      <c r="C94" s="4">
        <v>375.0</v>
      </c>
    </row>
    <row r="95">
      <c r="A95" s="4">
        <v>21.0</v>
      </c>
      <c r="B95" s="4">
        <v>7.0</v>
      </c>
      <c r="C95" s="4">
        <v>381.0</v>
      </c>
    </row>
    <row r="96">
      <c r="A96" s="4">
        <v>22.0</v>
      </c>
      <c r="B96" s="4">
        <v>5.0</v>
      </c>
      <c r="C96" s="4">
        <v>377.0</v>
      </c>
    </row>
    <row r="98">
      <c r="A98" s="4">
        <v>32.0</v>
      </c>
      <c r="B98" s="4">
        <v>2.0</v>
      </c>
      <c r="C98" s="4">
        <v>922.0</v>
      </c>
    </row>
    <row r="99">
      <c r="A99" s="4">
        <v>15.0</v>
      </c>
      <c r="B99" s="4">
        <v>5.0</v>
      </c>
      <c r="C99" s="4">
        <v>414.0</v>
      </c>
    </row>
    <row r="100">
      <c r="A100" s="4">
        <v>22.0</v>
      </c>
      <c r="B100" s="4">
        <v>5.0</v>
      </c>
      <c r="C100" s="4">
        <v>366.0</v>
      </c>
    </row>
    <row r="101">
      <c r="A101" s="4">
        <v>36.0</v>
      </c>
      <c r="B101" s="4">
        <v>3.0</v>
      </c>
      <c r="C101" s="4">
        <v>393.0</v>
      </c>
    </row>
    <row r="102">
      <c r="A102" s="4">
        <v>18.0</v>
      </c>
      <c r="B102" s="4">
        <v>6.0</v>
      </c>
      <c r="C102" s="4">
        <v>386.0</v>
      </c>
    </row>
    <row r="103">
      <c r="A103" s="4">
        <v>29.0</v>
      </c>
      <c r="B103" s="4">
        <v>3.0</v>
      </c>
      <c r="C103" s="4">
        <v>398.0</v>
      </c>
    </row>
    <row r="104">
      <c r="A104" s="4">
        <v>19.0</v>
      </c>
      <c r="B104" s="4">
        <v>4.0</v>
      </c>
      <c r="C104" s="4">
        <v>411.0</v>
      </c>
    </row>
    <row r="105">
      <c r="A105" s="4">
        <v>23.0</v>
      </c>
      <c r="B105" s="4">
        <v>4.0</v>
      </c>
      <c r="C105" s="4">
        <v>376.0</v>
      </c>
    </row>
    <row r="106">
      <c r="A106" s="4">
        <v>15.0</v>
      </c>
      <c r="B106" s="4">
        <v>6.0</v>
      </c>
      <c r="C106" s="4">
        <v>407.0</v>
      </c>
    </row>
    <row r="107">
      <c r="A107" s="4">
        <v>29.0</v>
      </c>
      <c r="B107" s="4">
        <v>4.0</v>
      </c>
      <c r="C107" s="4">
        <v>375.0</v>
      </c>
    </row>
    <row r="108">
      <c r="A108" s="4">
        <v>16.0</v>
      </c>
      <c r="B108" s="4">
        <v>5.0</v>
      </c>
      <c r="C108" s="4">
        <v>399.0</v>
      </c>
    </row>
    <row r="109">
      <c r="A109" s="4">
        <v>20.0</v>
      </c>
      <c r="B109" s="4">
        <v>5.0</v>
      </c>
      <c r="C109" s="4">
        <v>369.0</v>
      </c>
    </row>
    <row r="110">
      <c r="A110" s="4">
        <v>19.0</v>
      </c>
      <c r="B110" s="4">
        <v>5.0</v>
      </c>
      <c r="C110" s="4">
        <v>385.0</v>
      </c>
    </row>
    <row r="111">
      <c r="A111" s="4">
        <v>20.0</v>
      </c>
      <c r="B111" s="4">
        <v>4.0</v>
      </c>
      <c r="C111" s="4">
        <v>390.0</v>
      </c>
    </row>
    <row r="113">
      <c r="A113" s="4">
        <v>22.0</v>
      </c>
      <c r="B113" s="4">
        <v>9.0</v>
      </c>
      <c r="C113" s="4">
        <v>364.0</v>
      </c>
    </row>
    <row r="114">
      <c r="A114" s="4">
        <v>28.0</v>
      </c>
      <c r="B114" s="4">
        <v>3.0</v>
      </c>
      <c r="C114" s="4">
        <v>889.0</v>
      </c>
    </row>
    <row r="115">
      <c r="A115" s="4">
        <v>17.0</v>
      </c>
      <c r="B115" s="4">
        <v>10.0</v>
      </c>
      <c r="C115" s="4">
        <v>507.0</v>
      </c>
    </row>
    <row r="116">
      <c r="A116" s="4">
        <v>32.0</v>
      </c>
      <c r="B116" s="4">
        <v>3.0</v>
      </c>
      <c r="C116" s="4">
        <v>395.0</v>
      </c>
    </row>
    <row r="117">
      <c r="A117" s="4">
        <v>29.0</v>
      </c>
      <c r="B117" s="4">
        <v>3.0</v>
      </c>
      <c r="C117" s="4">
        <v>403.0</v>
      </c>
    </row>
    <row r="118">
      <c r="A118" s="4">
        <v>26.0</v>
      </c>
      <c r="B118" s="4">
        <v>4.0</v>
      </c>
      <c r="C118" s="4">
        <v>375.0</v>
      </c>
    </row>
    <row r="119">
      <c r="A119" s="4">
        <v>25.0</v>
      </c>
      <c r="B119" s="4">
        <v>5.0</v>
      </c>
      <c r="C119" s="4">
        <v>366.0</v>
      </c>
    </row>
    <row r="120">
      <c r="A120" s="4">
        <v>24.0</v>
      </c>
      <c r="B120" s="4">
        <v>6.0</v>
      </c>
      <c r="C120" s="4">
        <v>369.0</v>
      </c>
    </row>
    <row r="121">
      <c r="A121" s="4">
        <v>21.0</v>
      </c>
      <c r="B121" s="4">
        <v>6.0</v>
      </c>
      <c r="C121" s="4">
        <v>388.0</v>
      </c>
    </row>
    <row r="122">
      <c r="A122" s="4">
        <v>20.0</v>
      </c>
      <c r="B122" s="4">
        <v>7.0</v>
      </c>
      <c r="C122" s="4">
        <v>389.0</v>
      </c>
    </row>
    <row r="123">
      <c r="A123" s="4">
        <v>23.0</v>
      </c>
      <c r="B123" s="4">
        <v>4.0</v>
      </c>
      <c r="C123" s="4">
        <v>390.0</v>
      </c>
    </row>
    <row r="124">
      <c r="A124" s="4">
        <v>22.0</v>
      </c>
      <c r="B124" s="4">
        <v>8.0</v>
      </c>
      <c r="C124" s="4">
        <v>372.0</v>
      </c>
    </row>
    <row r="125">
      <c r="A125" s="4">
        <v>18.0</v>
      </c>
      <c r="B125" s="4">
        <v>9.0</v>
      </c>
      <c r="C125" s="4">
        <v>381.0</v>
      </c>
    </row>
    <row r="126">
      <c r="A126" s="4">
        <v>22.0</v>
      </c>
      <c r="B126" s="4">
        <v>5.0</v>
      </c>
      <c r="C126" s="4">
        <v>385.0</v>
      </c>
    </row>
    <row r="127">
      <c r="A127" s="4">
        <v>24.0</v>
      </c>
      <c r="B127" s="4">
        <v>7.0</v>
      </c>
      <c r="C127" s="4">
        <v>366.0</v>
      </c>
    </row>
    <row r="128">
      <c r="A128" s="4">
        <v>18.0</v>
      </c>
      <c r="B128" s="4">
        <v>8.0</v>
      </c>
      <c r="C128" s="4">
        <v>391.0</v>
      </c>
    </row>
    <row r="129">
      <c r="A129" s="4">
        <v>19.0</v>
      </c>
      <c r="B129" s="4">
        <v>8.0</v>
      </c>
      <c r="C129" s="4">
        <v>390.0</v>
      </c>
    </row>
    <row r="130">
      <c r="A130" s="4">
        <v>23.0</v>
      </c>
      <c r="B130" s="4">
        <v>7.0</v>
      </c>
      <c r="C130" s="4">
        <v>381.0</v>
      </c>
    </row>
    <row r="131">
      <c r="A131" s="4">
        <v>24.0</v>
      </c>
      <c r="B131" s="4">
        <v>5.0</v>
      </c>
      <c r="C131" s="4">
        <v>378.0</v>
      </c>
    </row>
    <row r="132">
      <c r="A132" s="4">
        <v>22.0</v>
      </c>
      <c r="B132" s="4">
        <v>7.0</v>
      </c>
      <c r="C132" s="4">
        <v>382.0</v>
      </c>
    </row>
    <row r="133">
      <c r="A133" s="4">
        <v>20.0</v>
      </c>
      <c r="B133" s="4">
        <v>8.0</v>
      </c>
      <c r="C133" s="4">
        <v>386.0</v>
      </c>
    </row>
    <row r="134">
      <c r="A134" s="4">
        <v>21.0</v>
      </c>
      <c r="B134" s="4">
        <v>9.0</v>
      </c>
      <c r="C134" s="4">
        <v>373.0</v>
      </c>
    </row>
    <row r="136">
      <c r="A136" s="4">
        <v>27.0</v>
      </c>
      <c r="B136" s="4">
        <v>6.0</v>
      </c>
      <c r="C136" s="4">
        <v>358.0</v>
      </c>
    </row>
    <row r="137">
      <c r="A137" s="4">
        <v>23.0</v>
      </c>
      <c r="B137" s="4">
        <v>3.0</v>
      </c>
      <c r="C137" s="4">
        <v>855.0</v>
      </c>
    </row>
    <row r="138">
      <c r="A138" s="4">
        <v>30.0</v>
      </c>
      <c r="B138" s="4">
        <v>3.0</v>
      </c>
      <c r="C138" s="4">
        <v>381.0</v>
      </c>
    </row>
    <row r="139">
      <c r="A139" s="4">
        <v>29.0</v>
      </c>
      <c r="B139" s="4">
        <v>3.0</v>
      </c>
      <c r="C139" s="4">
        <v>401.0</v>
      </c>
    </row>
    <row r="140">
      <c r="A140" s="4">
        <v>24.0</v>
      </c>
      <c r="B140" s="4">
        <v>4.0</v>
      </c>
      <c r="C140" s="4">
        <v>377.0</v>
      </c>
    </row>
    <row r="141">
      <c r="A141" s="4">
        <v>20.0</v>
      </c>
      <c r="B141" s="4">
        <v>5.0</v>
      </c>
      <c r="C141" s="4">
        <v>369.0</v>
      </c>
    </row>
    <row r="142">
      <c r="A142" s="4">
        <v>28.0</v>
      </c>
      <c r="B142" s="4">
        <v>5.0</v>
      </c>
      <c r="C142" s="4">
        <v>366.0</v>
      </c>
    </row>
    <row r="143">
      <c r="A143" s="4">
        <v>19.0</v>
      </c>
      <c r="B143" s="4">
        <v>6.0</v>
      </c>
      <c r="C143" s="4">
        <v>359.0</v>
      </c>
    </row>
    <row r="144">
      <c r="A144" s="4">
        <v>29.0</v>
      </c>
      <c r="B144" s="4">
        <v>4.0</v>
      </c>
      <c r="C144" s="4">
        <v>374.0</v>
      </c>
    </row>
    <row r="145">
      <c r="A145" s="4">
        <v>23.0</v>
      </c>
      <c r="B145" s="4">
        <v>4.0</v>
      </c>
      <c r="C145" s="4">
        <v>380.0</v>
      </c>
    </row>
    <row r="146">
      <c r="A146" s="4">
        <v>22.0</v>
      </c>
      <c r="B146" s="4">
        <v>4.0</v>
      </c>
      <c r="C146" s="4">
        <v>837.0</v>
      </c>
    </row>
    <row r="147">
      <c r="A147" s="4">
        <v>15.0</v>
      </c>
      <c r="B147" s="4">
        <v>7.0</v>
      </c>
      <c r="C147" s="4">
        <v>368.0</v>
      </c>
    </row>
    <row r="148">
      <c r="A148" s="4">
        <v>18.0</v>
      </c>
      <c r="B148" s="4">
        <v>7.0</v>
      </c>
      <c r="C148" s="4">
        <v>351.0</v>
      </c>
    </row>
    <row r="150">
      <c r="A150" s="4">
        <v>23.0</v>
      </c>
      <c r="B150" s="4">
        <v>3.0</v>
      </c>
      <c r="C150" s="4">
        <v>864.0</v>
      </c>
    </row>
    <row r="151">
      <c r="A151" s="4">
        <v>27.0</v>
      </c>
      <c r="B151" s="4">
        <v>6.0</v>
      </c>
      <c r="C151" s="4">
        <v>357.0</v>
      </c>
    </row>
    <row r="152">
      <c r="A152" s="4">
        <v>15.0</v>
      </c>
      <c r="B152" s="4">
        <v>4.0</v>
      </c>
      <c r="C152" s="4">
        <v>386.0</v>
      </c>
    </row>
    <row r="153">
      <c r="A153" s="4">
        <v>30.0</v>
      </c>
      <c r="B153" s="4">
        <v>3.0</v>
      </c>
      <c r="C153" s="4">
        <v>380.0</v>
      </c>
    </row>
    <row r="154">
      <c r="A154" s="4">
        <v>19.0</v>
      </c>
      <c r="B154" s="4">
        <v>5.0</v>
      </c>
      <c r="C154" s="4">
        <v>366.0</v>
      </c>
    </row>
    <row r="155">
      <c r="A155" s="4">
        <v>24.0</v>
      </c>
      <c r="B155" s="4">
        <v>6.0</v>
      </c>
      <c r="C155" s="4">
        <v>364.0</v>
      </c>
    </row>
    <row r="156">
      <c r="A156" s="4">
        <v>28.0</v>
      </c>
      <c r="B156" s="4">
        <v>5.0</v>
      </c>
      <c r="C156" s="4">
        <v>365.0</v>
      </c>
    </row>
    <row r="157">
      <c r="A157" s="4">
        <v>29.0</v>
      </c>
      <c r="B157" s="4">
        <v>4.0</v>
      </c>
      <c r="C157" s="4">
        <v>375.0</v>
      </c>
    </row>
    <row r="158">
      <c r="A158" s="4">
        <v>25.0</v>
      </c>
      <c r="B158" s="4">
        <v>6.0</v>
      </c>
      <c r="C158" s="4">
        <v>363.0</v>
      </c>
    </row>
    <row r="159">
      <c r="A159" s="4">
        <v>26.0</v>
      </c>
      <c r="B159" s="4">
        <v>4.0</v>
      </c>
      <c r="C159" s="4">
        <v>376.0</v>
      </c>
    </row>
    <row r="161">
      <c r="A161" s="4">
        <v>32.0</v>
      </c>
      <c r="B161" s="4">
        <v>2.0</v>
      </c>
      <c r="C161" s="4">
        <v>928.0</v>
      </c>
    </row>
    <row r="162">
      <c r="A162" s="4">
        <v>28.0</v>
      </c>
      <c r="B162" s="4">
        <v>5.0</v>
      </c>
      <c r="C162" s="4">
        <v>366.0</v>
      </c>
    </row>
    <row r="163">
      <c r="A163" s="4">
        <v>21.0</v>
      </c>
      <c r="B163" s="4">
        <v>9.0</v>
      </c>
      <c r="C163" s="4">
        <v>373.0</v>
      </c>
    </row>
    <row r="164">
      <c r="A164" s="4">
        <v>36.0</v>
      </c>
      <c r="B164" s="4">
        <v>3.0</v>
      </c>
      <c r="C164" s="4">
        <v>395.0</v>
      </c>
    </row>
    <row r="165">
      <c r="A165" s="4">
        <v>17.0</v>
      </c>
      <c r="B165" s="4">
        <v>9.0</v>
      </c>
      <c r="C165" s="4">
        <v>397.0</v>
      </c>
    </row>
    <row r="166">
      <c r="A166" s="4">
        <v>32.0</v>
      </c>
      <c r="B166" s="4">
        <v>3.0</v>
      </c>
      <c r="C166" s="4">
        <v>904.0</v>
      </c>
    </row>
    <row r="167">
      <c r="A167" s="4">
        <v>19.0</v>
      </c>
      <c r="B167" s="4">
        <v>7.0</v>
      </c>
      <c r="C167" s="4">
        <v>411.0</v>
      </c>
    </row>
    <row r="168">
      <c r="A168" s="4">
        <v>29.0</v>
      </c>
      <c r="B168" s="4">
        <v>4.0</v>
      </c>
      <c r="C168" s="4">
        <v>375.0</v>
      </c>
    </row>
    <row r="169">
      <c r="A169" s="4">
        <v>24.0</v>
      </c>
      <c r="B169" s="4">
        <v>5.0</v>
      </c>
      <c r="C169" s="4">
        <v>403.0</v>
      </c>
    </row>
    <row r="170">
      <c r="A170" s="4">
        <v>23.0</v>
      </c>
      <c r="B170" s="4">
        <v>7.0</v>
      </c>
      <c r="C170" s="4">
        <v>382.0</v>
      </c>
    </row>
    <row r="171">
      <c r="A171" s="4">
        <v>26.0</v>
      </c>
      <c r="B171" s="4">
        <v>4.0</v>
      </c>
      <c r="C171" s="4">
        <v>390.0</v>
      </c>
    </row>
    <row r="172">
      <c r="A172" s="4">
        <v>25.0</v>
      </c>
      <c r="B172" s="4">
        <v>6.0</v>
      </c>
      <c r="C172" s="4">
        <v>371.0</v>
      </c>
    </row>
    <row r="173">
      <c r="A173" s="4">
        <v>22.0</v>
      </c>
      <c r="B173" s="4">
        <v>8.0</v>
      </c>
      <c r="C173" s="4">
        <v>372.0</v>
      </c>
    </row>
    <row r="174">
      <c r="A174" s="4">
        <v>18.0</v>
      </c>
      <c r="B174" s="4">
        <v>8.0</v>
      </c>
      <c r="C174" s="4">
        <v>409.0</v>
      </c>
    </row>
    <row r="175">
      <c r="A175" s="4">
        <v>33.0</v>
      </c>
      <c r="B175" s="4">
        <v>3.0</v>
      </c>
      <c r="C175" s="4">
        <v>409.0</v>
      </c>
    </row>
    <row r="176">
      <c r="A176" s="4">
        <v>23.0</v>
      </c>
      <c r="B176" s="4">
        <v>6.0</v>
      </c>
      <c r="C176" s="4">
        <v>405.0</v>
      </c>
    </row>
    <row r="177">
      <c r="A177" s="4">
        <v>28.0</v>
      </c>
      <c r="B177" s="4">
        <v>4.0</v>
      </c>
      <c r="C177" s="4">
        <v>380.0</v>
      </c>
    </row>
    <row r="178">
      <c r="A178" s="4">
        <v>20.0</v>
      </c>
      <c r="B178" s="4">
        <v>7.0</v>
      </c>
      <c r="C178" s="4">
        <v>392.0</v>
      </c>
    </row>
    <row r="179">
      <c r="A179" s="4">
        <v>19.0</v>
      </c>
      <c r="B179" s="4">
        <v>8.0</v>
      </c>
      <c r="C179" s="4">
        <v>390.0</v>
      </c>
    </row>
    <row r="180">
      <c r="A180" s="4">
        <v>21.0</v>
      </c>
      <c r="B180" s="4">
        <v>8.0</v>
      </c>
      <c r="C180" s="4">
        <v>376.0</v>
      </c>
    </row>
    <row r="181">
      <c r="A181" s="4">
        <v>24.0</v>
      </c>
      <c r="B181" s="4">
        <v>6.0</v>
      </c>
      <c r="C181" s="4">
        <v>390.0</v>
      </c>
    </row>
    <row r="182">
      <c r="A182" s="4">
        <v>22.0</v>
      </c>
      <c r="B182" s="4">
        <v>7.0</v>
      </c>
      <c r="C182" s="4">
        <v>386.0</v>
      </c>
    </row>
    <row r="183">
      <c r="A183" s="4">
        <v>25.0</v>
      </c>
      <c r="B183" s="4">
        <v>5.0</v>
      </c>
      <c r="C183" s="4">
        <v>378.0</v>
      </c>
    </row>
    <row r="184">
      <c r="A184" s="4">
        <v>21.0</v>
      </c>
      <c r="B184" s="4">
        <v>7.0</v>
      </c>
      <c r="C184" s="4">
        <v>388.0</v>
      </c>
    </row>
    <row r="186">
      <c r="A186" s="4">
        <v>24.0</v>
      </c>
      <c r="B186" s="4">
        <v>3.0</v>
      </c>
      <c r="C186" s="4">
        <v>379.0</v>
      </c>
    </row>
    <row r="187">
      <c r="A187" s="4">
        <v>28.0</v>
      </c>
      <c r="B187" s="4">
        <v>6.0</v>
      </c>
      <c r="C187" s="4">
        <v>359.0</v>
      </c>
    </row>
    <row r="188">
      <c r="A188" s="4">
        <v>13.0</v>
      </c>
      <c r="B188" s="4">
        <v>7.0</v>
      </c>
      <c r="C188" s="4">
        <v>859.0</v>
      </c>
    </row>
    <row r="189">
      <c r="A189" s="4">
        <v>18.0</v>
      </c>
      <c r="B189" s="4">
        <v>10.0</v>
      </c>
      <c r="C189" s="4">
        <v>373.0</v>
      </c>
    </row>
    <row r="190">
      <c r="A190" s="4">
        <v>18.0</v>
      </c>
      <c r="B190" s="4">
        <v>8.0</v>
      </c>
      <c r="C190" s="4">
        <v>395.0</v>
      </c>
    </row>
    <row r="191">
      <c r="A191" s="4">
        <v>21.0</v>
      </c>
      <c r="B191" s="4">
        <v>6.0</v>
      </c>
      <c r="C191" s="4">
        <v>367.0</v>
      </c>
    </row>
    <row r="192">
      <c r="A192" s="4">
        <v>27.0</v>
      </c>
      <c r="B192" s="4">
        <v>4.0</v>
      </c>
      <c r="C192" s="4">
        <v>374.0</v>
      </c>
    </row>
    <row r="193">
      <c r="A193" s="4">
        <v>20.0</v>
      </c>
      <c r="B193" s="4">
        <v>4.0</v>
      </c>
      <c r="C193" s="4">
        <v>390.0</v>
      </c>
    </row>
    <row r="194">
      <c r="A194" s="4">
        <v>26.0</v>
      </c>
      <c r="B194" s="4">
        <v>5.0</v>
      </c>
      <c r="C194" s="4">
        <v>364.0</v>
      </c>
    </row>
    <row r="195">
      <c r="A195" s="4">
        <v>18.0</v>
      </c>
      <c r="B195" s="4">
        <v>9.0</v>
      </c>
      <c r="C195" s="4">
        <v>387.0</v>
      </c>
    </row>
    <row r="196">
      <c r="A196" s="4">
        <v>23.0</v>
      </c>
      <c r="B196" s="4">
        <v>4.0</v>
      </c>
      <c r="C196" s="4">
        <v>376.0</v>
      </c>
    </row>
    <row r="197">
      <c r="A197" s="4">
        <v>22.0</v>
      </c>
      <c r="B197" s="4">
        <v>5.0</v>
      </c>
      <c r="C197" s="4">
        <v>366.0</v>
      </c>
    </row>
    <row r="198">
      <c r="A198" s="4">
        <v>21.0</v>
      </c>
      <c r="B198" s="4">
        <v>9.0</v>
      </c>
      <c r="C198" s="4">
        <v>363.0</v>
      </c>
    </row>
    <row r="199">
      <c r="A199" s="4">
        <v>19.0</v>
      </c>
      <c r="B199" s="4">
        <v>5.0</v>
      </c>
      <c r="C199" s="4">
        <v>380.0</v>
      </c>
    </row>
    <row r="201">
      <c r="A201" s="4">
        <v>20.0</v>
      </c>
      <c r="B201" s="4">
        <v>4.0</v>
      </c>
      <c r="C201" s="4">
        <v>376.0</v>
      </c>
    </row>
    <row r="202">
      <c r="A202" s="4">
        <v>21.0</v>
      </c>
      <c r="B202" s="4">
        <v>8.0</v>
      </c>
      <c r="C202" s="4">
        <v>374.0</v>
      </c>
    </row>
    <row r="203">
      <c r="A203" s="4">
        <v>28.0</v>
      </c>
      <c r="B203" s="4">
        <v>6.0</v>
      </c>
      <c r="C203" s="4">
        <v>363.0</v>
      </c>
    </row>
    <row r="204">
      <c r="A204" s="4">
        <v>23.0</v>
      </c>
      <c r="B204" s="4">
        <v>7.0</v>
      </c>
      <c r="C204" s="4">
        <v>375.0</v>
      </c>
    </row>
    <row r="205">
      <c r="A205" s="4">
        <v>19.0</v>
      </c>
      <c r="B205" s="4">
        <v>8.0</v>
      </c>
      <c r="C205" s="4">
        <v>378.0</v>
      </c>
    </row>
    <row r="206">
      <c r="A206" s="4">
        <v>16.0</v>
      </c>
      <c r="B206" s="4">
        <v>7.0</v>
      </c>
      <c r="C206" s="4">
        <v>848.0</v>
      </c>
    </row>
    <row r="207">
      <c r="A207" s="4">
        <v>20.0</v>
      </c>
      <c r="B207" s="4">
        <v>9.0</v>
      </c>
      <c r="C207" s="4">
        <v>364.0</v>
      </c>
    </row>
    <row r="208">
      <c r="A208" s="4">
        <v>29.0</v>
      </c>
      <c r="B208" s="4">
        <v>4.0</v>
      </c>
      <c r="C208" s="4">
        <v>369.0</v>
      </c>
    </row>
    <row r="209">
      <c r="A209" s="4">
        <v>17.0</v>
      </c>
      <c r="B209" s="4">
        <v>6.0</v>
      </c>
      <c r="C209" s="4">
        <v>861.0</v>
      </c>
    </row>
    <row r="210">
      <c r="A210" s="4">
        <v>23.0</v>
      </c>
      <c r="B210" s="4">
        <v>8.0</v>
      </c>
      <c r="C210" s="4">
        <v>372.0</v>
      </c>
    </row>
    <row r="211">
      <c r="A211" s="4">
        <v>29.0</v>
      </c>
      <c r="B211" s="4">
        <v>3.0</v>
      </c>
      <c r="C211" s="4">
        <v>380.0</v>
      </c>
    </row>
    <row r="212">
      <c r="A212" s="4">
        <v>19.0</v>
      </c>
      <c r="B212" s="4">
        <v>9.0</v>
      </c>
      <c r="C212" s="4">
        <v>375.0</v>
      </c>
    </row>
    <row r="213">
      <c r="A213" s="4">
        <v>24.0</v>
      </c>
      <c r="B213" s="4">
        <v>7.0</v>
      </c>
      <c r="C213" s="4">
        <v>372.0</v>
      </c>
    </row>
    <row r="214">
      <c r="A214" s="4">
        <v>17.0</v>
      </c>
      <c r="B214" s="4">
        <v>7.0</v>
      </c>
      <c r="C214" s="4">
        <v>386.0</v>
      </c>
    </row>
    <row r="215">
      <c r="A215" s="4">
        <v>24.0</v>
      </c>
      <c r="B215" s="4">
        <v>3.0</v>
      </c>
      <c r="C215" s="4">
        <v>391.0</v>
      </c>
    </row>
    <row r="216">
      <c r="A216" s="4">
        <v>19.0</v>
      </c>
      <c r="B216" s="4">
        <v>4.0</v>
      </c>
      <c r="C216" s="4">
        <v>427.0</v>
      </c>
    </row>
    <row r="217">
      <c r="A217" s="4">
        <v>27.0</v>
      </c>
      <c r="B217" s="4">
        <v>4.0</v>
      </c>
      <c r="C217" s="4">
        <v>375.0</v>
      </c>
    </row>
    <row r="218">
      <c r="A218" s="4">
        <v>28.0</v>
      </c>
      <c r="B218" s="4">
        <v>5.0</v>
      </c>
      <c r="C218" s="4">
        <v>365.0</v>
      </c>
    </row>
    <row r="220">
      <c r="A220" s="4">
        <v>23.0</v>
      </c>
      <c r="B220" s="4">
        <v>8.0</v>
      </c>
      <c r="C220" s="4">
        <v>367.0</v>
      </c>
    </row>
    <row r="221">
      <c r="A221" s="4">
        <v>18.0</v>
      </c>
      <c r="B221" s="4">
        <v>6.0</v>
      </c>
      <c r="C221" s="4">
        <v>388.0</v>
      </c>
    </row>
    <row r="222">
      <c r="A222" s="4">
        <v>17.0</v>
      </c>
      <c r="B222" s="4">
        <v>5.0</v>
      </c>
      <c r="C222" s="4">
        <v>846.0</v>
      </c>
    </row>
    <row r="223">
      <c r="A223" s="4">
        <v>17.0</v>
      </c>
      <c r="B223" s="4">
        <v>7.0</v>
      </c>
      <c r="C223" s="4">
        <v>373.0</v>
      </c>
    </row>
    <row r="224">
      <c r="A224" s="4">
        <v>23.0</v>
      </c>
      <c r="B224" s="4">
        <v>4.0</v>
      </c>
      <c r="C224" s="4">
        <v>369.0</v>
      </c>
    </row>
    <row r="225">
      <c r="A225" s="4">
        <v>29.0</v>
      </c>
      <c r="B225" s="4">
        <v>3.0</v>
      </c>
      <c r="C225" s="4">
        <v>380.0</v>
      </c>
    </row>
    <row r="226">
      <c r="A226" s="4">
        <v>13.0</v>
      </c>
      <c r="B226" s="4">
        <v>6.0</v>
      </c>
      <c r="C226" s="4">
        <v>849.0</v>
      </c>
    </row>
    <row r="227">
      <c r="A227" s="4">
        <v>15.0</v>
      </c>
      <c r="B227" s="4">
        <v>6.0</v>
      </c>
      <c r="C227" s="4">
        <v>389.0</v>
      </c>
    </row>
    <row r="228">
      <c r="A228" s="4">
        <v>13.0</v>
      </c>
      <c r="B228" s="4">
        <v>8.0</v>
      </c>
      <c r="C228" s="4">
        <v>378.0</v>
      </c>
    </row>
    <row r="229">
      <c r="A229" s="4">
        <v>17.0</v>
      </c>
      <c r="B229" s="4">
        <v>8.0</v>
      </c>
      <c r="C229" s="4">
        <v>371.0</v>
      </c>
    </row>
    <row r="230">
      <c r="A230" s="4">
        <v>20.0</v>
      </c>
      <c r="B230" s="4">
        <v>6.0</v>
      </c>
      <c r="C230" s="4">
        <v>368.0</v>
      </c>
    </row>
    <row r="231">
      <c r="A231" s="4">
        <v>24.0</v>
      </c>
      <c r="B231" s="4">
        <v>5.0</v>
      </c>
      <c r="C231" s="4">
        <v>366.0</v>
      </c>
    </row>
    <row r="232">
      <c r="A232" s="4">
        <v>25.0</v>
      </c>
      <c r="B232" s="4">
        <v>6.0</v>
      </c>
      <c r="C232" s="4">
        <v>365.0</v>
      </c>
    </row>
    <row r="233">
      <c r="A233" s="4">
        <v>23.0</v>
      </c>
      <c r="B233" s="4">
        <v>2.0</v>
      </c>
      <c r="C233" s="4">
        <v>847.0</v>
      </c>
    </row>
    <row r="234">
      <c r="A234" s="4">
        <v>12.0</v>
      </c>
      <c r="B234" s="4">
        <v>9.0</v>
      </c>
      <c r="C234" s="4">
        <v>370.0</v>
      </c>
    </row>
    <row r="235">
      <c r="A235" s="4">
        <v>28.0</v>
      </c>
      <c r="B235" s="4">
        <v>4.0</v>
      </c>
      <c r="C235" s="4">
        <v>356.0</v>
      </c>
    </row>
    <row r="236">
      <c r="A236" s="4">
        <v>19.0</v>
      </c>
      <c r="B236" s="4">
        <v>5.0</v>
      </c>
      <c r="C236" s="4">
        <v>372.0</v>
      </c>
    </row>
    <row r="238">
      <c r="A238" s="4">
        <v>16.0</v>
      </c>
      <c r="B238" s="4">
        <v>6.0</v>
      </c>
      <c r="C238" s="4">
        <v>378.0</v>
      </c>
    </row>
    <row r="239">
      <c r="A239" s="4">
        <v>27.0</v>
      </c>
      <c r="B239" s="4">
        <v>3.0</v>
      </c>
      <c r="C239" s="4">
        <v>381.0</v>
      </c>
    </row>
    <row r="240">
      <c r="A240" s="4">
        <v>20.0</v>
      </c>
      <c r="B240" s="4">
        <v>4.0</v>
      </c>
      <c r="C240" s="4">
        <v>375.0</v>
      </c>
    </row>
    <row r="241">
      <c r="A241" s="4">
        <v>29.0</v>
      </c>
      <c r="B241" s="4">
        <v>4.0</v>
      </c>
      <c r="C241" s="4">
        <v>374.0</v>
      </c>
    </row>
    <row r="242">
      <c r="A242" s="4">
        <v>22.0</v>
      </c>
      <c r="B242" s="4">
        <v>6.0</v>
      </c>
      <c r="C242" s="4">
        <v>363.0</v>
      </c>
    </row>
    <row r="243">
      <c r="A243" s="4">
        <v>28.0</v>
      </c>
      <c r="B243" s="4">
        <v>6.0</v>
      </c>
      <c r="C243" s="4">
        <v>362.0</v>
      </c>
    </row>
    <row r="244">
      <c r="A244" s="4">
        <v>16.0</v>
      </c>
      <c r="B244" s="4">
        <v>5.0</v>
      </c>
      <c r="C244" s="4">
        <v>384.0</v>
      </c>
    </row>
    <row r="245">
      <c r="A245" s="4">
        <v>19.0</v>
      </c>
      <c r="B245" s="4">
        <v>5.0</v>
      </c>
      <c r="C245" s="4">
        <v>365.0</v>
      </c>
    </row>
    <row r="247">
      <c r="A247" s="4">
        <v>29.0</v>
      </c>
      <c r="B247" s="4">
        <v>2.0</v>
      </c>
      <c r="C247" s="4">
        <v>912.0</v>
      </c>
    </row>
    <row r="248">
      <c r="A248" s="4">
        <v>17.0</v>
      </c>
      <c r="B248" s="4">
        <v>10.0</v>
      </c>
      <c r="C248" s="4">
        <v>383.0</v>
      </c>
    </row>
    <row r="249">
      <c r="A249" s="4">
        <v>28.0</v>
      </c>
      <c r="B249" s="4">
        <v>6.0</v>
      </c>
      <c r="C249" s="4">
        <v>359.0</v>
      </c>
    </row>
    <row r="250">
      <c r="A250" s="4">
        <v>16.0</v>
      </c>
      <c r="B250" s="4">
        <v>5.0</v>
      </c>
      <c r="C250" s="4">
        <v>385.0</v>
      </c>
    </row>
    <row r="251">
      <c r="A251" s="4">
        <v>30.0</v>
      </c>
      <c r="B251" s="4">
        <v>3.0</v>
      </c>
      <c r="C251" s="4">
        <v>383.0</v>
      </c>
    </row>
    <row r="252">
      <c r="A252" s="4">
        <v>29.0</v>
      </c>
      <c r="B252" s="4">
        <v>3.0</v>
      </c>
      <c r="C252" s="4">
        <v>403.0</v>
      </c>
    </row>
    <row r="253">
      <c r="A253" s="4">
        <v>20.0</v>
      </c>
      <c r="B253" s="4">
        <v>4.0</v>
      </c>
      <c r="C253" s="4">
        <v>376.0</v>
      </c>
    </row>
    <row r="254">
      <c r="A254" s="4">
        <v>18.0</v>
      </c>
      <c r="B254" s="4">
        <v>9.0</v>
      </c>
      <c r="C254" s="4">
        <v>382.0</v>
      </c>
    </row>
    <row r="255">
      <c r="A255" s="4">
        <v>23.0</v>
      </c>
      <c r="B255" s="4">
        <v>8.0</v>
      </c>
      <c r="C255" s="4">
        <v>374.0</v>
      </c>
    </row>
    <row r="256">
      <c r="A256" s="4">
        <v>22.0</v>
      </c>
      <c r="B256" s="4">
        <v>9.0</v>
      </c>
      <c r="C256" s="4">
        <v>364.0</v>
      </c>
    </row>
    <row r="257">
      <c r="A257" s="4">
        <v>24.0</v>
      </c>
      <c r="B257" s="4">
        <v>6.0</v>
      </c>
      <c r="C257" s="4">
        <v>369.0</v>
      </c>
    </row>
    <row r="258">
      <c r="A258" s="4">
        <v>28.0</v>
      </c>
      <c r="B258" s="4">
        <v>5.0</v>
      </c>
      <c r="C258" s="4">
        <v>366.0</v>
      </c>
    </row>
    <row r="259">
      <c r="A259" s="4">
        <v>26.0</v>
      </c>
      <c r="B259" s="4">
        <v>5.0</v>
      </c>
      <c r="C259" s="4">
        <v>369.0</v>
      </c>
    </row>
    <row r="260">
      <c r="A260" s="4">
        <v>24.0</v>
      </c>
      <c r="B260" s="4">
        <v>7.0</v>
      </c>
      <c r="C260" s="4">
        <v>366.0</v>
      </c>
    </row>
    <row r="261">
      <c r="A261" s="4">
        <v>29.0</v>
      </c>
      <c r="B261" s="4">
        <v>4.0</v>
      </c>
      <c r="C261" s="4">
        <v>375.0</v>
      </c>
    </row>
    <row r="263">
      <c r="A263" s="4">
        <v>18.0</v>
      </c>
      <c r="B263" s="4">
        <v>9.0</v>
      </c>
      <c r="C263" s="4">
        <v>385.0</v>
      </c>
    </row>
    <row r="264">
      <c r="A264" s="4">
        <v>20.0</v>
      </c>
      <c r="B264" s="4">
        <v>4.0</v>
      </c>
      <c r="C264" s="4">
        <v>376.0</v>
      </c>
    </row>
    <row r="265">
      <c r="A265" s="4">
        <v>22.0</v>
      </c>
      <c r="B265" s="4">
        <v>8.0</v>
      </c>
      <c r="C265" s="4">
        <v>371.0</v>
      </c>
    </row>
    <row r="266">
      <c r="A266" s="4">
        <v>19.0</v>
      </c>
      <c r="B266" s="4">
        <v>5.0</v>
      </c>
      <c r="C266" s="4">
        <v>377.0</v>
      </c>
    </row>
    <row r="267">
      <c r="A267" s="4">
        <v>29.0</v>
      </c>
      <c r="B267" s="4">
        <v>4.0</v>
      </c>
      <c r="C267" s="4">
        <v>374.0</v>
      </c>
    </row>
    <row r="268">
      <c r="A268" s="4">
        <v>29.0</v>
      </c>
      <c r="B268" s="4">
        <v>3.0</v>
      </c>
      <c r="C268" s="4">
        <v>380.0</v>
      </c>
    </row>
    <row r="269">
      <c r="A269" s="4">
        <v>28.0</v>
      </c>
      <c r="B269" s="4">
        <v>5.0</v>
      </c>
      <c r="C269" s="4">
        <v>365.0</v>
      </c>
    </row>
    <row r="270">
      <c r="A270" s="4">
        <v>18.0</v>
      </c>
      <c r="B270" s="4">
        <v>7.0</v>
      </c>
      <c r="C270" s="4">
        <v>386.0</v>
      </c>
    </row>
    <row r="272">
      <c r="A272" s="4">
        <v>32.0</v>
      </c>
      <c r="B272" s="4">
        <v>2.0</v>
      </c>
      <c r="C272" s="4">
        <v>917.0</v>
      </c>
    </row>
    <row r="273">
      <c r="A273" s="4">
        <v>13.0</v>
      </c>
      <c r="B273" s="4">
        <v>7.0</v>
      </c>
      <c r="C273" s="4">
        <v>873.0</v>
      </c>
    </row>
    <row r="274">
      <c r="A274" s="4">
        <v>28.0</v>
      </c>
      <c r="B274" s="4">
        <v>7.0</v>
      </c>
      <c r="C274" s="4">
        <v>364.0</v>
      </c>
    </row>
    <row r="275">
      <c r="A275" s="4">
        <v>18.0</v>
      </c>
      <c r="B275" s="4">
        <v>11.0</v>
      </c>
      <c r="C275" s="4">
        <v>372.0</v>
      </c>
    </row>
    <row r="276">
      <c r="A276" s="4">
        <v>23.0</v>
      </c>
      <c r="B276" s="4">
        <v>3.0</v>
      </c>
      <c r="C276" s="4">
        <v>869.0</v>
      </c>
    </row>
    <row r="277">
      <c r="A277" s="4">
        <v>17.0</v>
      </c>
      <c r="B277" s="4">
        <v>4.0</v>
      </c>
      <c r="C277" s="4">
        <v>389.0</v>
      </c>
    </row>
    <row r="278">
      <c r="A278" s="4">
        <v>16.0</v>
      </c>
      <c r="B278" s="4">
        <v>5.0</v>
      </c>
      <c r="C278" s="4">
        <v>385.0</v>
      </c>
    </row>
    <row r="279">
      <c r="A279" s="4">
        <v>13.0</v>
      </c>
      <c r="B279" s="4">
        <v>8.0</v>
      </c>
      <c r="C279" s="4">
        <v>385.0</v>
      </c>
    </row>
    <row r="280">
      <c r="A280" s="4">
        <v>22.0</v>
      </c>
      <c r="B280" s="4">
        <v>9.0</v>
      </c>
      <c r="C280" s="4">
        <v>369.0</v>
      </c>
    </row>
    <row r="281">
      <c r="A281" s="4">
        <v>27.0</v>
      </c>
      <c r="B281" s="4">
        <v>6.0</v>
      </c>
      <c r="C281" s="4">
        <v>367.0</v>
      </c>
    </row>
    <row r="282">
      <c r="A282" s="4">
        <v>30.0</v>
      </c>
      <c r="B282" s="4">
        <v>3.0</v>
      </c>
      <c r="C282" s="4">
        <v>381.0</v>
      </c>
    </row>
    <row r="283">
      <c r="A283" s="4">
        <v>24.0</v>
      </c>
      <c r="B283" s="4">
        <v>6.0</v>
      </c>
      <c r="C283" s="4">
        <v>374.0</v>
      </c>
    </row>
    <row r="284">
      <c r="A284" s="4">
        <v>28.0</v>
      </c>
      <c r="B284" s="4">
        <v>5.0</v>
      </c>
      <c r="C284" s="4">
        <v>365.0</v>
      </c>
    </row>
    <row r="285">
      <c r="A285" s="4">
        <v>29.0</v>
      </c>
      <c r="B285" s="4">
        <v>4.0</v>
      </c>
      <c r="C285" s="4">
        <v>375.0</v>
      </c>
    </row>
    <row r="286">
      <c r="A286" s="4">
        <v>18.0</v>
      </c>
      <c r="B286" s="4">
        <v>9.0</v>
      </c>
      <c r="C286" s="4">
        <v>381.0</v>
      </c>
    </row>
    <row r="287">
      <c r="A287" s="4">
        <v>19.0</v>
      </c>
      <c r="B287" s="4">
        <v>5.0</v>
      </c>
      <c r="C287" s="4">
        <v>379.0</v>
      </c>
    </row>
    <row r="288">
      <c r="A288" s="4">
        <v>22.0</v>
      </c>
      <c r="B288" s="4">
        <v>7.0</v>
      </c>
      <c r="C288" s="4">
        <v>376.0</v>
      </c>
    </row>
    <row r="289">
      <c r="A289" s="4">
        <v>25.0</v>
      </c>
      <c r="B289" s="4">
        <v>6.0</v>
      </c>
      <c r="C289" s="4">
        <v>371.0</v>
      </c>
    </row>
    <row r="290">
      <c r="A290" s="4">
        <v>27.0</v>
      </c>
      <c r="B290" s="4">
        <v>5.0</v>
      </c>
      <c r="C290" s="4">
        <v>369.0</v>
      </c>
    </row>
    <row r="291">
      <c r="A291" s="4">
        <v>25.0</v>
      </c>
      <c r="B291" s="4">
        <v>5.0</v>
      </c>
      <c r="C291" s="4">
        <v>372.0</v>
      </c>
    </row>
    <row r="292">
      <c r="A292" s="4">
        <v>23.0</v>
      </c>
      <c r="B292" s="4">
        <v>4.0</v>
      </c>
      <c r="C292" s="4">
        <v>376.0</v>
      </c>
    </row>
    <row r="294">
      <c r="A294" s="4">
        <v>16.0</v>
      </c>
      <c r="B294" s="4">
        <v>5.0</v>
      </c>
      <c r="C294" s="4">
        <v>385.0</v>
      </c>
    </row>
    <row r="295">
      <c r="A295" s="4">
        <v>28.0</v>
      </c>
      <c r="B295" s="4">
        <v>5.0</v>
      </c>
      <c r="C295" s="4">
        <v>359.0</v>
      </c>
    </row>
    <row r="296">
      <c r="A296" s="4">
        <v>22.0</v>
      </c>
      <c r="B296" s="4">
        <v>10.0</v>
      </c>
      <c r="C296" s="4">
        <v>363.0</v>
      </c>
    </row>
    <row r="297">
      <c r="A297" s="4">
        <v>24.0</v>
      </c>
      <c r="B297" s="4">
        <v>7.0</v>
      </c>
      <c r="C297" s="4">
        <v>361.0</v>
      </c>
    </row>
    <row r="298">
      <c r="A298" s="4">
        <v>18.0</v>
      </c>
      <c r="B298" s="4">
        <v>9.0</v>
      </c>
      <c r="C298" s="4">
        <v>381.0</v>
      </c>
    </row>
    <row r="299">
      <c r="A299" s="4">
        <v>24.0</v>
      </c>
      <c r="B299" s="4">
        <v>6.0</v>
      </c>
      <c r="C299" s="4">
        <v>362.0</v>
      </c>
    </row>
    <row r="300">
      <c r="A300" s="4">
        <v>21.0</v>
      </c>
      <c r="B300" s="4">
        <v>9.0</v>
      </c>
      <c r="C300" s="4">
        <v>364.0</v>
      </c>
    </row>
    <row r="301">
      <c r="A301" s="4">
        <v>20.0</v>
      </c>
      <c r="B301" s="4">
        <v>4.0</v>
      </c>
      <c r="C301" s="4">
        <v>376.0</v>
      </c>
    </row>
    <row r="302">
      <c r="A302" s="4">
        <v>29.0</v>
      </c>
      <c r="B302" s="4">
        <v>4.0</v>
      </c>
      <c r="C302" s="4">
        <v>375.0</v>
      </c>
    </row>
    <row r="303">
      <c r="A303" s="4">
        <v>19.0</v>
      </c>
      <c r="B303" s="4">
        <v>5.0</v>
      </c>
      <c r="C303" s="4">
        <v>366.0</v>
      </c>
    </row>
    <row r="304">
      <c r="A304" s="4">
        <v>27.0</v>
      </c>
      <c r="B304" s="4">
        <v>3.0</v>
      </c>
      <c r="C304" s="4">
        <v>395.0</v>
      </c>
    </row>
    <row r="305">
      <c r="A305" s="4">
        <v>18.0</v>
      </c>
      <c r="B305" s="4">
        <v>10.0</v>
      </c>
      <c r="C305" s="4">
        <v>378.0</v>
      </c>
    </row>
    <row r="306">
      <c r="A306" s="4">
        <v>30.0</v>
      </c>
      <c r="B306" s="4">
        <v>3.0</v>
      </c>
      <c r="C306" s="4">
        <v>388.0</v>
      </c>
    </row>
    <row r="307">
      <c r="A307" s="4">
        <v>28.0</v>
      </c>
      <c r="B307" s="4">
        <v>2.0</v>
      </c>
      <c r="C307" s="4">
        <v>896.0</v>
      </c>
    </row>
    <row r="309">
      <c r="A309" s="4">
        <v>16.0</v>
      </c>
      <c r="B309" s="4">
        <v>5.0</v>
      </c>
      <c r="C309" s="4">
        <v>866.0</v>
      </c>
    </row>
    <row r="310">
      <c r="A310" s="4">
        <v>22.0</v>
      </c>
      <c r="B310" s="4">
        <v>5.0</v>
      </c>
      <c r="C310" s="4">
        <v>366.0</v>
      </c>
    </row>
    <row r="311">
      <c r="A311" s="4">
        <v>18.0</v>
      </c>
      <c r="B311" s="4">
        <v>10.0</v>
      </c>
      <c r="C311" s="4">
        <v>389.0</v>
      </c>
    </row>
    <row r="312">
      <c r="A312" s="4">
        <v>26.0</v>
      </c>
      <c r="B312" s="4">
        <v>4.0</v>
      </c>
      <c r="C312" s="4">
        <v>374.0</v>
      </c>
    </row>
    <row r="313">
      <c r="A313" s="4">
        <v>20.0</v>
      </c>
      <c r="B313" s="4">
        <v>2.0</v>
      </c>
      <c r="C313" s="4">
        <v>860.0</v>
      </c>
    </row>
    <row r="314">
      <c r="A314" s="4">
        <v>17.0</v>
      </c>
      <c r="B314" s="4">
        <v>7.0</v>
      </c>
      <c r="C314" s="4">
        <v>397.0</v>
      </c>
    </row>
    <row r="315">
      <c r="A315" s="4">
        <v>20.0</v>
      </c>
      <c r="B315" s="4">
        <v>4.0</v>
      </c>
      <c r="C315" s="4">
        <v>378.0</v>
      </c>
    </row>
    <row r="316">
      <c r="A316" s="4">
        <v>23.0</v>
      </c>
      <c r="B316" s="4">
        <v>4.0</v>
      </c>
      <c r="C316" s="4">
        <v>376.0</v>
      </c>
    </row>
    <row r="317">
      <c r="A317" s="4">
        <v>21.0</v>
      </c>
      <c r="B317" s="4">
        <v>9.0</v>
      </c>
      <c r="C317" s="4">
        <v>373.0</v>
      </c>
    </row>
    <row r="318">
      <c r="A318" s="4">
        <v>18.0</v>
      </c>
      <c r="B318" s="4">
        <v>9.0</v>
      </c>
      <c r="C318" s="4">
        <v>392.0</v>
      </c>
    </row>
    <row r="319">
      <c r="A319" s="4">
        <v>21.0</v>
      </c>
      <c r="B319" s="4">
        <v>8.0</v>
      </c>
      <c r="C319" s="4">
        <v>376.0</v>
      </c>
    </row>
    <row r="320">
      <c r="A320" s="4">
        <v>19.0</v>
      </c>
      <c r="B320" s="4">
        <v>5.0</v>
      </c>
      <c r="C320" s="4">
        <v>385.0</v>
      </c>
    </row>
    <row r="321">
      <c r="A321" s="4">
        <v>20.0</v>
      </c>
      <c r="B321" s="4">
        <v>9.0</v>
      </c>
      <c r="C321" s="4">
        <v>377.0</v>
      </c>
    </row>
    <row r="323">
      <c r="A323" s="4">
        <v>32.0</v>
      </c>
      <c r="B323" s="4">
        <v>3.0</v>
      </c>
      <c r="C323" s="4">
        <v>395.0</v>
      </c>
    </row>
    <row r="324">
      <c r="A324" s="4">
        <v>17.0</v>
      </c>
      <c r="B324" s="4">
        <v>8.0</v>
      </c>
      <c r="C324" s="4">
        <v>391.0</v>
      </c>
    </row>
    <row r="325">
      <c r="A325" s="4">
        <v>18.0</v>
      </c>
      <c r="B325" s="4">
        <v>10.0</v>
      </c>
      <c r="C325" s="4">
        <v>373.0</v>
      </c>
    </row>
    <row r="326">
      <c r="A326" s="4">
        <v>28.0</v>
      </c>
      <c r="B326" s="4">
        <v>5.0</v>
      </c>
      <c r="C326" s="4">
        <v>364.0</v>
      </c>
    </row>
    <row r="327">
      <c r="A327" s="4">
        <v>19.0</v>
      </c>
      <c r="B327" s="4">
        <v>5.0</v>
      </c>
      <c r="C327" s="4">
        <v>385.0</v>
      </c>
    </row>
    <row r="328">
      <c r="A328" s="4">
        <v>18.0</v>
      </c>
      <c r="B328" s="4">
        <v>6.0</v>
      </c>
      <c r="C328" s="4">
        <v>375.0</v>
      </c>
    </row>
    <row r="329">
      <c r="A329" s="4">
        <v>22.0</v>
      </c>
      <c r="B329" s="4">
        <v>5.0</v>
      </c>
      <c r="C329" s="4">
        <v>366.0</v>
      </c>
    </row>
    <row r="330">
      <c r="A330" s="4">
        <v>17.0</v>
      </c>
      <c r="B330" s="4">
        <v>10.0</v>
      </c>
      <c r="C330" s="4">
        <v>382.0</v>
      </c>
    </row>
    <row r="331">
      <c r="A331" s="4">
        <v>29.0</v>
      </c>
      <c r="B331" s="4">
        <v>4.0</v>
      </c>
      <c r="C331" s="4">
        <v>374.0</v>
      </c>
    </row>
    <row r="332">
      <c r="A332" s="4">
        <v>20.0</v>
      </c>
      <c r="B332" s="4">
        <v>4.0</v>
      </c>
      <c r="C332" s="4">
        <v>376.0</v>
      </c>
    </row>
    <row r="333">
      <c r="A333" s="4">
        <v>20.0</v>
      </c>
      <c r="B333" s="4">
        <v>5.0</v>
      </c>
      <c r="C333" s="4">
        <v>369.0</v>
      </c>
    </row>
    <row r="335">
      <c r="A335" s="4">
        <v>28.0</v>
      </c>
      <c r="B335" s="4">
        <v>3.0</v>
      </c>
      <c r="C335" s="4">
        <v>909.0</v>
      </c>
    </row>
    <row r="336">
      <c r="A336" s="4">
        <v>16.0</v>
      </c>
      <c r="B336" s="4">
        <v>5.0</v>
      </c>
      <c r="C336" s="4">
        <v>399.0</v>
      </c>
    </row>
    <row r="337">
      <c r="A337" s="4">
        <v>22.0</v>
      </c>
      <c r="B337" s="4">
        <v>6.0</v>
      </c>
      <c r="C337" s="4">
        <v>359.0</v>
      </c>
    </row>
    <row r="338">
      <c r="A338" s="4">
        <v>36.0</v>
      </c>
      <c r="B338" s="4">
        <v>3.0</v>
      </c>
      <c r="C338" s="4">
        <v>395.0</v>
      </c>
    </row>
    <row r="339">
      <c r="A339" s="4">
        <v>19.0</v>
      </c>
      <c r="B339" s="4">
        <v>6.0</v>
      </c>
      <c r="C339" s="4">
        <v>378.0</v>
      </c>
    </row>
    <row r="340">
      <c r="A340" s="4">
        <v>26.0</v>
      </c>
      <c r="B340" s="4">
        <v>4.0</v>
      </c>
      <c r="C340" s="4">
        <v>375.0</v>
      </c>
    </row>
    <row r="341">
      <c r="A341" s="4">
        <v>32.0</v>
      </c>
      <c r="B341" s="4">
        <v>3.0</v>
      </c>
      <c r="C341" s="4">
        <v>396.0</v>
      </c>
    </row>
    <row r="342">
      <c r="A342" s="4">
        <v>20.0</v>
      </c>
      <c r="B342" s="4">
        <v>4.0</v>
      </c>
      <c r="C342" s="4">
        <v>390.0</v>
      </c>
    </row>
    <row r="343">
      <c r="A343" s="4">
        <v>23.0</v>
      </c>
      <c r="B343" s="4">
        <v>5.0</v>
      </c>
      <c r="C343" s="4">
        <v>369.0</v>
      </c>
    </row>
    <row r="344">
      <c r="A344" s="4">
        <v>23.0</v>
      </c>
      <c r="B344" s="4">
        <v>4.0</v>
      </c>
      <c r="C344" s="4">
        <v>376.0</v>
      </c>
    </row>
    <row r="345">
      <c r="A345" s="4">
        <v>22.0</v>
      </c>
      <c r="B345" s="4">
        <v>5.0</v>
      </c>
      <c r="C345" s="4">
        <v>377.0</v>
      </c>
    </row>
    <row r="346">
      <c r="A346" s="4">
        <v>19.0</v>
      </c>
      <c r="B346" s="4">
        <v>5.0</v>
      </c>
      <c r="C346" s="4">
        <v>380.0</v>
      </c>
    </row>
    <row r="348">
      <c r="A348" s="4">
        <v>18.0</v>
      </c>
      <c r="B348" s="4">
        <v>8.0</v>
      </c>
      <c r="C348" s="4">
        <v>405.0</v>
      </c>
    </row>
    <row r="349">
      <c r="A349" s="4">
        <v>28.0</v>
      </c>
      <c r="B349" s="4">
        <v>5.0</v>
      </c>
      <c r="C349" s="4">
        <v>366.0</v>
      </c>
    </row>
    <row r="350">
      <c r="A350" s="4">
        <v>29.0</v>
      </c>
      <c r="B350" s="4">
        <v>3.0</v>
      </c>
      <c r="C350" s="4">
        <v>586.0</v>
      </c>
    </row>
    <row r="351">
      <c r="A351" s="4">
        <v>18.0</v>
      </c>
      <c r="B351" s="4">
        <v>9.0</v>
      </c>
      <c r="C351" s="4">
        <v>392.0</v>
      </c>
    </row>
    <row r="352">
      <c r="A352" s="4">
        <v>30.0</v>
      </c>
      <c r="B352" s="4">
        <v>3.0</v>
      </c>
      <c r="C352" s="4">
        <v>384.0</v>
      </c>
    </row>
    <row r="353">
      <c r="A353" s="4">
        <v>21.0</v>
      </c>
      <c r="B353" s="4">
        <v>4.0</v>
      </c>
      <c r="C353" s="4">
        <v>597.0</v>
      </c>
    </row>
    <row r="354">
      <c r="A354" s="4">
        <v>25.0</v>
      </c>
      <c r="B354" s="4">
        <v>5.0</v>
      </c>
      <c r="C354" s="4">
        <v>379.0</v>
      </c>
    </row>
    <row r="355">
      <c r="A355" s="4">
        <v>29.0</v>
      </c>
      <c r="B355" s="4">
        <v>4.0</v>
      </c>
      <c r="C355" s="4">
        <v>376.0</v>
      </c>
    </row>
    <row r="356">
      <c r="A356" s="4">
        <v>22.0</v>
      </c>
      <c r="B356" s="4">
        <v>8.0</v>
      </c>
      <c r="C356" s="4">
        <v>372.0</v>
      </c>
    </row>
    <row r="357">
      <c r="A357" s="4">
        <v>19.0</v>
      </c>
      <c r="B357" s="4">
        <v>8.0</v>
      </c>
      <c r="C357" s="4">
        <v>391.0</v>
      </c>
    </row>
    <row r="358">
      <c r="A358" s="4">
        <v>22.0</v>
      </c>
      <c r="B358" s="4">
        <v>7.0</v>
      </c>
      <c r="C358" s="4">
        <v>386.0</v>
      </c>
    </row>
    <row r="359">
      <c r="A359" s="4">
        <v>21.0</v>
      </c>
      <c r="B359" s="4">
        <v>8.0</v>
      </c>
      <c r="C359" s="4">
        <v>376.0</v>
      </c>
    </row>
    <row r="360">
      <c r="A360" s="4">
        <v>28.0</v>
      </c>
      <c r="B360" s="4">
        <v>4.0</v>
      </c>
      <c r="C360" s="4">
        <v>380.0</v>
      </c>
    </row>
    <row r="361">
      <c r="A361" s="4">
        <v>23.0</v>
      </c>
      <c r="B361" s="4">
        <v>7.0</v>
      </c>
      <c r="C361" s="4">
        <v>380.0</v>
      </c>
    </row>
    <row r="362">
      <c r="A362" s="4">
        <v>20.0</v>
      </c>
      <c r="B362" s="4">
        <v>7.0</v>
      </c>
      <c r="C362" s="4">
        <v>393.0</v>
      </c>
    </row>
    <row r="364">
      <c r="A364" s="4">
        <v>29.0</v>
      </c>
      <c r="B364" s="4">
        <v>3.0</v>
      </c>
      <c r="C364" s="4">
        <v>917.0</v>
      </c>
    </row>
    <row r="365">
      <c r="A365" s="4">
        <v>18.0</v>
      </c>
      <c r="B365" s="4">
        <v>8.0</v>
      </c>
      <c r="C365" s="4">
        <v>405.0</v>
      </c>
    </row>
    <row r="366">
      <c r="A366" s="4">
        <v>27.0</v>
      </c>
      <c r="B366" s="4">
        <v>6.0</v>
      </c>
      <c r="C366" s="4">
        <v>358.0</v>
      </c>
    </row>
    <row r="367">
      <c r="A367" s="4">
        <v>18.0</v>
      </c>
      <c r="B367" s="4">
        <v>9.0</v>
      </c>
      <c r="C367" s="4">
        <v>381.0</v>
      </c>
    </row>
    <row r="368">
      <c r="A368" s="4">
        <v>30.0</v>
      </c>
      <c r="B368" s="4">
        <v>3.0</v>
      </c>
      <c r="C368" s="4">
        <v>384.0</v>
      </c>
    </row>
    <row r="369">
      <c r="A369" s="4">
        <v>23.0</v>
      </c>
      <c r="B369" s="4">
        <v>7.0</v>
      </c>
      <c r="C369" s="4">
        <v>361.0</v>
      </c>
    </row>
    <row r="370">
      <c r="A370" s="4">
        <v>20.0</v>
      </c>
      <c r="B370" s="4">
        <v>4.0</v>
      </c>
      <c r="C370" s="4">
        <v>376.0</v>
      </c>
    </row>
    <row r="371">
      <c r="A371" s="4">
        <v>19.0</v>
      </c>
      <c r="B371" s="4">
        <v>8.0</v>
      </c>
      <c r="C371" s="4">
        <v>391.0</v>
      </c>
    </row>
    <row r="372">
      <c r="A372" s="4">
        <v>28.0</v>
      </c>
      <c r="B372" s="4">
        <v>5.0</v>
      </c>
      <c r="C372" s="4">
        <v>366.0</v>
      </c>
    </row>
    <row r="373">
      <c r="A373" s="4">
        <v>20.0</v>
      </c>
      <c r="B373" s="4">
        <v>5.0</v>
      </c>
      <c r="C373" s="4">
        <v>369.0</v>
      </c>
    </row>
    <row r="375">
      <c r="A375" s="4">
        <v>33.0</v>
      </c>
      <c r="B375" s="4">
        <v>7.0</v>
      </c>
      <c r="C375" s="4">
        <v>357.0</v>
      </c>
    </row>
    <row r="376">
      <c r="A376" s="4">
        <v>28.0</v>
      </c>
      <c r="B376" s="4">
        <v>5.0</v>
      </c>
      <c r="C376" s="4">
        <v>365.0</v>
      </c>
    </row>
    <row r="377">
      <c r="A377" s="4">
        <v>29.0</v>
      </c>
      <c r="B377" s="4">
        <v>4.0</v>
      </c>
      <c r="C377" s="4">
        <v>375.0</v>
      </c>
    </row>
    <row r="378">
      <c r="A378" s="4">
        <v>21.0</v>
      </c>
      <c r="B378" s="4">
        <v>9.0</v>
      </c>
      <c r="C378" s="4">
        <v>364.0</v>
      </c>
    </row>
    <row r="379">
      <c r="A379" s="4">
        <v>21.0</v>
      </c>
      <c r="B379" s="4">
        <v>10.0</v>
      </c>
      <c r="C379" s="4">
        <v>356.0</v>
      </c>
    </row>
    <row r="380">
      <c r="A380" s="4">
        <v>27.0</v>
      </c>
      <c r="B380" s="4">
        <v>6.0</v>
      </c>
      <c r="C380" s="4">
        <v>358.0</v>
      </c>
    </row>
    <row r="381">
      <c r="A381" s="4">
        <v>24.0</v>
      </c>
      <c r="B381" s="4">
        <v>6.0</v>
      </c>
      <c r="C381" s="4">
        <v>370.0</v>
      </c>
    </row>
    <row r="382">
      <c r="A382" s="4">
        <v>20.0</v>
      </c>
      <c r="B382" s="4">
        <v>4.0</v>
      </c>
      <c r="C382" s="4">
        <v>376.0</v>
      </c>
    </row>
    <row r="383">
      <c r="A383" s="4">
        <v>24.0</v>
      </c>
      <c r="B383" s="4">
        <v>3.0</v>
      </c>
      <c r="C383" s="4">
        <v>381.0</v>
      </c>
    </row>
    <row r="384">
      <c r="A384" s="4">
        <v>17.0</v>
      </c>
      <c r="B384" s="4">
        <v>7.0</v>
      </c>
      <c r="C384" s="4">
        <v>367.0</v>
      </c>
    </row>
    <row r="385">
      <c r="A385" s="4">
        <v>20.0</v>
      </c>
      <c r="B385" s="4">
        <v>10.0</v>
      </c>
      <c r="C385" s="4">
        <v>365.0</v>
      </c>
    </row>
    <row r="387">
      <c r="A387" s="4">
        <v>22.0</v>
      </c>
      <c r="B387" s="4">
        <v>3.0</v>
      </c>
      <c r="C387" s="4">
        <v>381.0</v>
      </c>
    </row>
    <row r="388">
      <c r="A388" s="4">
        <v>12.0</v>
      </c>
      <c r="B388" s="4">
        <v>8.0</v>
      </c>
      <c r="C388" s="4">
        <v>394.0</v>
      </c>
    </row>
    <row r="389">
      <c r="A389" s="4">
        <v>22.0</v>
      </c>
      <c r="B389" s="4">
        <v>9.0</v>
      </c>
      <c r="C389" s="4">
        <v>360.0</v>
      </c>
    </row>
    <row r="390">
      <c r="A390" s="4">
        <v>24.0</v>
      </c>
      <c r="B390" s="4">
        <v>5.0</v>
      </c>
      <c r="C390" s="4">
        <v>369.0</v>
      </c>
    </row>
    <row r="391">
      <c r="A391" s="4">
        <v>19.0</v>
      </c>
      <c r="B391" s="4">
        <v>4.0</v>
      </c>
      <c r="C391" s="4">
        <v>390.0</v>
      </c>
    </row>
    <row r="392">
      <c r="A392" s="4">
        <v>16.0</v>
      </c>
      <c r="B392" s="4">
        <v>6.0</v>
      </c>
      <c r="C392" s="4">
        <v>389.0</v>
      </c>
    </row>
    <row r="393">
      <c r="A393" s="4">
        <v>16.0</v>
      </c>
      <c r="B393" s="4">
        <v>7.0</v>
      </c>
      <c r="C393" s="4">
        <v>376.0</v>
      </c>
    </row>
    <row r="394">
      <c r="A394" s="4">
        <v>13.0</v>
      </c>
      <c r="B394" s="4">
        <v>8.0</v>
      </c>
      <c r="C394" s="4">
        <v>385.0</v>
      </c>
    </row>
    <row r="395">
      <c r="A395" s="4">
        <v>21.0</v>
      </c>
      <c r="B395" s="4">
        <v>6.0</v>
      </c>
      <c r="C395" s="4">
        <v>386.0</v>
      </c>
    </row>
    <row r="396">
      <c r="A396" s="4">
        <v>22.0</v>
      </c>
      <c r="B396" s="4">
        <v>8.0</v>
      </c>
      <c r="C396" s="4">
        <v>365.0</v>
      </c>
    </row>
    <row r="397">
      <c r="A397" s="4">
        <v>28.0</v>
      </c>
      <c r="B397" s="4">
        <v>4.0</v>
      </c>
      <c r="C397" s="4">
        <v>363.0</v>
      </c>
    </row>
    <row r="398">
      <c r="A398" s="4">
        <v>18.0</v>
      </c>
      <c r="B398" s="4">
        <v>8.0</v>
      </c>
      <c r="C398" s="4">
        <v>372.0</v>
      </c>
    </row>
    <row r="399">
      <c r="A399" s="4">
        <v>28.0</v>
      </c>
      <c r="B399" s="4">
        <v>3.0</v>
      </c>
      <c r="C399" s="4">
        <v>376.0</v>
      </c>
    </row>
    <row r="400">
      <c r="A400" s="4">
        <v>23.0</v>
      </c>
      <c r="B400" s="4">
        <v>7.0</v>
      </c>
      <c r="C400" s="4">
        <v>368.0</v>
      </c>
    </row>
    <row r="401">
      <c r="A401" s="4">
        <v>23.0</v>
      </c>
      <c r="B401" s="4">
        <v>4.0</v>
      </c>
      <c r="C401" s="4">
        <v>376.0</v>
      </c>
    </row>
    <row r="402">
      <c r="A402" s="4">
        <v>24.0</v>
      </c>
      <c r="B402" s="4">
        <v>6.0</v>
      </c>
      <c r="C402" s="4">
        <v>358.0</v>
      </c>
    </row>
    <row r="403">
      <c r="A403" s="4">
        <v>20.0</v>
      </c>
      <c r="B403" s="4">
        <v>7.0</v>
      </c>
      <c r="C403" s="4">
        <v>369.0</v>
      </c>
    </row>
    <row r="404">
      <c r="A404" s="4">
        <v>27.0</v>
      </c>
      <c r="B404" s="4">
        <v>5.0</v>
      </c>
      <c r="C404" s="4">
        <v>353.0</v>
      </c>
    </row>
    <row r="405">
      <c r="A405" s="4">
        <v>18.0</v>
      </c>
      <c r="B405" s="4">
        <v>10.0</v>
      </c>
      <c r="C405" s="4">
        <v>363.0</v>
      </c>
    </row>
    <row r="407">
      <c r="A407" s="4">
        <v>13.0</v>
      </c>
      <c r="B407" s="4">
        <v>8.0</v>
      </c>
      <c r="C407" s="4">
        <v>399.0</v>
      </c>
    </row>
    <row r="408">
      <c r="A408" s="4">
        <v>19.0</v>
      </c>
      <c r="B408" s="4">
        <v>5.0</v>
      </c>
      <c r="C408" s="4">
        <v>377.0</v>
      </c>
    </row>
    <row r="409">
      <c r="A409" s="4">
        <v>24.0</v>
      </c>
      <c r="B409" s="4">
        <v>3.0</v>
      </c>
      <c r="C409" s="4">
        <v>379.0</v>
      </c>
    </row>
    <row r="410">
      <c r="A410" s="4">
        <v>28.0</v>
      </c>
      <c r="B410" s="4">
        <v>4.0</v>
      </c>
      <c r="C410" s="4">
        <v>371.0</v>
      </c>
    </row>
    <row r="411">
      <c r="A411" s="4">
        <v>23.0</v>
      </c>
      <c r="B411" s="4">
        <v>7.0</v>
      </c>
      <c r="C411" s="4">
        <v>370.0</v>
      </c>
    </row>
    <row r="412">
      <c r="A412" s="4">
        <v>24.0</v>
      </c>
      <c r="B412" s="4">
        <v>7.0</v>
      </c>
      <c r="C412" s="4">
        <v>361.0</v>
      </c>
    </row>
    <row r="413">
      <c r="A413" s="4">
        <v>14.0</v>
      </c>
      <c r="B413" s="4">
        <v>7.0</v>
      </c>
      <c r="C413" s="4">
        <v>401.0</v>
      </c>
    </row>
    <row r="414">
      <c r="A414" s="4">
        <v>24.0</v>
      </c>
      <c r="B414" s="4">
        <v>6.0</v>
      </c>
      <c r="C414" s="4">
        <v>368.0</v>
      </c>
    </row>
    <row r="415">
      <c r="A415" s="4">
        <v>25.0</v>
      </c>
      <c r="B415" s="4">
        <v>5.0</v>
      </c>
      <c r="C415" s="4">
        <v>366.0</v>
      </c>
    </row>
    <row r="416">
      <c r="A416" s="4">
        <v>11.0</v>
      </c>
      <c r="B416" s="4">
        <v>10.0</v>
      </c>
      <c r="C416" s="4">
        <v>393.0</v>
      </c>
    </row>
    <row r="417">
      <c r="A417" s="4">
        <v>16.0</v>
      </c>
      <c r="B417" s="4">
        <v>7.0</v>
      </c>
      <c r="C417" s="4">
        <v>380.0</v>
      </c>
    </row>
    <row r="418">
      <c r="A418" s="4">
        <v>20.0</v>
      </c>
      <c r="B418" s="4">
        <v>4.0</v>
      </c>
      <c r="C418" s="4">
        <v>376.0</v>
      </c>
    </row>
    <row r="419">
      <c r="A419" s="4">
        <v>17.0</v>
      </c>
      <c r="B419" s="4">
        <v>3.0</v>
      </c>
      <c r="C419" s="4">
        <v>400.0</v>
      </c>
    </row>
    <row r="420">
      <c r="A420" s="4">
        <v>26.0</v>
      </c>
      <c r="B420" s="4">
        <v>4.0</v>
      </c>
      <c r="C420" s="4">
        <v>375.0</v>
      </c>
    </row>
    <row r="421">
      <c r="A421" s="4">
        <v>28.0</v>
      </c>
      <c r="B421" s="4">
        <v>6.0</v>
      </c>
      <c r="C421" s="4">
        <v>359.0</v>
      </c>
    </row>
    <row r="422">
      <c r="A422" s="4">
        <v>12.0</v>
      </c>
      <c r="B422" s="4">
        <v>9.0</v>
      </c>
      <c r="C422" s="4">
        <v>402.0</v>
      </c>
    </row>
    <row r="423">
      <c r="A423" s="4">
        <v>20.0</v>
      </c>
      <c r="B423" s="4">
        <v>8.0</v>
      </c>
      <c r="C423" s="4">
        <v>372.0</v>
      </c>
    </row>
    <row r="425">
      <c r="A425" s="4">
        <v>16.0</v>
      </c>
      <c r="B425" s="4">
        <v>5.0</v>
      </c>
      <c r="C425" s="4">
        <v>385.0</v>
      </c>
    </row>
    <row r="426">
      <c r="A426" s="4">
        <v>35.0</v>
      </c>
      <c r="B426" s="4">
        <v>2.0</v>
      </c>
      <c r="C426" s="4">
        <v>922.0</v>
      </c>
    </row>
    <row r="427">
      <c r="A427" s="4">
        <v>18.0</v>
      </c>
      <c r="B427" s="4">
        <v>10.0</v>
      </c>
      <c r="C427" s="4">
        <v>374.0</v>
      </c>
    </row>
    <row r="428">
      <c r="A428" s="4">
        <v>28.0</v>
      </c>
      <c r="B428" s="4">
        <v>5.0</v>
      </c>
      <c r="C428" s="4">
        <v>365.0</v>
      </c>
    </row>
    <row r="429">
      <c r="A429" s="4">
        <v>26.0</v>
      </c>
      <c r="B429" s="4">
        <v>3.0</v>
      </c>
      <c r="C429" s="4">
        <v>388.0</v>
      </c>
    </row>
    <row r="430">
      <c r="A430" s="4">
        <v>18.0</v>
      </c>
      <c r="B430" s="4">
        <v>9.0</v>
      </c>
      <c r="C430" s="4">
        <v>382.0</v>
      </c>
    </row>
    <row r="431">
      <c r="A431" s="4">
        <v>25.0</v>
      </c>
      <c r="B431" s="4">
        <v>6.0</v>
      </c>
      <c r="C431" s="4">
        <v>371.0</v>
      </c>
    </row>
    <row r="432">
      <c r="A432" s="4">
        <v>30.0</v>
      </c>
      <c r="B432" s="4">
        <v>3.0</v>
      </c>
      <c r="C432" s="4">
        <v>381.0</v>
      </c>
    </row>
    <row r="433">
      <c r="A433" s="4">
        <v>20.0</v>
      </c>
      <c r="B433" s="4">
        <v>4.0</v>
      </c>
      <c r="C433" s="4">
        <v>376.0</v>
      </c>
    </row>
    <row r="434">
      <c r="A434" s="4">
        <v>26.0</v>
      </c>
      <c r="B434" s="4">
        <v>4.0</v>
      </c>
      <c r="C434" s="4">
        <v>375.0</v>
      </c>
    </row>
    <row r="435">
      <c r="A435" s="4">
        <v>19.0</v>
      </c>
      <c r="B435" s="4">
        <v>4.0</v>
      </c>
      <c r="C435" s="4">
        <v>378.0</v>
      </c>
    </row>
    <row r="436">
      <c r="A436" s="4">
        <v>19.0</v>
      </c>
      <c r="B436" s="4">
        <v>9.0</v>
      </c>
      <c r="C436" s="4">
        <v>375.0</v>
      </c>
    </row>
    <row r="437">
      <c r="A437" s="4">
        <v>19.0</v>
      </c>
      <c r="B437" s="4">
        <v>5.0</v>
      </c>
      <c r="C437" s="4">
        <v>377.0</v>
      </c>
    </row>
    <row r="438">
      <c r="A438" s="4">
        <v>20.0</v>
      </c>
      <c r="B438" s="4">
        <v>5.0</v>
      </c>
      <c r="C438" s="4">
        <v>373.0</v>
      </c>
    </row>
    <row r="440">
      <c r="A440" s="4">
        <v>16.0</v>
      </c>
      <c r="B440" s="4">
        <v>5.0</v>
      </c>
      <c r="C440" s="4">
        <v>385.0</v>
      </c>
    </row>
    <row r="441">
      <c r="A441" s="4">
        <v>31.0</v>
      </c>
      <c r="B441" s="4">
        <v>3.0</v>
      </c>
      <c r="C441" s="4">
        <v>386.0</v>
      </c>
    </row>
    <row r="442">
      <c r="A442" s="4">
        <v>24.0</v>
      </c>
      <c r="B442" s="4">
        <v>6.0</v>
      </c>
      <c r="C442" s="4">
        <v>370.0</v>
      </c>
    </row>
    <row r="443">
      <c r="A443" s="4">
        <v>20.0</v>
      </c>
      <c r="B443" s="4">
        <v>3.0</v>
      </c>
      <c r="C443" s="4">
        <v>401.0</v>
      </c>
    </row>
    <row r="444">
      <c r="A444" s="4">
        <v>24.0</v>
      </c>
      <c r="B444" s="4">
        <v>3.0</v>
      </c>
      <c r="C444" s="4">
        <v>392.0</v>
      </c>
    </row>
    <row r="445">
      <c r="A445" s="4">
        <v>19.0</v>
      </c>
      <c r="B445" s="4">
        <v>5.0</v>
      </c>
      <c r="C445" s="4">
        <v>377.0</v>
      </c>
    </row>
    <row r="446">
      <c r="A446" s="4">
        <v>20.0</v>
      </c>
      <c r="B446" s="4">
        <v>5.0</v>
      </c>
      <c r="C446" s="4">
        <v>373.0</v>
      </c>
    </row>
    <row r="447">
      <c r="A447" s="4">
        <v>20.0</v>
      </c>
      <c r="B447" s="4">
        <v>4.0</v>
      </c>
      <c r="C447" s="4">
        <v>374.0</v>
      </c>
    </row>
    <row r="448">
      <c r="A448" s="4">
        <v>25.0</v>
      </c>
      <c r="B448" s="4">
        <v>5.0</v>
      </c>
      <c r="C448" s="4">
        <v>366.0</v>
      </c>
    </row>
    <row r="449">
      <c r="A449" s="4">
        <v>15.0</v>
      </c>
      <c r="B449" s="4">
        <v>5.0</v>
      </c>
      <c r="C449" s="4">
        <v>402.0</v>
      </c>
    </row>
    <row r="451">
      <c r="A451" s="4">
        <v>17.0</v>
      </c>
      <c r="B451" s="4">
        <v>9.0</v>
      </c>
      <c r="C451" s="4">
        <v>381.0</v>
      </c>
    </row>
    <row r="452">
      <c r="A452" s="4">
        <v>25.0</v>
      </c>
      <c r="B452" s="4">
        <v>5.0</v>
      </c>
      <c r="C452" s="4">
        <v>366.0</v>
      </c>
    </row>
    <row r="453">
      <c r="A453" s="4">
        <v>26.0</v>
      </c>
      <c r="B453" s="4">
        <v>2.0</v>
      </c>
      <c r="C453" s="4">
        <v>907.0</v>
      </c>
    </row>
    <row r="454">
      <c r="A454" s="4">
        <v>18.0</v>
      </c>
      <c r="B454" s="4">
        <v>6.0</v>
      </c>
      <c r="C454" s="4">
        <v>921.0</v>
      </c>
    </row>
    <row r="455">
      <c r="A455" s="4">
        <v>17.0</v>
      </c>
      <c r="B455" s="4">
        <v>8.0</v>
      </c>
      <c r="C455" s="4">
        <v>391.0</v>
      </c>
    </row>
    <row r="456">
      <c r="A456" s="4">
        <v>24.0</v>
      </c>
      <c r="B456" s="4">
        <v>6.0</v>
      </c>
      <c r="C456" s="4">
        <v>375.0</v>
      </c>
    </row>
    <row r="457">
      <c r="A457" s="4">
        <v>19.0</v>
      </c>
      <c r="B457" s="4">
        <v>7.0</v>
      </c>
      <c r="C457" s="4">
        <v>383.0</v>
      </c>
    </row>
    <row r="458">
      <c r="A458" s="4">
        <v>18.0</v>
      </c>
      <c r="B458" s="4">
        <v>8.0</v>
      </c>
      <c r="C458" s="4">
        <v>380.0</v>
      </c>
    </row>
    <row r="459">
      <c r="A459" s="4">
        <v>23.0</v>
      </c>
      <c r="B459" s="4">
        <v>6.0</v>
      </c>
      <c r="C459" s="4">
        <v>380.0</v>
      </c>
    </row>
    <row r="460">
      <c r="A460" s="4">
        <v>26.0</v>
      </c>
      <c r="B460" s="4">
        <v>4.0</v>
      </c>
      <c r="C460" s="4">
        <v>371.0</v>
      </c>
    </row>
    <row r="461">
      <c r="A461" s="4">
        <v>30.0</v>
      </c>
      <c r="B461" s="4">
        <v>3.0</v>
      </c>
      <c r="C461" s="4">
        <v>380.0</v>
      </c>
    </row>
    <row r="462">
      <c r="A462" s="4">
        <v>21.0</v>
      </c>
      <c r="B462" s="4">
        <v>7.0</v>
      </c>
      <c r="C462" s="4">
        <v>371.0</v>
      </c>
    </row>
    <row r="463">
      <c r="A463" s="4">
        <v>22.0</v>
      </c>
      <c r="B463" s="4">
        <v>5.0</v>
      </c>
      <c r="C463" s="4">
        <v>384.0</v>
      </c>
    </row>
    <row r="464">
      <c r="A464" s="4">
        <v>20.0</v>
      </c>
      <c r="B464" s="4">
        <v>4.0</v>
      </c>
      <c r="C464" s="4">
        <v>389.0</v>
      </c>
    </row>
    <row r="465">
      <c r="A465" s="4">
        <v>18.0</v>
      </c>
      <c r="B465" s="4">
        <v>9.0</v>
      </c>
      <c r="C465" s="4">
        <v>372.0</v>
      </c>
    </row>
  </sheetData>
  <drawing r:id="rId1"/>
</worksheet>
</file>