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files" sheetId="2" r:id="rId5"/>
  </sheets>
  <definedNames/>
  <calcPr/>
</workbook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<sst xmlns="http://schemas.openxmlformats.org/spreadsheetml/2006/main" count="19" uniqueCount="16">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</sst>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O1" s="1"/>
      <c r="P1" s="1" t="s">
        <v>10</v>
      </c>
      <c r="Q1" s="1" t="s">
        <v>11</v>
      </c>
      <c r="R1" s="1"/>
      <c r="S1" s="1"/>
      <c r="T1" s="1" t="s">
        <v>12</v>
      </c>
      <c r="U1" s="1"/>
      <c r="V1" s="1"/>
      <c r="W1" s="1"/>
      <c r="X1" s="1"/>
      <c r="Y1" s="1"/>
      <c r="Z1" s="1"/>
    </row>
    <row r="2">
      <c r="A2" s="3">
        <v>13.0</v>
      </c>
      <c r="B2" s="3">
        <v>9.0</v>
      </c>
      <c r="C2" s="3">
        <v>252.0</v>
      </c>
      <c r="D2" s="4">
        <f t="shared" ref="D2:F2" si="1">IF(ISBLANK(A2), "", (A2-MIN(A2:A1001))/(MAX(A2:A1001)-MIN(A2:A1001)))</f>
        <v>0.375</v>
      </c>
      <c r="E2" s="4">
        <f t="shared" si="1"/>
        <v>0.75</v>
      </c>
      <c r="F2" s="4">
        <f t="shared" si="1"/>
        <v>0.09623430962</v>
      </c>
      <c r="G2" s="5">
        <f>IF(ISBLANK(A2), "",SQRT((A2-I2)^2+(B2-J2)^2+(C2-K2)))</f>
        <v>10.67707825</v>
      </c>
      <c r="H2" s="6" t="str">
        <f t="shared" ref="H2:H419" si="4">IF(AND(F2 = "", F1 &lt;&gt; ""),"&lt;- New exp", "")</f>
        <v/>
      </c>
      <c r="I2" s="4">
        <f t="shared" ref="I2:N2" si="2">MIN(A2:A950)</f>
        <v>10</v>
      </c>
      <c r="J2" s="4">
        <f t="shared" si="2"/>
        <v>3</v>
      </c>
      <c r="K2" s="4">
        <f t="shared" si="2"/>
        <v>183</v>
      </c>
      <c r="L2" s="4">
        <f t="shared" si="2"/>
        <v>0</v>
      </c>
      <c r="M2" s="4">
        <f t="shared" si="2"/>
        <v>0</v>
      </c>
      <c r="N2" s="4">
        <f t="shared" si="2"/>
        <v>0</v>
      </c>
      <c r="O2" s="6"/>
      <c r="P2" s="7">
        <f>COUNTIF(H2:H1000,"*&lt;- New Exp*")</f>
        <v>29</v>
      </c>
      <c r="Q2" s="6" t="str">
        <f>IF(P2&gt;=1, "Exp 1", "")</f>
        <v>Exp 1</v>
      </c>
      <c r="R2" s="6"/>
      <c r="S2" s="6"/>
      <c r="T2" s="7">
        <v>1.0</v>
      </c>
      <c r="U2" s="6"/>
      <c r="V2" s="6"/>
      <c r="W2" s="6"/>
      <c r="X2" s="6"/>
      <c r="Y2" s="6"/>
      <c r="Z2" s="6"/>
    </row>
    <row r="3">
      <c r="A3" s="3">
        <v>17.0</v>
      </c>
      <c r="B3" s="3">
        <v>5.0</v>
      </c>
      <c r="C3" s="3">
        <v>234.0</v>
      </c>
      <c r="D3" s="4">
        <f t="shared" ref="D3:F3" si="3">IF(ISBLANK(A3), "", (A3-MIN(A2:A1001))/(MAX(A2:A1001)-MIN(A2:A1001)))</f>
        <v>0.875</v>
      </c>
      <c r="E3" s="4">
        <f t="shared" si="3"/>
        <v>0.25</v>
      </c>
      <c r="F3" s="4">
        <f t="shared" si="3"/>
        <v>0.07112970711</v>
      </c>
      <c r="G3" s="5">
        <f>IF(ISBLANK(A3), "",SQRT((A3-I2)^2+(B3-J2)^2+(C3-K2)))</f>
        <v>10.19803903</v>
      </c>
      <c r="H3" s="6" t="str">
        <f t="shared" si="4"/>
        <v/>
      </c>
      <c r="I3" s="4">
        <f t="shared" ref="I3:N3" si="5">MAX(A2:A950)</f>
        <v>18</v>
      </c>
      <c r="J3" s="4">
        <f t="shared" si="5"/>
        <v>11</v>
      </c>
      <c r="K3" s="4">
        <f t="shared" si="5"/>
        <v>900</v>
      </c>
      <c r="L3" s="4">
        <f t="shared" si="5"/>
        <v>1</v>
      </c>
      <c r="M3" s="4">
        <f t="shared" si="5"/>
        <v>1</v>
      </c>
      <c r="N3" s="4">
        <f t="shared" si="5"/>
        <v>1</v>
      </c>
      <c r="O3" s="6"/>
      <c r="P3" s="6"/>
      <c r="Q3" s="6" t="str">
        <f>IF(P2&gt;=2, "Exp 2", "")</f>
        <v>Exp 2</v>
      </c>
      <c r="R3" s="6"/>
      <c r="S3" s="6"/>
      <c r="T3" s="7">
        <v>2.0</v>
      </c>
      <c r="U3" s="6"/>
      <c r="V3" s="6"/>
      <c r="W3" s="6"/>
      <c r="X3" s="6"/>
      <c r="Y3" s="6"/>
      <c r="Z3" s="6"/>
    </row>
    <row r="4">
      <c r="A4" s="3">
        <v>18.0</v>
      </c>
      <c r="B4" s="3">
        <v>5.0</v>
      </c>
      <c r="C4" s="3">
        <v>213.0</v>
      </c>
      <c r="D4" s="4">
        <f t="shared" ref="D4:F4" si="6">IF(ISBLANK(A4), "", (A4-MIN(A2:A1001))/(MAX(A2:A1001)-MIN(A2:A1001)))</f>
        <v>1</v>
      </c>
      <c r="E4" s="4">
        <f t="shared" si="6"/>
        <v>0.25</v>
      </c>
      <c r="F4" s="4">
        <f t="shared" si="6"/>
        <v>0.04184100418</v>
      </c>
      <c r="G4" s="5">
        <f>IF(ISBLANK(A4), "",SQRT((A4-I2)^2+(B4-J2)^2+(C4-K2)))</f>
        <v>9.899494937</v>
      </c>
      <c r="H4" s="6" t="str">
        <f t="shared" si="4"/>
        <v/>
      </c>
      <c r="I4" s="6"/>
      <c r="J4" s="6"/>
      <c r="K4" s="6"/>
      <c r="L4" s="6"/>
      <c r="M4" s="6"/>
      <c r="N4" s="6"/>
      <c r="O4" s="6"/>
      <c r="P4" s="6"/>
      <c r="Q4" s="6" t="str">
        <f>IF(P2&gt;=3, "Exp 3", "")</f>
        <v>Exp 3</v>
      </c>
      <c r="R4" s="6"/>
      <c r="S4" s="6"/>
      <c r="T4" s="7">
        <v>3.0</v>
      </c>
      <c r="U4" s="6"/>
      <c r="V4" s="6"/>
      <c r="W4" s="6"/>
      <c r="X4" s="6"/>
      <c r="Y4" s="6"/>
      <c r="Z4" s="6"/>
    </row>
    <row r="5">
      <c r="A5" s="3">
        <v>18.0</v>
      </c>
      <c r="B5" s="3">
        <v>4.0</v>
      </c>
      <c r="C5" s="3">
        <v>234.0</v>
      </c>
      <c r="D5" s="4">
        <f t="shared" ref="D5:F5" si="7">IF(ISBLANK(A5), "", (A5-MIN(A2:A1001))/(MAX(A2:A1001)-MIN(A2:A1001)))</f>
        <v>1</v>
      </c>
      <c r="E5" s="4">
        <f t="shared" si="7"/>
        <v>0.125</v>
      </c>
      <c r="F5" s="4">
        <f t="shared" si="7"/>
        <v>0.07112970711</v>
      </c>
      <c r="G5" s="5">
        <f>IF(ISBLANK(A5), "",SQRT((A5-I2)^2+(B5-J2)^2+(C5-K2)))</f>
        <v>10.77032961</v>
      </c>
      <c r="H5" s="6" t="str">
        <f t="shared" si="4"/>
        <v/>
      </c>
      <c r="I5" s="1" t="s">
        <v>13</v>
      </c>
      <c r="J5" s="1" t="s">
        <v>14</v>
      </c>
      <c r="K5" s="1" t="s">
        <v>15</v>
      </c>
      <c r="L5" s="6"/>
      <c r="M5" s="6"/>
      <c r="N5" s="6"/>
      <c r="O5" s="6"/>
      <c r="P5" s="6"/>
      <c r="Q5" s="6" t="str">
        <f>IF(P2&gt;=4, "Exp 4", "")</f>
        <v>Exp 4</v>
      </c>
      <c r="R5" s="6"/>
      <c r="S5" s="6"/>
      <c r="T5" s="7">
        <v>4.0</v>
      </c>
      <c r="U5" s="6"/>
      <c r="V5" s="6"/>
      <c r="W5" s="6"/>
      <c r="X5" s="6"/>
      <c r="Y5" s="6"/>
      <c r="Z5" s="6"/>
    </row>
    <row r="6">
      <c r="A6" s="3">
        <v>17.0</v>
      </c>
      <c r="B6" s="3">
        <v>6.0</v>
      </c>
      <c r="C6" s="3">
        <v>212.0</v>
      </c>
      <c r="D6" s="4">
        <f t="shared" ref="D6:F6" si="8">IF(ISBLANK(A6), "", (A6-MIN(A2:A1001))/(MAX(A2:A1001)-MIN(A2:A1001)))</f>
        <v>0.875</v>
      </c>
      <c r="E6" s="4">
        <f t="shared" si="8"/>
        <v>0.375</v>
      </c>
      <c r="F6" s="4">
        <f t="shared" si="8"/>
        <v>0.04044630404</v>
      </c>
      <c r="G6" s="5">
        <f>IF(ISBLANK(A6), "",SQRT((A6-I2)^2+(B6-J2)^2+(C6-K2)))</f>
        <v>9.327379053</v>
      </c>
      <c r="H6" s="6" t="str">
        <f t="shared" si="4"/>
        <v/>
      </c>
      <c r="I6" s="7">
        <f>MIN(G2:G1000)</f>
        <v>6.8556546</v>
      </c>
      <c r="J6" s="5">
        <f>AVERAGE(G2:G1000)</f>
        <v>12.80258576</v>
      </c>
      <c r="K6" s="5">
        <f>MEDIAN(G2:G1000)</f>
        <v>10.29563014</v>
      </c>
      <c r="L6" s="6"/>
      <c r="M6" s="6"/>
      <c r="N6" s="6"/>
      <c r="O6" s="6"/>
      <c r="P6" s="6"/>
      <c r="Q6" s="6" t="str">
        <f>IF(P2&gt;=5, "Exp 5", "")</f>
        <v>Exp 5</v>
      </c>
      <c r="R6" s="6"/>
      <c r="S6" s="6"/>
      <c r="T6" s="7">
        <v>5.0</v>
      </c>
      <c r="U6" s="6"/>
      <c r="V6" s="6"/>
      <c r="W6" s="6"/>
      <c r="X6" s="6"/>
      <c r="Y6" s="6"/>
      <c r="Z6" s="6"/>
    </row>
    <row r="7">
      <c r="A7" s="3">
        <v>18.0</v>
      </c>
      <c r="B7" s="3">
        <v>3.0</v>
      </c>
      <c r="C7" s="3">
        <v>890.0</v>
      </c>
      <c r="D7" s="4">
        <f t="shared" ref="D7:F7" si="9">IF(ISBLANK(A7), "", (A7-MIN(A2:A1001))/(MAX(A2:A1001)-MIN(A2:A1001)))</f>
        <v>1</v>
      </c>
      <c r="E7" s="4">
        <f t="shared" si="9"/>
        <v>0</v>
      </c>
      <c r="F7" s="4">
        <f t="shared" si="9"/>
        <v>0.9860529986</v>
      </c>
      <c r="G7" s="5">
        <f>IF(ISBLANK(A7), "",SQRT((A7-I2)^2+(B7-J2)^2+(C7-K2)))</f>
        <v>27.76688675</v>
      </c>
      <c r="H7" s="6" t="str">
        <f t="shared" si="4"/>
        <v/>
      </c>
      <c r="I7" s="6"/>
      <c r="J7" s="6"/>
      <c r="K7" s="6"/>
      <c r="L7" s="6"/>
      <c r="M7" s="6"/>
      <c r="N7" s="6"/>
      <c r="O7" s="6"/>
      <c r="P7" s="6"/>
      <c r="Q7" s="6" t="str">
        <f>IF(P2&gt;=6, "Exp 6", "")</f>
        <v>Exp 6</v>
      </c>
      <c r="R7" s="6"/>
      <c r="S7" s="6"/>
      <c r="T7" s="7">
        <v>6.0</v>
      </c>
      <c r="U7" s="6"/>
      <c r="V7" s="6"/>
      <c r="W7" s="6"/>
      <c r="X7" s="6"/>
      <c r="Y7" s="6"/>
      <c r="Z7" s="6"/>
    </row>
    <row r="8">
      <c r="A8" s="3">
        <v>18.0</v>
      </c>
      <c r="B8" s="3">
        <v>6.0</v>
      </c>
      <c r="C8" s="3">
        <v>201.0</v>
      </c>
      <c r="D8" s="4">
        <f t="shared" ref="D8:F8" si="10">IF(ISBLANK(A8), "", (A8-MIN(A2:A1001))/(MAX(A2:A1001)-MIN(A2:A1001)))</f>
        <v>1</v>
      </c>
      <c r="E8" s="4">
        <f t="shared" si="10"/>
        <v>0.375</v>
      </c>
      <c r="F8" s="4">
        <f t="shared" si="10"/>
        <v>0.02510460251</v>
      </c>
      <c r="G8" s="5">
        <f>IF(ISBLANK(A8), "",SQRT((A8-I2)^2+(B8-J2)^2+(C8-K2)))</f>
        <v>9.539392014</v>
      </c>
      <c r="H8" s="6" t="str">
        <f t="shared" si="4"/>
        <v/>
      </c>
      <c r="I8" s="6"/>
      <c r="J8" s="6"/>
      <c r="K8" s="6"/>
      <c r="L8" s="6"/>
      <c r="M8" s="6"/>
      <c r="N8" s="6"/>
      <c r="O8" s="6"/>
      <c r="P8" s="6"/>
      <c r="Q8" s="6" t="str">
        <f>IF(P2&gt;=7, "Exp 7", "")</f>
        <v>Exp 7</v>
      </c>
      <c r="R8" s="6"/>
      <c r="S8" s="6"/>
      <c r="T8" s="7">
        <v>7.0</v>
      </c>
      <c r="U8" s="6"/>
      <c r="V8" s="6"/>
      <c r="W8" s="6"/>
      <c r="X8" s="6"/>
      <c r="Y8" s="6"/>
      <c r="Z8" s="6"/>
    </row>
    <row r="9">
      <c r="A9" s="3">
        <v>17.0</v>
      </c>
      <c r="B9" s="3">
        <v>4.0</v>
      </c>
      <c r="C9" s="3">
        <v>461.0</v>
      </c>
      <c r="D9" s="4">
        <f t="shared" ref="D9:F9" si="11">IF(ISBLANK(A9), "", (A9-MIN(A2:A1001))/(MAX(A2:A1001)-MIN(A2:A1001)))</f>
        <v>0.875</v>
      </c>
      <c r="E9" s="4">
        <f t="shared" si="11"/>
        <v>0.125</v>
      </c>
      <c r="F9" s="4">
        <f t="shared" si="11"/>
        <v>0.3877266388</v>
      </c>
      <c r="G9" s="5">
        <f>IF(ISBLANK(A9), "",SQRT((A9-I2)^2+(B9-J2)^2+(C9-K2)))</f>
        <v>18.11077028</v>
      </c>
      <c r="H9" s="6" t="str">
        <f t="shared" si="4"/>
        <v/>
      </c>
      <c r="I9" s="6"/>
      <c r="J9" s="6"/>
      <c r="K9" s="6"/>
      <c r="L9" s="6"/>
      <c r="M9" s="6"/>
      <c r="N9" s="6"/>
      <c r="O9" s="6"/>
      <c r="P9" s="6"/>
      <c r="Q9" s="6" t="str">
        <f>IF(P2&gt;=8, "Exp 8", "")</f>
        <v>Exp 8</v>
      </c>
      <c r="R9" s="6"/>
      <c r="S9" s="6"/>
      <c r="T9" s="7">
        <v>8.0</v>
      </c>
      <c r="U9" s="6"/>
      <c r="V9" s="6"/>
      <c r="W9" s="6"/>
      <c r="X9" s="6"/>
      <c r="Y9" s="6"/>
      <c r="Z9" s="6"/>
    </row>
    <row r="10">
      <c r="A10" s="3">
        <v>16.0</v>
      </c>
      <c r="B10" s="3">
        <v>6.0</v>
      </c>
      <c r="C10" s="3">
        <v>245.0</v>
      </c>
      <c r="D10" s="4">
        <f t="shared" ref="D10:F10" si="12">IF(ISBLANK(A10), "", (A10-MIN(A2:A1001))/(MAX(A2:A1001)-MIN(A2:A1001)))</f>
        <v>0.75</v>
      </c>
      <c r="E10" s="4">
        <f t="shared" si="12"/>
        <v>0.375</v>
      </c>
      <c r="F10" s="4">
        <f t="shared" si="12"/>
        <v>0.08647140865</v>
      </c>
      <c r="G10" s="5">
        <f>IF(ISBLANK(A10), "",SQRT((A10-I2)^2+(B10-J2)^2+(C10-K2)))</f>
        <v>10.34408043</v>
      </c>
      <c r="H10" s="6" t="str">
        <f t="shared" si="4"/>
        <v/>
      </c>
      <c r="I10" s="6"/>
      <c r="J10" s="6"/>
      <c r="K10" s="6"/>
      <c r="L10" s="6"/>
      <c r="M10" s="6"/>
      <c r="N10" s="6"/>
      <c r="O10" s="6"/>
      <c r="P10" s="6"/>
      <c r="Q10" s="6" t="str">
        <f>IF(P2&gt;=9, "Exp 9", "")</f>
        <v>Exp 9</v>
      </c>
      <c r="R10" s="6"/>
      <c r="S10" s="6"/>
      <c r="T10" s="7">
        <v>9.0</v>
      </c>
      <c r="U10" s="6"/>
      <c r="V10" s="6"/>
      <c r="W10" s="6"/>
      <c r="X10" s="6"/>
      <c r="Y10" s="6"/>
      <c r="Z10" s="6"/>
    </row>
    <row r="11">
      <c r="D11" s="4" t="str">
        <f t="shared" ref="D11:F11" si="13">IF(ISBLANK(A11), "", (A11-MIN(A2:A1001))/(MAX(A2:A1001)-MIN(A2:A1001)))</f>
        <v/>
      </c>
      <c r="E11" s="4" t="str">
        <f t="shared" si="13"/>
        <v/>
      </c>
      <c r="F11" s="4" t="str">
        <f t="shared" si="13"/>
        <v/>
      </c>
      <c r="G11" s="5" t="str">
        <f>IF(ISBLANK(A11), "",SQRT((A11-I2)^2+(B11-J2)^2+(C11-K2)))</f>
        <v/>
      </c>
      <c r="H11" s="6" t="str">
        <f t="shared" si="4"/>
        <v>&lt;- New exp</v>
      </c>
      <c r="I11" s="6"/>
      <c r="J11" s="6"/>
      <c r="K11" s="6"/>
      <c r="L11" s="6"/>
      <c r="M11" s="6"/>
      <c r="N11" s="6"/>
      <c r="O11" s="6"/>
      <c r="P11" s="6"/>
      <c r="Q11" s="6" t="str">
        <f>IF(P2&gt;=10, "Exp 10", "")</f>
        <v>Exp 10</v>
      </c>
      <c r="R11" s="6"/>
      <c r="S11" s="6"/>
      <c r="T11" s="7">
        <v>10.0</v>
      </c>
      <c r="U11" s="6"/>
      <c r="V11" s="6"/>
      <c r="W11" s="6"/>
      <c r="X11" s="6"/>
      <c r="Y11" s="6"/>
      <c r="Z11" s="6"/>
    </row>
    <row r="12">
      <c r="A12" s="3">
        <v>17.0</v>
      </c>
      <c r="B12" s="3">
        <v>4.0</v>
      </c>
      <c r="C12" s="3">
        <v>233.0</v>
      </c>
      <c r="D12" s="4">
        <f t="shared" ref="D12:F12" si="14">IF(ISBLANK(A12), "", (A12-MIN(A2:A1001))/(MAX(A2:A1001)-MIN(A2:A1001)))</f>
        <v>0.875</v>
      </c>
      <c r="E12" s="4">
        <f t="shared" si="14"/>
        <v>0.125</v>
      </c>
      <c r="F12" s="4">
        <f t="shared" si="14"/>
        <v>0.06973500697</v>
      </c>
      <c r="G12" s="5">
        <f>IF(ISBLANK(A12), "",SQRT((A12-I2)^2+(B12-J2)^2+(C12-K2)))</f>
        <v>10</v>
      </c>
      <c r="H12" s="6" t="str">
        <f t="shared" si="4"/>
        <v/>
      </c>
      <c r="I12" s="6"/>
      <c r="J12" s="6"/>
      <c r="K12" s="6"/>
      <c r="L12" s="6"/>
      <c r="M12" s="6"/>
      <c r="N12" s="6"/>
      <c r="O12" s="6"/>
      <c r="P12" s="6"/>
      <c r="Q12" s="6" t="str">
        <f>IF(P2&gt;=11, "Exp 11", "")</f>
        <v>Exp 11</v>
      </c>
      <c r="R12" s="6"/>
      <c r="S12" s="6"/>
      <c r="T12" s="7">
        <v>11.0</v>
      </c>
      <c r="U12" s="6"/>
      <c r="V12" s="6"/>
      <c r="W12" s="6"/>
      <c r="X12" s="6"/>
      <c r="Y12" s="6"/>
      <c r="Z12" s="6"/>
    </row>
    <row r="13">
      <c r="A13" s="3">
        <v>16.0</v>
      </c>
      <c r="B13" s="3">
        <v>7.0</v>
      </c>
      <c r="C13" s="3">
        <v>199.0</v>
      </c>
      <c r="D13" s="4">
        <f t="shared" ref="D13:F13" si="15">IF(ISBLANK(A13), "", (A13-MIN(A2:A1001))/(MAX(A2:A1001)-MIN(A2:A1001)))</f>
        <v>0.75</v>
      </c>
      <c r="E13" s="4">
        <f t="shared" si="15"/>
        <v>0.5</v>
      </c>
      <c r="F13" s="4">
        <f t="shared" si="15"/>
        <v>0.02231520223</v>
      </c>
      <c r="G13" s="5">
        <f>IF(ISBLANK(A13), "",SQRT((A13-I2)^2+(B13-J2)^2+(C13-K2)))</f>
        <v>8.246211251</v>
      </c>
      <c r="H13" s="6" t="str">
        <f t="shared" si="4"/>
        <v/>
      </c>
      <c r="I13" s="6"/>
      <c r="J13" s="6"/>
      <c r="K13" s="6"/>
      <c r="L13" s="6"/>
      <c r="M13" s="6"/>
      <c r="N13" s="6"/>
      <c r="O13" s="6"/>
      <c r="P13" s="6"/>
      <c r="Q13" s="6" t="str">
        <f>IF(P2&gt;=12, "Exp 12", "")</f>
        <v>Exp 12</v>
      </c>
      <c r="R13" s="6"/>
      <c r="S13" s="6"/>
      <c r="T13" s="7">
        <v>12.0</v>
      </c>
      <c r="U13" s="6"/>
      <c r="V13" s="6"/>
      <c r="W13" s="6"/>
      <c r="X13" s="6"/>
      <c r="Y13" s="6"/>
      <c r="Z13" s="6"/>
    </row>
    <row r="14">
      <c r="A14" s="3">
        <v>13.0</v>
      </c>
      <c r="B14" s="3">
        <v>10.0</v>
      </c>
      <c r="C14" s="3">
        <v>236.0</v>
      </c>
      <c r="D14" s="4">
        <f t="shared" ref="D14:F14" si="16">IF(ISBLANK(A14), "", (A14-MIN(A2:A1001))/(MAX(A2:A1001)-MIN(A2:A1001)))</f>
        <v>0.375</v>
      </c>
      <c r="E14" s="4">
        <f t="shared" si="16"/>
        <v>0.875</v>
      </c>
      <c r="F14" s="4">
        <f t="shared" si="16"/>
        <v>0.07391910739</v>
      </c>
      <c r="G14" s="5">
        <f>IF(ISBLANK(A14), "",SQRT((A14-I2)^2+(B14-J2)^2+(C14-K2)))</f>
        <v>10.53565375</v>
      </c>
      <c r="H14" s="6" t="str">
        <f t="shared" si="4"/>
        <v/>
      </c>
      <c r="I14" s="6"/>
      <c r="J14" s="6"/>
      <c r="K14" s="6"/>
      <c r="L14" s="6"/>
      <c r="M14" s="6"/>
      <c r="N14" s="6"/>
      <c r="O14" s="6"/>
      <c r="P14" s="6"/>
      <c r="Q14" s="6" t="str">
        <f>IF(P2&gt;=13, "Exp 13", "")</f>
        <v>Exp 13</v>
      </c>
      <c r="R14" s="6"/>
      <c r="S14" s="6"/>
      <c r="T14" s="7">
        <v>13.0</v>
      </c>
      <c r="U14" s="6"/>
      <c r="V14" s="6"/>
      <c r="W14" s="6"/>
      <c r="X14" s="6"/>
      <c r="Y14" s="6"/>
      <c r="Z14" s="6"/>
    </row>
    <row r="15">
      <c r="A15" s="3">
        <v>13.0</v>
      </c>
      <c r="B15" s="3">
        <v>8.0</v>
      </c>
      <c r="C15" s="3">
        <v>250.0</v>
      </c>
      <c r="D15" s="4">
        <f t="shared" ref="D15:F15" si="17">IF(ISBLANK(A15), "", (A15-MIN(A2:A1001))/(MAX(A2:A1001)-MIN(A2:A1001)))</f>
        <v>0.375</v>
      </c>
      <c r="E15" s="4">
        <f t="shared" si="17"/>
        <v>0.625</v>
      </c>
      <c r="F15" s="4">
        <f t="shared" si="17"/>
        <v>0.09344490934</v>
      </c>
      <c r="G15" s="5">
        <f>IF(ISBLANK(A15), "",SQRT((A15-I2)^2+(B15-J2)^2+(C15-K2)))</f>
        <v>10.04987562</v>
      </c>
      <c r="H15" s="6" t="str">
        <f t="shared" si="4"/>
        <v/>
      </c>
      <c r="I15" s="6"/>
      <c r="J15" s="6"/>
      <c r="K15" s="6"/>
      <c r="L15" s="6"/>
      <c r="M15" s="6"/>
      <c r="N15" s="6"/>
      <c r="O15" s="6"/>
      <c r="P15" s="6"/>
      <c r="Q15" s="6" t="str">
        <f>IF(P2&gt;=14, "Exp 14", "")</f>
        <v>Exp 14</v>
      </c>
      <c r="R15" s="6"/>
      <c r="S15" s="6"/>
      <c r="T15" s="7">
        <v>14.0</v>
      </c>
      <c r="U15" s="6"/>
      <c r="V15" s="6"/>
      <c r="W15" s="6"/>
      <c r="X15" s="6"/>
      <c r="Y15" s="6"/>
      <c r="Z15" s="6"/>
    </row>
    <row r="16">
      <c r="A16" s="3">
        <v>15.0</v>
      </c>
      <c r="B16" s="3">
        <v>7.0</v>
      </c>
      <c r="C16" s="3">
        <v>212.0</v>
      </c>
      <c r="D16" s="4">
        <f t="shared" ref="D16:F16" si="18">IF(ISBLANK(A16), "", (A16-MIN(A2:A1001))/(MAX(A2:A1001)-MIN(A2:A1001)))</f>
        <v>0.625</v>
      </c>
      <c r="E16" s="4">
        <f t="shared" si="18"/>
        <v>0.5</v>
      </c>
      <c r="F16" s="4">
        <f t="shared" si="18"/>
        <v>0.04044630404</v>
      </c>
      <c r="G16" s="5">
        <f>IF(ISBLANK(A16), "",SQRT((A16-I2)^2+(B16-J2)^2+(C16-K2)))</f>
        <v>8.366600265</v>
      </c>
      <c r="H16" s="6" t="str">
        <f t="shared" si="4"/>
        <v/>
      </c>
      <c r="I16" s="6"/>
      <c r="J16" s="6"/>
      <c r="K16" s="6"/>
      <c r="L16" s="6"/>
      <c r="M16" s="6"/>
      <c r="N16" s="6"/>
      <c r="O16" s="6"/>
      <c r="P16" s="6"/>
      <c r="Q16" s="6" t="str">
        <f>IF(P2&gt;=15, "Exp 15", "")</f>
        <v>Exp 15</v>
      </c>
      <c r="R16" s="6"/>
      <c r="S16" s="6"/>
      <c r="T16" s="7">
        <v>15.0</v>
      </c>
      <c r="U16" s="6"/>
      <c r="V16" s="6"/>
      <c r="W16" s="6"/>
      <c r="X16" s="6"/>
      <c r="Y16" s="6"/>
      <c r="Z16" s="6"/>
    </row>
    <row r="17">
      <c r="A17" s="3">
        <v>15.0</v>
      </c>
      <c r="B17" s="3">
        <v>5.0</v>
      </c>
      <c r="C17" s="3">
        <v>234.0</v>
      </c>
      <c r="D17" s="4">
        <f t="shared" ref="D17:F17" si="19">IF(ISBLANK(A17), "", (A17-MIN(A2:A1001))/(MAX(A2:A1001)-MIN(A2:A1001)))</f>
        <v>0.625</v>
      </c>
      <c r="E17" s="4">
        <f t="shared" si="19"/>
        <v>0.25</v>
      </c>
      <c r="F17" s="4">
        <f t="shared" si="19"/>
        <v>0.07112970711</v>
      </c>
      <c r="G17" s="5">
        <f>IF(ISBLANK(A17), "",SQRT((A17-I2)^2+(B17-J2)^2+(C17-K2)))</f>
        <v>8.94427191</v>
      </c>
      <c r="H17" s="6" t="str">
        <f t="shared" si="4"/>
        <v/>
      </c>
      <c r="I17" s="6"/>
      <c r="J17" s="6"/>
      <c r="K17" s="6"/>
      <c r="L17" s="6"/>
      <c r="M17" s="6"/>
      <c r="N17" s="6"/>
      <c r="O17" s="6"/>
      <c r="P17" s="6"/>
      <c r="Q17" s="6" t="str">
        <f>IF(P2&gt;=16, "Exp 16", "")</f>
        <v>Exp 16</v>
      </c>
      <c r="R17" s="6"/>
      <c r="S17" s="6"/>
      <c r="T17" s="7">
        <v>16.0</v>
      </c>
      <c r="U17" s="6"/>
      <c r="V17" s="6"/>
      <c r="W17" s="6"/>
      <c r="X17" s="6"/>
      <c r="Y17" s="6"/>
      <c r="Z17" s="6"/>
    </row>
    <row r="18">
      <c r="A18" s="3">
        <v>16.0</v>
      </c>
      <c r="B18" s="3">
        <v>5.0</v>
      </c>
      <c r="C18" s="3">
        <v>233.0</v>
      </c>
      <c r="D18" s="4">
        <f t="shared" ref="D18:F18" si="20">IF(ISBLANK(A18), "", (A18-MIN(A2:A1001))/(MAX(A2:A1001)-MIN(A2:A1001)))</f>
        <v>0.75</v>
      </c>
      <c r="E18" s="4">
        <f t="shared" si="20"/>
        <v>0.25</v>
      </c>
      <c r="F18" s="4">
        <f t="shared" si="20"/>
        <v>0.06973500697</v>
      </c>
      <c r="G18" s="5">
        <f>IF(ISBLANK(A18), "",SQRT((A18-I2)^2+(B18-J2)^2+(C18-K2)))</f>
        <v>9.486832981</v>
      </c>
      <c r="H18" s="6" t="str">
        <f t="shared" si="4"/>
        <v/>
      </c>
      <c r="I18" s="6"/>
      <c r="J18" s="6"/>
      <c r="K18" s="6"/>
      <c r="L18" s="6"/>
      <c r="M18" s="6"/>
      <c r="N18" s="6"/>
      <c r="O18" s="6"/>
      <c r="P18" s="6"/>
      <c r="Q18" s="6" t="str">
        <f>IF(P2&gt;=17, "Exp 17", "")</f>
        <v>Exp 17</v>
      </c>
      <c r="R18" s="6"/>
      <c r="S18" s="6"/>
      <c r="T18" s="7">
        <v>17.0</v>
      </c>
      <c r="U18" s="6"/>
      <c r="V18" s="6"/>
      <c r="W18" s="6"/>
      <c r="X18" s="6"/>
      <c r="Y18" s="6"/>
      <c r="Z18" s="6"/>
    </row>
    <row r="19">
      <c r="A19" s="3">
        <v>17.0</v>
      </c>
      <c r="B19" s="3">
        <v>5.0</v>
      </c>
      <c r="C19" s="3">
        <v>211.0</v>
      </c>
      <c r="D19" s="4">
        <f t="shared" ref="D19:F19" si="21">IF(ISBLANK(A19), "", (A19-MIN(A2:A1001))/(MAX(A2:A1001)-MIN(A2:A1001)))</f>
        <v>0.875</v>
      </c>
      <c r="E19" s="4">
        <f t="shared" si="21"/>
        <v>0.25</v>
      </c>
      <c r="F19" s="4">
        <f t="shared" si="21"/>
        <v>0.03905160391</v>
      </c>
      <c r="G19" s="5">
        <f>IF(ISBLANK(A19), "",SQRT((A19-I2)^2+(B19-J2)^2+(C19-K2)))</f>
        <v>9</v>
      </c>
      <c r="H19" s="6" t="str">
        <f t="shared" si="4"/>
        <v/>
      </c>
      <c r="I19" s="6"/>
      <c r="J19" s="6"/>
      <c r="K19" s="6"/>
      <c r="L19" s="6"/>
      <c r="M19" s="6"/>
      <c r="N19" s="6"/>
      <c r="O19" s="6"/>
      <c r="P19" s="6"/>
      <c r="Q19" s="6" t="str">
        <f>IF(P2&gt;=18, "Exp 18", "")</f>
        <v>Exp 18</v>
      </c>
      <c r="R19" s="6"/>
      <c r="S19" s="6"/>
      <c r="T19" s="7">
        <v>18.0</v>
      </c>
      <c r="U19" s="6"/>
      <c r="V19" s="6"/>
      <c r="W19" s="6"/>
      <c r="X19" s="6"/>
      <c r="Y19" s="6"/>
      <c r="Z19" s="6"/>
    </row>
    <row r="20">
      <c r="A20" s="3">
        <v>16.0</v>
      </c>
      <c r="B20" s="3">
        <v>6.0</v>
      </c>
      <c r="C20" s="3">
        <v>211.0</v>
      </c>
      <c r="D20" s="4">
        <f t="shared" ref="D20:F20" si="22">IF(ISBLANK(A20), "", (A20-MIN(A2:A1001))/(MAX(A2:A1001)-MIN(A2:A1001)))</f>
        <v>0.75</v>
      </c>
      <c r="E20" s="4">
        <f t="shared" si="22"/>
        <v>0.375</v>
      </c>
      <c r="F20" s="4">
        <f t="shared" si="22"/>
        <v>0.03905160391</v>
      </c>
      <c r="G20" s="5">
        <f>IF(ISBLANK(A20), "",SQRT((A20-I2)^2+(B20-J2)^2+(C20-K2)))</f>
        <v>8.544003745</v>
      </c>
      <c r="H20" s="6" t="str">
        <f t="shared" si="4"/>
        <v/>
      </c>
      <c r="I20" s="6"/>
      <c r="J20" s="6"/>
      <c r="K20" s="6"/>
      <c r="L20" s="6"/>
      <c r="M20" s="6"/>
      <c r="N20" s="6"/>
      <c r="O20" s="6"/>
      <c r="P20" s="6"/>
      <c r="Q20" s="6" t="str">
        <f>IF(P2&gt;=19, "Exp 19", "")</f>
        <v>Exp 19</v>
      </c>
      <c r="R20" s="6"/>
      <c r="S20" s="6"/>
      <c r="T20" s="7">
        <v>19.0</v>
      </c>
      <c r="U20" s="6"/>
      <c r="V20" s="6"/>
      <c r="W20" s="6"/>
      <c r="X20" s="6"/>
      <c r="Y20" s="6"/>
      <c r="Z20" s="6"/>
    </row>
    <row r="21">
      <c r="D21" s="4" t="str">
        <f t="shared" ref="D21:F21" si="23">IF(ISBLANK(A21), "", (A21-MIN(A2:A1001))/(MAX(A2:A1001)-MIN(A2:A1001)))</f>
        <v/>
      </c>
      <c r="E21" s="4" t="str">
        <f t="shared" si="23"/>
        <v/>
      </c>
      <c r="F21" s="4" t="str">
        <f t="shared" si="23"/>
        <v/>
      </c>
      <c r="G21" s="5" t="str">
        <f>IF(ISBLANK(A21), "",SQRT((A21-I2)^2+(B21-J2)^2+(C21-K2)))</f>
        <v/>
      </c>
      <c r="H21" s="6" t="str">
        <f t="shared" si="4"/>
        <v>&lt;- New exp</v>
      </c>
      <c r="I21" s="6"/>
      <c r="J21" s="6"/>
      <c r="K21" s="6"/>
      <c r="L21" s="6"/>
      <c r="M21" s="6"/>
      <c r="N21" s="6"/>
      <c r="O21" s="6"/>
      <c r="P21" s="6"/>
      <c r="Q21" s="6" t="str">
        <f>IF(P2&gt;=20, "Exp 20", "")</f>
        <v>Exp 20</v>
      </c>
      <c r="R21" s="6"/>
      <c r="S21" s="6"/>
      <c r="T21" s="7">
        <v>20.0</v>
      </c>
      <c r="U21" s="6"/>
      <c r="V21" s="6"/>
      <c r="W21" s="6"/>
      <c r="X21" s="6"/>
      <c r="Y21" s="6"/>
      <c r="Z21" s="6"/>
    </row>
    <row r="22">
      <c r="A22" s="3">
        <v>13.0</v>
      </c>
      <c r="B22" s="3">
        <v>10.0</v>
      </c>
      <c r="C22" s="3">
        <v>230.0</v>
      </c>
      <c r="D22" s="4">
        <f t="shared" ref="D22:F22" si="24">IF(ISBLANK(A22), "", (A22-MIN(A2:A1001))/(MAX(A2:A1001)-MIN(A2:A1001)))</f>
        <v>0.375</v>
      </c>
      <c r="E22" s="4">
        <f t="shared" si="24"/>
        <v>0.875</v>
      </c>
      <c r="F22" s="4">
        <f t="shared" si="24"/>
        <v>0.06555090656</v>
      </c>
      <c r="G22" s="5">
        <f>IF(ISBLANK(A22), "",SQRT((A22-I2)^2+(B22-J2)^2+(C22-K2)))</f>
        <v>10.24695077</v>
      </c>
      <c r="H22" s="6" t="str">
        <f t="shared" si="4"/>
        <v/>
      </c>
      <c r="I22" s="6"/>
      <c r="J22" s="6"/>
      <c r="K22" s="6"/>
      <c r="L22" s="6"/>
      <c r="M22" s="6"/>
      <c r="N22" s="6"/>
      <c r="O22" s="6"/>
      <c r="P22" s="6"/>
      <c r="Q22" s="6" t="str">
        <f>IF(P2&gt;=21, "Exp 21", "")</f>
        <v>Exp 21</v>
      </c>
      <c r="R22" s="6"/>
      <c r="S22" s="6"/>
      <c r="T22" s="7">
        <v>21.0</v>
      </c>
      <c r="U22" s="6"/>
      <c r="V22" s="6"/>
      <c r="W22" s="6"/>
      <c r="X22" s="6"/>
      <c r="Y22" s="6"/>
      <c r="Z22" s="6"/>
    </row>
    <row r="23">
      <c r="A23" s="3">
        <v>17.0</v>
      </c>
      <c r="B23" s="3">
        <v>4.0</v>
      </c>
      <c r="C23" s="3">
        <v>880.0</v>
      </c>
      <c r="D23" s="4">
        <f t="shared" ref="D23:F23" si="25">IF(ISBLANK(A23), "", (A23-MIN(A2:A1001))/(MAX(A2:A1001)-MIN(A2:A1001)))</f>
        <v>0.875</v>
      </c>
      <c r="E23" s="4">
        <f t="shared" si="25"/>
        <v>0.125</v>
      </c>
      <c r="F23" s="4">
        <f t="shared" si="25"/>
        <v>0.9721059972</v>
      </c>
      <c r="G23" s="5">
        <f>IF(ISBLANK(A23), "",SQRT((A23-I2)^2+(B23-J2)^2+(C23-K2)))</f>
        <v>27.33130074</v>
      </c>
      <c r="H23" s="6" t="str">
        <f t="shared" si="4"/>
        <v/>
      </c>
      <c r="I23" s="6"/>
      <c r="J23" s="6"/>
      <c r="K23" s="6"/>
      <c r="L23" s="6"/>
      <c r="M23" s="6"/>
      <c r="N23" s="6"/>
      <c r="O23" s="6"/>
      <c r="P23" s="6"/>
      <c r="Q23" s="6" t="str">
        <f>IF(P2&gt;=22, "Exp 22", "")</f>
        <v>Exp 22</v>
      </c>
      <c r="R23" s="6"/>
      <c r="S23" s="6"/>
      <c r="T23" s="7">
        <v>22.0</v>
      </c>
      <c r="U23" s="6"/>
      <c r="V23" s="6"/>
      <c r="W23" s="6"/>
      <c r="X23" s="6"/>
      <c r="Y23" s="6"/>
      <c r="Z23" s="6"/>
    </row>
    <row r="24">
      <c r="A24" s="3">
        <v>18.0</v>
      </c>
      <c r="B24" s="3">
        <v>6.0</v>
      </c>
      <c r="C24" s="3">
        <v>205.0</v>
      </c>
      <c r="D24" s="4">
        <f t="shared" ref="D24:F24" si="26">IF(ISBLANK(A24), "", (A24-MIN(A2:A1001))/(MAX(A2:A1001)-MIN(A2:A1001)))</f>
        <v>1</v>
      </c>
      <c r="E24" s="4">
        <f t="shared" si="26"/>
        <v>0.375</v>
      </c>
      <c r="F24" s="4">
        <f t="shared" si="26"/>
        <v>0.03068340307</v>
      </c>
      <c r="G24" s="5">
        <f>IF(ISBLANK(A24), "",SQRT((A24-I2)^2+(B24-J2)^2+(C24-K2)))</f>
        <v>9.746794345</v>
      </c>
      <c r="H24" s="6" t="str">
        <f t="shared" si="4"/>
        <v/>
      </c>
      <c r="I24" s="6"/>
      <c r="J24" s="6"/>
      <c r="K24" s="6"/>
      <c r="L24" s="6"/>
      <c r="M24" s="6"/>
      <c r="N24" s="6"/>
      <c r="O24" s="6"/>
      <c r="P24" s="6"/>
      <c r="Q24" s="6" t="str">
        <f>IF(P2&gt;=23, "Exp 23", "")</f>
        <v>Exp 23</v>
      </c>
      <c r="R24" s="6"/>
      <c r="S24" s="6"/>
      <c r="T24" s="7">
        <v>23.0</v>
      </c>
      <c r="U24" s="6"/>
      <c r="V24" s="6"/>
      <c r="W24" s="6"/>
      <c r="X24" s="6"/>
      <c r="Y24" s="6"/>
      <c r="Z24" s="6"/>
    </row>
    <row r="25">
      <c r="A25" s="3">
        <v>13.0</v>
      </c>
      <c r="B25" s="3">
        <v>11.0</v>
      </c>
      <c r="C25" s="3">
        <v>218.0</v>
      </c>
      <c r="D25" s="4">
        <f t="shared" ref="D25:F25" si="27">IF(ISBLANK(A25), "", (A25-MIN(A2:A1001))/(MAX(A2:A1001)-MIN(A2:A1001)))</f>
        <v>0.375</v>
      </c>
      <c r="E25" s="4">
        <f t="shared" si="27"/>
        <v>1</v>
      </c>
      <c r="F25" s="4">
        <f t="shared" si="27"/>
        <v>0.04881450488</v>
      </c>
      <c r="G25" s="5">
        <f>IF(ISBLANK(A25), "",SQRT((A25-I2)^2+(B25-J2)^2+(C25-K2)))</f>
        <v>10.39230485</v>
      </c>
      <c r="H25" s="6" t="str">
        <f t="shared" si="4"/>
        <v/>
      </c>
      <c r="I25" s="6"/>
      <c r="J25" s="6"/>
      <c r="K25" s="6"/>
      <c r="L25" s="6"/>
      <c r="M25" s="6"/>
      <c r="N25" s="6"/>
      <c r="O25" s="6"/>
      <c r="P25" s="6"/>
      <c r="Q25" s="6" t="str">
        <f>IF(P2&gt;=24, "Exp 24", "")</f>
        <v>Exp 24</v>
      </c>
      <c r="R25" s="6"/>
      <c r="S25" s="6"/>
      <c r="T25" s="7">
        <v>24.0</v>
      </c>
      <c r="U25" s="6"/>
      <c r="V25" s="6"/>
      <c r="W25" s="6"/>
      <c r="X25" s="6"/>
      <c r="Y25" s="6"/>
      <c r="Z25" s="6"/>
    </row>
    <row r="26">
      <c r="A26" s="3">
        <v>18.0</v>
      </c>
      <c r="B26" s="3">
        <v>4.0</v>
      </c>
      <c r="C26" s="3">
        <v>234.0</v>
      </c>
      <c r="D26" s="4">
        <f t="shared" ref="D26:F26" si="28">IF(ISBLANK(A26), "", (A26-MIN(A2:A1001))/(MAX(A2:A1001)-MIN(A2:A1001)))</f>
        <v>1</v>
      </c>
      <c r="E26" s="4">
        <f t="shared" si="28"/>
        <v>0.125</v>
      </c>
      <c r="F26" s="4">
        <f t="shared" si="28"/>
        <v>0.07112970711</v>
      </c>
      <c r="G26" s="5">
        <f>IF(ISBLANK(A26), "",SQRT((A26-I2)^2+(B26-J2)^2+(C26-K2)))</f>
        <v>10.77032961</v>
      </c>
      <c r="H26" s="6" t="str">
        <f t="shared" si="4"/>
        <v/>
      </c>
      <c r="I26" s="6"/>
      <c r="J26" s="6"/>
      <c r="K26" s="6"/>
      <c r="L26" s="6"/>
      <c r="M26" s="6"/>
      <c r="N26" s="6"/>
      <c r="O26" s="6"/>
      <c r="P26" s="6"/>
      <c r="Q26" s="6" t="str">
        <f>IF(P2&gt;=25, "Exp 25", "")</f>
        <v>Exp 25</v>
      </c>
      <c r="R26" s="6"/>
      <c r="S26" s="6"/>
      <c r="T26" s="7">
        <v>25.0</v>
      </c>
      <c r="U26" s="6"/>
      <c r="V26" s="6"/>
      <c r="W26" s="6"/>
      <c r="X26" s="6"/>
      <c r="Y26" s="6"/>
      <c r="Z26" s="6"/>
    </row>
    <row r="27">
      <c r="A27" s="3">
        <v>14.0</v>
      </c>
      <c r="B27" s="3">
        <v>7.0</v>
      </c>
      <c r="C27" s="3">
        <v>839.0</v>
      </c>
      <c r="D27" s="4">
        <f t="shared" ref="D27:F27" si="29">IF(ISBLANK(A27), "", (A27-MIN(A2:A1001))/(MAX(A2:A1001)-MIN(A2:A1001)))</f>
        <v>0.5</v>
      </c>
      <c r="E27" s="4">
        <f t="shared" si="29"/>
        <v>0.5</v>
      </c>
      <c r="F27" s="4">
        <f t="shared" si="29"/>
        <v>0.9149232915</v>
      </c>
      <c r="G27" s="5">
        <f>IF(ISBLANK(A27), "",SQRT((A27-I2)^2+(B27-J2)^2+(C27-K2)))</f>
        <v>26.2297541</v>
      </c>
      <c r="H27" s="6" t="str">
        <f t="shared" si="4"/>
        <v/>
      </c>
      <c r="I27" s="6"/>
      <c r="J27" s="6"/>
      <c r="K27" s="6"/>
      <c r="L27" s="6"/>
      <c r="M27" s="6"/>
      <c r="N27" s="6"/>
      <c r="O27" s="6"/>
      <c r="P27" s="6"/>
      <c r="Q27" s="6" t="str">
        <f>IF(P2&gt;=26, "Exp 26", "")</f>
        <v>Exp 26</v>
      </c>
      <c r="R27" s="6"/>
      <c r="S27" s="6"/>
      <c r="T27" s="7">
        <v>26.0</v>
      </c>
      <c r="U27" s="6"/>
      <c r="V27" s="6"/>
      <c r="W27" s="6"/>
      <c r="X27" s="6"/>
      <c r="Y27" s="6"/>
      <c r="Z27" s="6"/>
    </row>
    <row r="28">
      <c r="A28" s="3">
        <v>14.0</v>
      </c>
      <c r="B28" s="3">
        <v>8.0</v>
      </c>
      <c r="C28" s="3">
        <v>250.0</v>
      </c>
      <c r="D28" s="4">
        <f t="shared" ref="D28:F28" si="30">IF(ISBLANK(A28), "", (A28-MIN(A2:A1001))/(MAX(A2:A1001)-MIN(A2:A1001)))</f>
        <v>0.5</v>
      </c>
      <c r="E28" s="4">
        <f t="shared" si="30"/>
        <v>0.625</v>
      </c>
      <c r="F28" s="4">
        <f t="shared" si="30"/>
        <v>0.09344490934</v>
      </c>
      <c r="G28" s="5">
        <f>IF(ISBLANK(A28), "",SQRT((A28-I2)^2+(B28-J2)^2+(C28-K2)))</f>
        <v>10.39230485</v>
      </c>
      <c r="H28" s="6" t="str">
        <f t="shared" si="4"/>
        <v/>
      </c>
      <c r="I28" s="6"/>
      <c r="J28" s="6"/>
      <c r="K28" s="6"/>
      <c r="L28" s="6"/>
      <c r="M28" s="6"/>
      <c r="N28" s="6"/>
      <c r="O28" s="6"/>
      <c r="P28" s="6"/>
      <c r="Q28" s="6" t="str">
        <f>IF(P2&gt;=27, "Exp 27", "")</f>
        <v>Exp 27</v>
      </c>
      <c r="R28" s="6"/>
      <c r="S28" s="6"/>
      <c r="T28" s="7">
        <v>27.0</v>
      </c>
      <c r="U28" s="6"/>
      <c r="V28" s="6"/>
      <c r="W28" s="6"/>
      <c r="X28" s="6"/>
      <c r="Y28" s="6"/>
      <c r="Z28" s="6"/>
    </row>
    <row r="29">
      <c r="A29" s="3">
        <v>16.0</v>
      </c>
      <c r="B29" s="3">
        <v>8.0</v>
      </c>
      <c r="C29" s="3">
        <v>219.0</v>
      </c>
      <c r="D29" s="4">
        <f t="shared" ref="D29:F29" si="31">IF(ISBLANK(A29), "", (A29-MIN(A2:A1001))/(MAX(A2:A1001)-MIN(A2:A1001)))</f>
        <v>0.75</v>
      </c>
      <c r="E29" s="4">
        <f t="shared" si="31"/>
        <v>0.625</v>
      </c>
      <c r="F29" s="4">
        <f t="shared" si="31"/>
        <v>0.05020920502</v>
      </c>
      <c r="G29" s="5">
        <f>IF(ISBLANK(A29), "",SQRT((A29-I2)^2+(B29-J2)^2+(C29-K2)))</f>
        <v>9.848857802</v>
      </c>
      <c r="H29" s="6" t="str">
        <f t="shared" si="4"/>
        <v/>
      </c>
      <c r="I29" s="6"/>
      <c r="J29" s="6"/>
      <c r="K29" s="6"/>
      <c r="L29" s="6"/>
      <c r="M29" s="6"/>
      <c r="N29" s="6"/>
      <c r="O29" s="6"/>
      <c r="P29" s="6"/>
      <c r="Q29" s="6" t="str">
        <f>IF(P2&gt;=28, "Exp 28", "")</f>
        <v>Exp 28</v>
      </c>
      <c r="R29" s="6"/>
      <c r="S29" s="6"/>
      <c r="T29" s="7">
        <v>28.0</v>
      </c>
      <c r="U29" s="6"/>
      <c r="V29" s="6"/>
      <c r="W29" s="6"/>
      <c r="X29" s="6"/>
      <c r="Y29" s="6"/>
      <c r="Z29" s="6"/>
    </row>
    <row r="30">
      <c r="A30" s="3">
        <v>17.0</v>
      </c>
      <c r="B30" s="3">
        <v>5.0</v>
      </c>
      <c r="C30" s="3">
        <v>234.0</v>
      </c>
      <c r="D30" s="4">
        <f t="shared" ref="D30:F30" si="32">IF(ISBLANK(A30), "", (A30-MIN(A2:A1001))/(MAX(A2:A1001)-MIN(A2:A1001)))</f>
        <v>0.875</v>
      </c>
      <c r="E30" s="4">
        <f t="shared" si="32"/>
        <v>0.25</v>
      </c>
      <c r="F30" s="4">
        <f t="shared" si="32"/>
        <v>0.07112970711</v>
      </c>
      <c r="G30" s="5">
        <f>IF(ISBLANK(A30), "",SQRT((A30-I2)^2+(B30-J2)^2+(C30-K2)))</f>
        <v>10.19803903</v>
      </c>
      <c r="H30" s="6" t="str">
        <f t="shared" si="4"/>
        <v/>
      </c>
      <c r="I30" s="6"/>
      <c r="J30" s="6"/>
      <c r="K30" s="6"/>
      <c r="L30" s="6"/>
      <c r="M30" s="6"/>
      <c r="N30" s="6"/>
      <c r="O30" s="6"/>
      <c r="P30" s="6"/>
      <c r="Q30" s="6" t="str">
        <f>IF(P2&gt;=29, "Exp 29", "")</f>
        <v>Exp 29</v>
      </c>
      <c r="R30" s="6"/>
      <c r="S30" s="6"/>
      <c r="T30" s="7">
        <v>29.0</v>
      </c>
      <c r="U30" s="6"/>
      <c r="V30" s="6"/>
      <c r="W30" s="6"/>
      <c r="X30" s="6"/>
      <c r="Y30" s="6"/>
      <c r="Z30" s="6"/>
    </row>
    <row r="31">
      <c r="A31" s="3">
        <v>15.0</v>
      </c>
      <c r="B31" s="3">
        <v>8.0</v>
      </c>
      <c r="C31" s="3">
        <v>223.0</v>
      </c>
      <c r="D31" s="4">
        <f t="shared" ref="D31:F31" si="33">IF(ISBLANK(A31), "", (A31-MIN(A2:A1001))/(MAX(A2:A1001)-MIN(A2:A1001)))</f>
        <v>0.625</v>
      </c>
      <c r="E31" s="4">
        <f t="shared" si="33"/>
        <v>0.625</v>
      </c>
      <c r="F31" s="4">
        <f t="shared" si="33"/>
        <v>0.05578800558</v>
      </c>
      <c r="G31" s="7">
        <f>IF(ISBLANK(A31), "",SQRT((A31-I2)^2+(B31-J2)^2+(C31-K2)))</f>
        <v>9.486832981</v>
      </c>
      <c r="H31" s="6" t="str">
        <f t="shared" si="4"/>
        <v/>
      </c>
      <c r="I31" s="6"/>
      <c r="J31" s="6"/>
      <c r="K31" s="6"/>
      <c r="L31" s="6"/>
      <c r="M31" s="6"/>
      <c r="N31" s="6"/>
      <c r="O31" s="6"/>
      <c r="P31" s="6"/>
      <c r="Q31" s="6" t="str">
        <f>IF(P2&gt;=30, "Exp 30", "")</f>
        <v/>
      </c>
      <c r="R31" s="6"/>
      <c r="S31" s="6"/>
      <c r="T31" s="7">
        <v>30.0</v>
      </c>
      <c r="U31" s="6"/>
      <c r="V31" s="6"/>
      <c r="W31" s="6"/>
      <c r="X31" s="6"/>
      <c r="Y31" s="6"/>
      <c r="Z31" s="6"/>
    </row>
    <row r="32">
      <c r="A32" s="3">
        <v>17.0</v>
      </c>
      <c r="B32" s="3">
        <v>7.0</v>
      </c>
      <c r="C32" s="3">
        <v>205.0</v>
      </c>
      <c r="D32" s="4">
        <f t="shared" ref="D32:F32" si="34">IF(ISBLANK(A32), "", (A32-MIN(A2:A1001))/(MAX(A2:A1001)-MIN(A2:A1001)))</f>
        <v>0.875</v>
      </c>
      <c r="E32" s="4">
        <f t="shared" si="34"/>
        <v>0.5</v>
      </c>
      <c r="F32" s="4">
        <f t="shared" si="34"/>
        <v>0.03068340307</v>
      </c>
      <c r="G32" s="7">
        <f>IF(ISBLANK(A32), "",SQRT((A32-I2)^2+(B32-J2)^2+(C32-K2)))</f>
        <v>9.327379053</v>
      </c>
      <c r="H32" s="6" t="str">
        <f t="shared" si="4"/>
        <v/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>
        <v>31.0</v>
      </c>
      <c r="U32" s="6"/>
      <c r="V32" s="6"/>
      <c r="W32" s="6"/>
      <c r="X32" s="6"/>
      <c r="Y32" s="6"/>
      <c r="Z32" s="6"/>
    </row>
    <row r="33">
      <c r="A33" s="3">
        <v>13.0</v>
      </c>
      <c r="B33" s="3">
        <v>9.0</v>
      </c>
      <c r="C33" s="3">
        <v>249.0</v>
      </c>
      <c r="D33" s="4">
        <f t="shared" ref="D33:F33" si="35">IF(ISBLANK(A33), "", (A33-MIN(A2:A1001))/(MAX(A2:A1001)-MIN(A2:A1001)))</f>
        <v>0.375</v>
      </c>
      <c r="E33" s="4">
        <f t="shared" si="35"/>
        <v>0.75</v>
      </c>
      <c r="F33" s="4">
        <f t="shared" si="35"/>
        <v>0.09205020921</v>
      </c>
      <c r="G33" s="7">
        <f>IF(ISBLANK(A33), "",SQRT((A33-I2)^2+(B33-J2)^2+(C33-K2)))</f>
        <v>10.53565375</v>
      </c>
      <c r="H33" s="6" t="str">
        <f t="shared" si="4"/>
        <v/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>
        <v>32.0</v>
      </c>
      <c r="U33" s="6"/>
      <c r="V33" s="6"/>
      <c r="W33" s="6"/>
      <c r="X33" s="6"/>
      <c r="Y33" s="6"/>
      <c r="Z33" s="6"/>
    </row>
    <row r="34">
      <c r="A34" s="3">
        <v>14.0</v>
      </c>
      <c r="B34" s="3">
        <v>9.0</v>
      </c>
      <c r="C34" s="3">
        <v>229.0</v>
      </c>
      <c r="D34" s="4">
        <f t="shared" ref="D34:F34" si="36">IF(ISBLANK(A34), "", (A34-MIN(A2:A1001))/(MAX(A2:A1001)-MIN(A2:A1001)))</f>
        <v>0.5</v>
      </c>
      <c r="E34" s="4">
        <f t="shared" si="36"/>
        <v>0.75</v>
      </c>
      <c r="F34" s="4">
        <f t="shared" si="36"/>
        <v>0.06415620642</v>
      </c>
      <c r="G34" s="7">
        <f>IF(ISBLANK(A34), "",SQRT((A34-I2)^2+(B34-J2)^2+(C34-K2)))</f>
        <v>9.899494937</v>
      </c>
      <c r="H34" s="6" t="str">
        <f t="shared" si="4"/>
        <v/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>
        <v>33.0</v>
      </c>
      <c r="U34" s="6"/>
      <c r="V34" s="6"/>
      <c r="W34" s="6"/>
      <c r="X34" s="6"/>
      <c r="Y34" s="6"/>
      <c r="Z34" s="6"/>
    </row>
    <row r="35">
      <c r="A35" s="3">
        <v>17.0</v>
      </c>
      <c r="B35" s="3">
        <v>6.0</v>
      </c>
      <c r="C35" s="3">
        <v>212.0</v>
      </c>
      <c r="D35" s="4">
        <f t="shared" ref="D35:F35" si="37">IF(ISBLANK(A35), "", (A35-MIN(A2:A1001))/(MAX(A2:A1001)-MIN(A2:A1001)))</f>
        <v>0.875</v>
      </c>
      <c r="E35" s="4">
        <f t="shared" si="37"/>
        <v>0.375</v>
      </c>
      <c r="F35" s="4">
        <f t="shared" si="37"/>
        <v>0.04044630404</v>
      </c>
      <c r="G35" s="7">
        <f>IF(ISBLANK(A35), "",SQRT((A35-I2)^2+(B35-J2)^2+(C35-K2)))</f>
        <v>9.327379053</v>
      </c>
      <c r="H35" s="6" t="str">
        <f t="shared" si="4"/>
        <v/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7">
        <v>34.0</v>
      </c>
      <c r="U35" s="6"/>
      <c r="V35" s="6"/>
      <c r="W35" s="6"/>
      <c r="X35" s="6"/>
      <c r="Y35" s="6"/>
      <c r="Z35" s="6"/>
    </row>
    <row r="36">
      <c r="A36" s="3">
        <v>13.0</v>
      </c>
      <c r="B36" s="3">
        <v>8.0</v>
      </c>
      <c r="C36" s="3">
        <v>839.0</v>
      </c>
      <c r="D36" s="4">
        <f t="shared" ref="D36:F36" si="38">IF(ISBLANK(A36), "", (A36-MIN(A2:A1001))/(MAX(A2:A1001)-MIN(A2:A1001)))</f>
        <v>0.375</v>
      </c>
      <c r="E36" s="4">
        <f t="shared" si="38"/>
        <v>0.625</v>
      </c>
      <c r="F36" s="4">
        <f t="shared" si="38"/>
        <v>0.9149232915</v>
      </c>
      <c r="G36" s="7">
        <f>IF(ISBLANK(A36), "",SQRT((A36-I2)^2+(B36-J2)^2+(C36-K2)))</f>
        <v>26.26785107</v>
      </c>
      <c r="H36" s="6" t="str">
        <f t="shared" si="4"/>
        <v/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7">
        <v>35.0</v>
      </c>
      <c r="U36" s="6"/>
      <c r="V36" s="6"/>
      <c r="W36" s="6"/>
      <c r="X36" s="6"/>
      <c r="Y36" s="6"/>
      <c r="Z36" s="6"/>
    </row>
    <row r="37">
      <c r="A37" s="3">
        <v>18.0</v>
      </c>
      <c r="B37" s="3">
        <v>5.0</v>
      </c>
      <c r="C37" s="3">
        <v>212.0</v>
      </c>
      <c r="D37" s="4">
        <f t="shared" ref="D37:F37" si="39">IF(ISBLANK(A37), "", (A37-MIN(A2:A1001))/(MAX(A2:A1001)-MIN(A2:A1001)))</f>
        <v>1</v>
      </c>
      <c r="E37" s="4">
        <f t="shared" si="39"/>
        <v>0.25</v>
      </c>
      <c r="F37" s="4">
        <f t="shared" si="39"/>
        <v>0.04044630404</v>
      </c>
      <c r="G37" s="7">
        <f>IF(ISBLANK(A37), "",SQRT((A37-I2)^2+(B37-J2)^2+(C37-K2)))</f>
        <v>9.848857802</v>
      </c>
      <c r="H37" s="6" t="str">
        <f t="shared" si="4"/>
        <v/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>
        <v>36.0</v>
      </c>
      <c r="U37" s="6"/>
      <c r="V37" s="6"/>
      <c r="W37" s="6"/>
      <c r="X37" s="6"/>
      <c r="Y37" s="6"/>
      <c r="Z37" s="6"/>
    </row>
    <row r="38">
      <c r="A38" s="3">
        <v>15.0</v>
      </c>
      <c r="B38" s="3">
        <v>7.0</v>
      </c>
      <c r="C38" s="3">
        <v>244.0</v>
      </c>
      <c r="D38" s="4">
        <f t="shared" ref="D38:F38" si="40">IF(ISBLANK(A38), "", (A38-MIN(A2:A1001))/(MAX(A2:A1001)-MIN(A2:A1001)))</f>
        <v>0.625</v>
      </c>
      <c r="E38" s="4">
        <f t="shared" si="40"/>
        <v>0.5</v>
      </c>
      <c r="F38" s="4">
        <f t="shared" si="40"/>
        <v>0.08507670851</v>
      </c>
      <c r="G38" s="7">
        <f>IF(ISBLANK(A38), "",SQRT((A38-I2)^2+(B38-J2)^2+(C38-K2)))</f>
        <v>10.09950494</v>
      </c>
      <c r="H38" s="6" t="str">
        <f t="shared" si="4"/>
        <v/>
      </c>
      <c r="I38" s="6"/>
      <c r="J38" s="6"/>
      <c r="K38" s="6" t="str">
        <f>IF(P2&gt;=31, "Exp 31", "")</f>
        <v/>
      </c>
      <c r="L38" s="6"/>
      <c r="M38" s="6"/>
      <c r="N38" s="6"/>
      <c r="O38" s="6"/>
      <c r="P38" s="6"/>
      <c r="Q38" s="6"/>
      <c r="R38" s="6"/>
      <c r="S38" s="6"/>
      <c r="T38" s="7">
        <v>37.0</v>
      </c>
      <c r="U38" s="6"/>
      <c r="V38" s="6"/>
      <c r="W38" s="6"/>
      <c r="X38" s="6"/>
      <c r="Y38" s="6"/>
      <c r="Z38" s="6"/>
    </row>
    <row r="39">
      <c r="A39" s="3">
        <v>16.0</v>
      </c>
      <c r="B39" s="3">
        <v>7.0</v>
      </c>
      <c r="C39" s="3">
        <v>232.0</v>
      </c>
      <c r="D39" s="4">
        <f t="shared" ref="D39:F39" si="41">IF(ISBLANK(A39), "", (A39-MIN(A2:A1001))/(MAX(A2:A1001)-MIN(A2:A1001)))</f>
        <v>0.75</v>
      </c>
      <c r="E39" s="4">
        <f t="shared" si="41"/>
        <v>0.5</v>
      </c>
      <c r="F39" s="4">
        <f t="shared" si="41"/>
        <v>0.06834030683</v>
      </c>
      <c r="G39" s="7">
        <f>IF(ISBLANK(A39), "",SQRT((A39-I2)^2+(B39-J2)^2+(C39-K2)))</f>
        <v>10.04987562</v>
      </c>
      <c r="H39" s="6" t="str">
        <f t="shared" si="4"/>
        <v/>
      </c>
      <c r="I39" s="6"/>
      <c r="J39" s="6"/>
      <c r="K39" s="6" t="str">
        <f>IF(P2&gt;=32, "Exp 32", "")</f>
        <v/>
      </c>
      <c r="L39" s="6"/>
      <c r="M39" s="6"/>
      <c r="N39" s="6"/>
      <c r="O39" s="6"/>
      <c r="P39" s="6"/>
      <c r="Q39" s="6"/>
      <c r="R39" s="6"/>
      <c r="S39" s="6"/>
      <c r="T39" s="7">
        <v>38.0</v>
      </c>
      <c r="U39" s="6"/>
      <c r="V39" s="6"/>
      <c r="W39" s="6"/>
      <c r="X39" s="6"/>
      <c r="Y39" s="6"/>
      <c r="Z39" s="6"/>
    </row>
    <row r="40">
      <c r="D40" s="4" t="str">
        <f t="shared" ref="D40:F40" si="42">IF(ISBLANK(A40), "", (A40-MIN(A2:A1001))/(MAX(A2:A1001)-MIN(A2:A1001)))</f>
        <v/>
      </c>
      <c r="E40" s="4" t="str">
        <f t="shared" si="42"/>
        <v/>
      </c>
      <c r="F40" s="4" t="str">
        <f t="shared" si="42"/>
        <v/>
      </c>
      <c r="G40" s="7" t="str">
        <f>IF(ISBLANK(A40), "",SQRT((A40-I2)^2+(B40-J2)^2+(C40-K2)))</f>
        <v/>
      </c>
      <c r="H40" s="6" t="str">
        <f t="shared" si="4"/>
        <v>&lt;- New exp</v>
      </c>
      <c r="I40" s="6"/>
      <c r="J40" s="6"/>
      <c r="K40" s="6" t="str">
        <f>IF(P2&gt;=33, "Exp 33", "")</f>
        <v/>
      </c>
      <c r="L40" s="6"/>
      <c r="M40" s="6"/>
      <c r="N40" s="6"/>
      <c r="O40" s="6"/>
      <c r="P40" s="6"/>
      <c r="Q40" s="6"/>
      <c r="R40" s="6"/>
      <c r="S40" s="6"/>
      <c r="T40" s="7">
        <v>39.0</v>
      </c>
      <c r="U40" s="6"/>
      <c r="V40" s="6"/>
      <c r="W40" s="6"/>
      <c r="X40" s="6"/>
      <c r="Y40" s="6"/>
      <c r="Z40" s="6"/>
    </row>
    <row r="41">
      <c r="A41" s="3">
        <v>17.0</v>
      </c>
      <c r="B41" s="3">
        <v>4.0</v>
      </c>
      <c r="C41" s="3">
        <v>441.0</v>
      </c>
      <c r="D41" s="6">
        <f t="shared" ref="D41:F41" si="43">IF(ISBLANK(A41), "", (A41-MIN(A2:A1001))/(MAX(A2:A1001)-MIN(A2:A1001)))</f>
        <v>0.875</v>
      </c>
      <c r="E41" s="6">
        <f t="shared" si="43"/>
        <v>0.125</v>
      </c>
      <c r="F41" s="6">
        <f t="shared" si="43"/>
        <v>0.359832636</v>
      </c>
      <c r="G41" s="6">
        <f>IF(ISBLANK(A41), "",SQRT((A41-I2)^2+(B41-J2)^2+(C41-K2)))</f>
        <v>17.54992877</v>
      </c>
      <c r="H41" s="6" t="str">
        <f t="shared" si="4"/>
        <v/>
      </c>
      <c r="I41" s="6"/>
      <c r="J41" s="6"/>
      <c r="K41" s="6" t="str">
        <f>IF(P2&gt;=34, "Exp 34", "")</f>
        <v/>
      </c>
      <c r="L41" s="6"/>
      <c r="M41" s="6"/>
      <c r="N41" s="6"/>
      <c r="O41" s="6"/>
      <c r="P41" s="6"/>
      <c r="Q41" s="6"/>
      <c r="R41" s="6"/>
      <c r="S41" s="6"/>
      <c r="T41" s="7">
        <v>40.0</v>
      </c>
      <c r="U41" s="6"/>
      <c r="V41" s="6"/>
      <c r="W41" s="6"/>
      <c r="X41" s="6"/>
      <c r="Y41" s="6"/>
      <c r="Z41" s="6"/>
    </row>
    <row r="42">
      <c r="A42" s="3">
        <v>13.0</v>
      </c>
      <c r="B42" s="3">
        <v>9.0</v>
      </c>
      <c r="C42" s="3">
        <v>253.0</v>
      </c>
      <c r="D42" s="4">
        <f t="shared" ref="D42:F42" si="44">IF(ISBLANK(A42), "", (A42-MIN(A2:A1001))/(MAX(A2:A1001)-MIN(A2:A1001)))</f>
        <v>0.375</v>
      </c>
      <c r="E42" s="4">
        <f t="shared" si="44"/>
        <v>0.75</v>
      </c>
      <c r="F42" s="4">
        <f t="shared" si="44"/>
        <v>0.09762900976</v>
      </c>
      <c r="G42" s="7">
        <f>IF(ISBLANK(A42), "",SQRT((A42-I2)^2+(B42-J2)^2+(C42-K2)))</f>
        <v>10.72380529</v>
      </c>
      <c r="H42" s="6" t="str">
        <f t="shared" si="4"/>
        <v/>
      </c>
      <c r="I42" s="6"/>
      <c r="J42" s="6"/>
      <c r="K42" s="6" t="str">
        <f>IF(P2&gt;=35, "Exp 35", "")</f>
        <v/>
      </c>
      <c r="L42" s="6"/>
      <c r="M42" s="6"/>
      <c r="N42" s="6"/>
      <c r="O42" s="6"/>
      <c r="P42" s="6"/>
      <c r="Q42" s="6"/>
      <c r="R42" s="6"/>
      <c r="S42" s="6"/>
      <c r="T42" s="7">
        <v>41.0</v>
      </c>
      <c r="U42" s="6"/>
      <c r="V42" s="6"/>
      <c r="W42" s="6"/>
      <c r="X42" s="6"/>
      <c r="Y42" s="6"/>
      <c r="Z42" s="6"/>
    </row>
    <row r="43">
      <c r="A43" s="3">
        <v>17.0</v>
      </c>
      <c r="B43" s="3">
        <v>7.0</v>
      </c>
      <c r="C43" s="3">
        <v>204.0</v>
      </c>
      <c r="D43" s="4">
        <f t="shared" ref="D43:F43" si="45">IF(ISBLANK(A43), "", (A43-MIN(A2:A1001))/(MAX(A2:A1001)-MIN(A2:A1001)))</f>
        <v>0.875</v>
      </c>
      <c r="E43" s="4">
        <f t="shared" si="45"/>
        <v>0.5</v>
      </c>
      <c r="F43" s="4">
        <f t="shared" si="45"/>
        <v>0.02928870293</v>
      </c>
      <c r="G43" s="7">
        <f>IF(ISBLANK(A43), "",SQRT((A43-I2)^2+(B43-J2)^2+(C43-K2)))</f>
        <v>9.273618495</v>
      </c>
      <c r="H43" s="6" t="str">
        <f t="shared" si="4"/>
        <v/>
      </c>
      <c r="I43" s="6"/>
      <c r="J43" s="6"/>
      <c r="K43" s="6" t="str">
        <f>IF(P2&gt;=36, "Exp 36", "")</f>
        <v/>
      </c>
      <c r="L43" s="6"/>
      <c r="M43" s="6"/>
      <c r="N43" s="6"/>
      <c r="O43" s="6"/>
      <c r="P43" s="6"/>
      <c r="Q43" s="6"/>
      <c r="R43" s="6"/>
      <c r="S43" s="6"/>
      <c r="T43" s="7">
        <v>42.0</v>
      </c>
      <c r="U43" s="6"/>
      <c r="V43" s="6"/>
      <c r="W43" s="6"/>
      <c r="X43" s="6"/>
      <c r="Y43" s="6"/>
      <c r="Z43" s="6"/>
    </row>
    <row r="44">
      <c r="A44" s="3">
        <v>18.0</v>
      </c>
      <c r="B44" s="3">
        <v>5.0</v>
      </c>
      <c r="C44" s="3">
        <v>213.0</v>
      </c>
      <c r="D44" s="4">
        <f t="shared" ref="D44:F44" si="46">IF(ISBLANK(A44), "", (A44-MIN(A2:A1001))/(MAX(A2:A1001)-MIN(A2:A1001)))</f>
        <v>1</v>
      </c>
      <c r="E44" s="4">
        <f t="shared" si="46"/>
        <v>0.25</v>
      </c>
      <c r="F44" s="4">
        <f t="shared" si="46"/>
        <v>0.04184100418</v>
      </c>
      <c r="G44" s="7">
        <f>IF(ISBLANK(A44), "",SQRT((A44-I2)^2+(B44-J2)^2+(C44-K2)))</f>
        <v>9.899494937</v>
      </c>
      <c r="H44" s="6" t="str">
        <f t="shared" si="4"/>
        <v/>
      </c>
      <c r="I44" s="6"/>
      <c r="J44" s="6"/>
      <c r="K44" s="6" t="str">
        <f>IF(P2&gt;=37, "Exp 37", "")</f>
        <v/>
      </c>
      <c r="L44" s="6"/>
      <c r="M44" s="6"/>
      <c r="N44" s="6"/>
      <c r="O44" s="6"/>
      <c r="P44" s="6"/>
      <c r="Q44" s="6"/>
      <c r="R44" s="6"/>
      <c r="S44" s="6"/>
      <c r="T44" s="7">
        <v>43.0</v>
      </c>
      <c r="U44" s="6"/>
      <c r="V44" s="6"/>
      <c r="W44" s="6"/>
      <c r="X44" s="6"/>
      <c r="Y44" s="6"/>
      <c r="Z44" s="6"/>
    </row>
    <row r="45">
      <c r="A45" s="3">
        <v>14.0</v>
      </c>
      <c r="B45" s="3">
        <v>8.0</v>
      </c>
      <c r="C45" s="3">
        <v>253.0</v>
      </c>
      <c r="D45" s="4">
        <f t="shared" ref="D45:F45" si="47">IF(ISBLANK(A45), "", (A45-MIN(A2:A1001))/(MAX(A2:A1001)-MIN(A2:A1001)))</f>
        <v>0.5</v>
      </c>
      <c r="E45" s="4">
        <f t="shared" si="47"/>
        <v>0.625</v>
      </c>
      <c r="F45" s="4">
        <f t="shared" si="47"/>
        <v>0.09762900976</v>
      </c>
      <c r="G45" s="7">
        <f>IF(ISBLANK(A45), "",SQRT((A45-I2)^2+(B45-J2)^2+(C45-K2)))</f>
        <v>10.53565375</v>
      </c>
      <c r="H45" s="6" t="str">
        <f t="shared" si="4"/>
        <v/>
      </c>
      <c r="I45" s="6"/>
      <c r="J45" s="6"/>
      <c r="K45" s="6" t="str">
        <f>IF(P2&gt;=38, "Exp 38", "")</f>
        <v/>
      </c>
      <c r="L45" s="6"/>
      <c r="M45" s="6"/>
      <c r="N45" s="6"/>
      <c r="O45" s="6"/>
      <c r="P45" s="6"/>
      <c r="Q45" s="6"/>
      <c r="R45" s="6"/>
      <c r="S45" s="6"/>
      <c r="T45" s="7">
        <v>44.0</v>
      </c>
      <c r="U45" s="6"/>
      <c r="V45" s="6"/>
      <c r="W45" s="6"/>
      <c r="X45" s="6"/>
      <c r="Y45" s="6"/>
      <c r="Z45" s="6"/>
    </row>
    <row r="46">
      <c r="A46" s="3">
        <v>17.0</v>
      </c>
      <c r="B46" s="3">
        <v>6.0</v>
      </c>
      <c r="C46" s="3">
        <v>213.0</v>
      </c>
      <c r="D46" s="4">
        <f t="shared" ref="D46:F46" si="48">IF(ISBLANK(A46), "", (A46-MIN(A2:A1001))/(MAX(A2:A1001)-MIN(A2:A1001)))</f>
        <v>0.875</v>
      </c>
      <c r="E46" s="4">
        <f t="shared" si="48"/>
        <v>0.375</v>
      </c>
      <c r="F46" s="4">
        <f t="shared" si="48"/>
        <v>0.04184100418</v>
      </c>
      <c r="G46" s="7">
        <f>IF(ISBLANK(A46), "",SQRT((A46-I2)^2+(B46-J2)^2+(C46-K2)))</f>
        <v>9.38083152</v>
      </c>
      <c r="H46" s="6" t="str">
        <f t="shared" si="4"/>
        <v/>
      </c>
      <c r="I46" s="6"/>
      <c r="J46" s="6"/>
      <c r="K46" s="6" t="str">
        <f>IF(P2&gt;=39, "Exp 39", "")</f>
        <v/>
      </c>
      <c r="L46" s="6"/>
      <c r="M46" s="6"/>
      <c r="N46" s="6"/>
      <c r="O46" s="6"/>
      <c r="P46" s="6"/>
      <c r="Q46" s="6"/>
      <c r="R46" s="6"/>
      <c r="S46" s="6"/>
      <c r="T46" s="7">
        <v>45.0</v>
      </c>
      <c r="U46" s="6"/>
      <c r="V46" s="6"/>
      <c r="W46" s="6"/>
      <c r="X46" s="6"/>
      <c r="Y46" s="6"/>
      <c r="Z46" s="6"/>
    </row>
    <row r="47">
      <c r="A47" s="3">
        <v>15.0</v>
      </c>
      <c r="B47" s="3">
        <v>7.0</v>
      </c>
      <c r="C47" s="3">
        <v>247.0</v>
      </c>
      <c r="D47" s="4">
        <f t="shared" ref="D47:F47" si="49">IF(ISBLANK(A47), "", (A47-MIN(A2:A1001))/(MAX(A2:A1001)-MIN(A2:A1001)))</f>
        <v>0.625</v>
      </c>
      <c r="E47" s="4">
        <f t="shared" si="49"/>
        <v>0.5</v>
      </c>
      <c r="F47" s="4">
        <f t="shared" si="49"/>
        <v>0.08926080893</v>
      </c>
      <c r="G47" s="7">
        <f>IF(ISBLANK(A47), "",SQRT((A47-I2)^2+(B47-J2)^2+(C47-K2)))</f>
        <v>10.24695077</v>
      </c>
      <c r="H47" s="6" t="str">
        <f t="shared" si="4"/>
        <v/>
      </c>
      <c r="I47" s="6"/>
      <c r="J47" s="6"/>
      <c r="K47" s="6" t="str">
        <f>IF(P2&gt;=40, "Exp 40", "")</f>
        <v/>
      </c>
      <c r="L47" s="6"/>
      <c r="M47" s="6"/>
      <c r="N47" s="6"/>
      <c r="O47" s="6"/>
      <c r="P47" s="6"/>
      <c r="Q47" s="6"/>
      <c r="R47" s="6"/>
      <c r="S47" s="6"/>
      <c r="T47" s="7">
        <v>46.0</v>
      </c>
      <c r="U47" s="6"/>
      <c r="V47" s="6"/>
      <c r="W47" s="6"/>
      <c r="X47" s="6"/>
      <c r="Y47" s="6"/>
      <c r="Z47" s="6"/>
    </row>
    <row r="48">
      <c r="A48" s="3">
        <v>17.0</v>
      </c>
      <c r="B48" s="3">
        <v>5.0</v>
      </c>
      <c r="C48" s="3">
        <v>234.0</v>
      </c>
      <c r="D48" s="4">
        <f t="shared" ref="D48:F48" si="50">IF(ISBLANK(A48), "", (A48-MIN(A2:A1001))/(MAX(A2:A1001)-MIN(A2:A1001)))</f>
        <v>0.875</v>
      </c>
      <c r="E48" s="4">
        <f t="shared" si="50"/>
        <v>0.25</v>
      </c>
      <c r="F48" s="4">
        <f t="shared" si="50"/>
        <v>0.07112970711</v>
      </c>
      <c r="G48" s="7">
        <f>IF(ISBLANK(A48), "",SQRT((A48-I2)^2+(B48-J2)^2+(C48-K2)))</f>
        <v>10.19803903</v>
      </c>
      <c r="H48" s="6" t="str">
        <f t="shared" si="4"/>
        <v/>
      </c>
      <c r="I48" s="6"/>
      <c r="J48" s="6"/>
      <c r="K48" s="6" t="str">
        <f>IF(P2&gt;=41, "Exp 41", "")</f>
        <v/>
      </c>
      <c r="L48" s="6"/>
      <c r="M48" s="6"/>
      <c r="N48" s="6"/>
      <c r="O48" s="6"/>
      <c r="P48" s="6"/>
      <c r="Q48" s="6"/>
      <c r="R48" s="6"/>
      <c r="S48" s="6"/>
      <c r="T48" s="7">
        <v>47.0</v>
      </c>
      <c r="U48" s="6"/>
      <c r="V48" s="6"/>
      <c r="W48" s="6"/>
      <c r="X48" s="6"/>
      <c r="Y48" s="6"/>
      <c r="Z48" s="6"/>
    </row>
    <row r="49">
      <c r="A49" s="3">
        <v>18.0</v>
      </c>
      <c r="B49" s="3">
        <v>4.0</v>
      </c>
      <c r="C49" s="3">
        <v>235.0</v>
      </c>
      <c r="D49" s="4">
        <f t="shared" ref="D49:F49" si="51">IF(ISBLANK(A49), "", (A49-MIN(A2:A1001))/(MAX(A2:A1001)-MIN(A2:A1001)))</f>
        <v>1</v>
      </c>
      <c r="E49" s="4">
        <f t="shared" si="51"/>
        <v>0.125</v>
      </c>
      <c r="F49" s="4">
        <f t="shared" si="51"/>
        <v>0.07252440725</v>
      </c>
      <c r="G49" s="7">
        <f>IF(ISBLANK(A49), "",SQRT((A49-I2)^2+(B49-J2)^2+(C49-K2)))</f>
        <v>10.81665383</v>
      </c>
      <c r="H49" s="6" t="str">
        <f t="shared" si="4"/>
        <v/>
      </c>
      <c r="I49" s="6"/>
      <c r="J49" s="6"/>
      <c r="K49" s="6" t="str">
        <f>IF(P2&gt;=42, "Exp 42", "")</f>
        <v/>
      </c>
      <c r="L49" s="6"/>
      <c r="M49" s="6"/>
      <c r="N49" s="6"/>
      <c r="O49" s="6"/>
      <c r="P49" s="6"/>
      <c r="Q49" s="6"/>
      <c r="R49" s="6"/>
      <c r="S49" s="6"/>
      <c r="T49" s="7">
        <v>48.0</v>
      </c>
      <c r="U49" s="6"/>
      <c r="V49" s="6"/>
      <c r="W49" s="6"/>
      <c r="X49" s="6"/>
      <c r="Y49" s="6"/>
      <c r="Z49" s="6"/>
    </row>
    <row r="50">
      <c r="A50" s="3">
        <v>16.0</v>
      </c>
      <c r="B50" s="3">
        <v>8.0</v>
      </c>
      <c r="C50" s="3">
        <v>219.0</v>
      </c>
      <c r="D50" s="4">
        <f t="shared" ref="D50:F50" si="52">IF(ISBLANK(A50), "", (A50-MIN(A2:A1001))/(MAX(A2:A1001)-MIN(A2:A1001)))</f>
        <v>0.75</v>
      </c>
      <c r="E50" s="4">
        <f t="shared" si="52"/>
        <v>0.625</v>
      </c>
      <c r="F50" s="4">
        <f t="shared" si="52"/>
        <v>0.05020920502</v>
      </c>
      <c r="G50" s="7">
        <f>IF(ISBLANK(A50), "",SQRT((A50-I2)^2+(B50-J2)^2+(C50-K2)))</f>
        <v>9.848857802</v>
      </c>
      <c r="H50" s="6" t="str">
        <f t="shared" si="4"/>
        <v/>
      </c>
      <c r="I50" s="6"/>
      <c r="J50" s="6"/>
      <c r="K50" s="6" t="str">
        <f>IF(P2&gt;=43, "Exp 43", "")</f>
        <v/>
      </c>
      <c r="L50" s="6"/>
      <c r="M50" s="6"/>
      <c r="N50" s="6"/>
      <c r="O50" s="6"/>
      <c r="P50" s="6"/>
      <c r="Q50" s="6"/>
      <c r="R50" s="6"/>
      <c r="S50" s="6"/>
      <c r="T50" s="7">
        <v>49.0</v>
      </c>
      <c r="U50" s="6"/>
      <c r="V50" s="6"/>
      <c r="W50" s="6"/>
      <c r="X50" s="6"/>
      <c r="Y50" s="6"/>
      <c r="Z50" s="6"/>
    </row>
    <row r="51">
      <c r="A51" s="3">
        <v>16.0</v>
      </c>
      <c r="B51" s="3">
        <v>6.0</v>
      </c>
      <c r="C51" s="3">
        <v>247.0</v>
      </c>
      <c r="D51" s="4">
        <f t="shared" ref="D51:F51" si="53">IF(ISBLANK(A51), "", (A51-MIN(A2:A1001))/(MAX(A2:A1001)-MIN(A2:A1001)))</f>
        <v>0.75</v>
      </c>
      <c r="E51" s="4">
        <f t="shared" si="53"/>
        <v>0.375</v>
      </c>
      <c r="F51" s="4">
        <f t="shared" si="53"/>
        <v>0.08926080893</v>
      </c>
      <c r="G51" s="7">
        <f>IF(ISBLANK(A51), "",SQRT((A51-I2)^2+(B51-J2)^2+(C51-K2)))</f>
        <v>10.44030651</v>
      </c>
      <c r="H51" s="6" t="str">
        <f t="shared" si="4"/>
        <v/>
      </c>
      <c r="I51" s="6"/>
      <c r="J51" s="6"/>
      <c r="K51" s="6" t="str">
        <f>IF(P2&gt;=44, "Exp 44", "")</f>
        <v/>
      </c>
      <c r="L51" s="6"/>
      <c r="M51" s="6"/>
      <c r="N51" s="6"/>
      <c r="O51" s="6"/>
      <c r="P51" s="6"/>
      <c r="Q51" s="6"/>
      <c r="R51" s="6"/>
      <c r="S51" s="6"/>
      <c r="T51" s="7">
        <v>50.0</v>
      </c>
      <c r="U51" s="6"/>
      <c r="V51" s="6"/>
      <c r="W51" s="6"/>
      <c r="X51" s="6"/>
      <c r="Y51" s="6"/>
      <c r="Z51" s="6"/>
    </row>
    <row r="52">
      <c r="A52" s="3">
        <v>16.0</v>
      </c>
      <c r="B52" s="3">
        <v>7.0</v>
      </c>
      <c r="C52" s="3">
        <v>243.0</v>
      </c>
      <c r="D52" s="4">
        <f t="shared" ref="D52:F52" si="54">IF(ISBLANK(A52), "", (A52-MIN(A2:A1001))/(MAX(A2:A1001)-MIN(A2:A1001)))</f>
        <v>0.75</v>
      </c>
      <c r="E52" s="4">
        <f t="shared" si="54"/>
        <v>0.5</v>
      </c>
      <c r="F52" s="4">
        <f t="shared" si="54"/>
        <v>0.08368200837</v>
      </c>
      <c r="G52" s="7">
        <f>IF(ISBLANK(A52), "",SQRT((A52-I2)^2+(B52-J2)^2+(C52-K2)))</f>
        <v>10.58300524</v>
      </c>
      <c r="H52" s="6" t="str">
        <f t="shared" si="4"/>
        <v/>
      </c>
      <c r="I52" s="6"/>
      <c r="J52" s="6"/>
      <c r="K52" s="6" t="str">
        <f>IF(P2&gt;=45, "Exp 45", "")</f>
        <v/>
      </c>
      <c r="L52" s="6"/>
      <c r="M52" s="6"/>
      <c r="N52" s="6"/>
      <c r="O52" s="6"/>
      <c r="P52" s="6"/>
      <c r="Q52" s="6"/>
      <c r="R52" s="6"/>
      <c r="S52" s="6"/>
      <c r="T52" s="7">
        <v>51.0</v>
      </c>
      <c r="U52" s="6"/>
      <c r="V52" s="6"/>
      <c r="W52" s="6"/>
      <c r="X52" s="6"/>
      <c r="Y52" s="6"/>
      <c r="Z52" s="6"/>
    </row>
    <row r="53">
      <c r="A53" s="3">
        <v>15.0</v>
      </c>
      <c r="B53" s="3">
        <v>8.0</v>
      </c>
      <c r="C53" s="3">
        <v>225.0</v>
      </c>
      <c r="D53" s="4">
        <f t="shared" ref="D53:F53" si="55">IF(ISBLANK(A53), "", (A53-MIN(A2:A1001))/(MAX(A2:A1001)-MIN(A2:A1001)))</f>
        <v>0.625</v>
      </c>
      <c r="E53" s="4">
        <f t="shared" si="55"/>
        <v>0.625</v>
      </c>
      <c r="F53" s="4">
        <f t="shared" si="55"/>
        <v>0.05857740586</v>
      </c>
      <c r="G53" s="7">
        <f>IF(ISBLANK(A53), "",SQRT((A53-I2)^2+(B53-J2)^2+(C53-K2)))</f>
        <v>9.591663047</v>
      </c>
      <c r="H53" s="6" t="str">
        <f t="shared" si="4"/>
        <v/>
      </c>
      <c r="I53" s="6"/>
      <c r="J53" s="6"/>
      <c r="K53" s="6" t="str">
        <f>IF(P2&gt;=46, "Exp 46", "")</f>
        <v/>
      </c>
      <c r="L53" s="6"/>
      <c r="M53" s="6"/>
      <c r="N53" s="6"/>
      <c r="O53" s="6"/>
      <c r="P53" s="6"/>
      <c r="Q53" s="6"/>
      <c r="R53" s="6"/>
      <c r="S53" s="6"/>
      <c r="T53" s="7">
        <v>52.0</v>
      </c>
      <c r="U53" s="6"/>
      <c r="V53" s="6"/>
      <c r="W53" s="6"/>
      <c r="X53" s="6"/>
      <c r="Y53" s="6"/>
      <c r="Z53" s="6"/>
    </row>
    <row r="54">
      <c r="D54" s="4" t="str">
        <f t="shared" ref="D54:F54" si="56">IF(ISBLANK(A54), "", (A54-MIN(A2:A1001))/(MAX(A2:A1001)-MIN(A2:A1001)))</f>
        <v/>
      </c>
      <c r="E54" s="4" t="str">
        <f t="shared" si="56"/>
        <v/>
      </c>
      <c r="F54" s="4" t="str">
        <f t="shared" si="56"/>
        <v/>
      </c>
      <c r="G54" s="7" t="str">
        <f>IF(ISBLANK(A54), "",SQRT((A54-I2)^2+(B54-J2)^2+(C54-K2)))</f>
        <v/>
      </c>
      <c r="H54" s="6" t="str">
        <f t="shared" si="4"/>
        <v>&lt;- New exp</v>
      </c>
      <c r="I54" s="6"/>
      <c r="J54" s="6"/>
      <c r="K54" s="6" t="str">
        <f>IF(P2&gt;=47, "Exp 47", "")</f>
        <v/>
      </c>
      <c r="L54" s="6"/>
      <c r="M54" s="6"/>
      <c r="N54" s="6"/>
      <c r="O54" s="6"/>
      <c r="P54" s="6"/>
      <c r="Q54" s="6"/>
      <c r="R54" s="6"/>
      <c r="S54" s="6"/>
      <c r="T54" s="7">
        <v>53.0</v>
      </c>
      <c r="U54" s="6"/>
      <c r="V54" s="6"/>
      <c r="W54" s="6"/>
      <c r="X54" s="6"/>
      <c r="Y54" s="6"/>
      <c r="Z54" s="6"/>
    </row>
    <row r="55">
      <c r="A55" s="3">
        <v>13.0</v>
      </c>
      <c r="B55" s="3">
        <v>9.0</v>
      </c>
      <c r="C55" s="3">
        <v>252.0</v>
      </c>
      <c r="D55" s="4">
        <f t="shared" ref="D55:F55" si="57">IF(ISBLANK(A55), "", (A55-MIN(A2:A1001))/(MAX(A2:A1001)-MIN(A2:A1001)))</f>
        <v>0.375</v>
      </c>
      <c r="E55" s="4">
        <f t="shared" si="57"/>
        <v>0.75</v>
      </c>
      <c r="F55" s="4">
        <f t="shared" si="57"/>
        <v>0.09623430962</v>
      </c>
      <c r="G55" s="7">
        <f>IF(ISBLANK(A55), "",SQRT((A55-I2)^2+(B55-J2)^2+(C55-K2)))</f>
        <v>10.67707825</v>
      </c>
      <c r="H55" s="6" t="str">
        <f t="shared" si="4"/>
        <v/>
      </c>
      <c r="I55" s="6"/>
      <c r="J55" s="6"/>
      <c r="K55" s="6" t="str">
        <f>IF(P2&gt;=48, "Exp 48", "")</f>
        <v/>
      </c>
      <c r="L55" s="6"/>
      <c r="M55" s="6"/>
      <c r="N55" s="6"/>
      <c r="O55" s="6"/>
      <c r="P55" s="6"/>
      <c r="Q55" s="6"/>
      <c r="R55" s="6"/>
      <c r="S55" s="6"/>
      <c r="T55" s="7">
        <v>54.0</v>
      </c>
      <c r="U55" s="6"/>
      <c r="V55" s="6"/>
      <c r="W55" s="6"/>
      <c r="X55" s="6"/>
      <c r="Y55" s="6"/>
      <c r="Z55" s="6"/>
    </row>
    <row r="56">
      <c r="A56" s="3">
        <v>18.0</v>
      </c>
      <c r="B56" s="3">
        <v>5.0</v>
      </c>
      <c r="C56" s="3">
        <v>213.0</v>
      </c>
      <c r="D56" s="4">
        <f t="shared" ref="D56:F56" si="58">IF(ISBLANK(A56), "", (A56-MIN(A2:A1001))/(MAX(A2:A1001)-MIN(A2:A1001)))</f>
        <v>1</v>
      </c>
      <c r="E56" s="4">
        <f t="shared" si="58"/>
        <v>0.25</v>
      </c>
      <c r="F56" s="4">
        <f t="shared" si="58"/>
        <v>0.04184100418</v>
      </c>
      <c r="G56" s="7">
        <f>IF(ISBLANK(A56), "",SQRT((A56-I2)^2+(B56-J2)^2+(C56-K2)))</f>
        <v>9.899494937</v>
      </c>
      <c r="H56" s="6" t="str">
        <f t="shared" si="4"/>
        <v/>
      </c>
      <c r="I56" s="6"/>
      <c r="J56" s="6"/>
      <c r="K56" s="6" t="str">
        <f>IF(P2&gt;=49, "Exp 49", "")</f>
        <v/>
      </c>
      <c r="L56" s="6"/>
      <c r="M56" s="6"/>
      <c r="N56" s="6"/>
      <c r="O56" s="6"/>
      <c r="P56" s="6"/>
      <c r="Q56" s="6"/>
      <c r="R56" s="6"/>
      <c r="S56" s="6"/>
      <c r="T56" s="7">
        <v>55.0</v>
      </c>
      <c r="U56" s="6"/>
      <c r="V56" s="6"/>
      <c r="W56" s="6"/>
      <c r="X56" s="6"/>
      <c r="Y56" s="6"/>
      <c r="Z56" s="6"/>
    </row>
    <row r="57">
      <c r="A57" s="3">
        <v>17.0</v>
      </c>
      <c r="B57" s="3">
        <v>4.0</v>
      </c>
      <c r="C57" s="3">
        <v>880.0</v>
      </c>
      <c r="D57" s="4">
        <f t="shared" ref="D57:F57" si="59">IF(ISBLANK(A57), "", (A57-MIN(A2:A1001))/(MAX(A2:A1001)-MIN(A2:A1001)))</f>
        <v>0.875</v>
      </c>
      <c r="E57" s="4">
        <f t="shared" si="59"/>
        <v>0.125</v>
      </c>
      <c r="F57" s="4">
        <f t="shared" si="59"/>
        <v>0.9721059972</v>
      </c>
      <c r="G57" s="7">
        <f>IF(ISBLANK(A57), "",SQRT((A57-I2)^2+(B57-J2)^2+(C57-K2)))</f>
        <v>27.33130074</v>
      </c>
      <c r="H57" s="6" t="str">
        <f t="shared" si="4"/>
        <v/>
      </c>
      <c r="I57" s="6"/>
      <c r="J57" s="6"/>
      <c r="K57" s="6" t="str">
        <f>IF(P2&gt;=50, "Exp 50", "")</f>
        <v/>
      </c>
      <c r="L57" s="6"/>
      <c r="M57" s="6"/>
      <c r="N57" s="6"/>
      <c r="O57" s="6"/>
      <c r="P57" s="6"/>
      <c r="Q57" s="6"/>
      <c r="R57" s="6"/>
      <c r="S57" s="6"/>
      <c r="T57" s="7">
        <v>56.0</v>
      </c>
      <c r="U57" s="6"/>
      <c r="V57" s="6"/>
      <c r="W57" s="6"/>
      <c r="X57" s="6"/>
      <c r="Y57" s="6"/>
      <c r="Z57" s="6"/>
    </row>
    <row r="58">
      <c r="A58" s="3">
        <v>18.0</v>
      </c>
      <c r="B58" s="3">
        <v>3.0</v>
      </c>
      <c r="C58" s="3">
        <v>880.0</v>
      </c>
      <c r="D58" s="4">
        <f t="shared" ref="D58:F58" si="60">IF(ISBLANK(A58), "", (A58-MIN(A2:A1001))/(MAX(A2:A1001)-MIN(A2:A1001)))</f>
        <v>1</v>
      </c>
      <c r="E58" s="4">
        <f t="shared" si="60"/>
        <v>0</v>
      </c>
      <c r="F58" s="4">
        <f t="shared" si="60"/>
        <v>0.9721059972</v>
      </c>
      <c r="G58" s="7">
        <f>IF(ISBLANK(A58), "",SQRT((A58-I2)^2+(B58-J2)^2+(C58-K2)))</f>
        <v>27.58622845</v>
      </c>
      <c r="H58" s="6" t="str">
        <f t="shared" si="4"/>
        <v/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>
        <v>57.0</v>
      </c>
      <c r="U58" s="6"/>
      <c r="V58" s="6"/>
      <c r="W58" s="6"/>
      <c r="X58" s="6"/>
      <c r="Y58" s="6"/>
      <c r="Z58" s="6"/>
    </row>
    <row r="59">
      <c r="A59" s="3">
        <v>14.0</v>
      </c>
      <c r="B59" s="3">
        <v>8.0</v>
      </c>
      <c r="C59" s="3">
        <v>274.0</v>
      </c>
      <c r="D59" s="4">
        <f t="shared" ref="D59:F59" si="61">IF(ISBLANK(A59), "", (A59-MIN(A2:A1001))/(MAX(A2:A1001)-MIN(A2:A1001)))</f>
        <v>0.5</v>
      </c>
      <c r="E59" s="4">
        <f t="shared" si="61"/>
        <v>0.625</v>
      </c>
      <c r="F59" s="4">
        <f t="shared" si="61"/>
        <v>0.1269177127</v>
      </c>
      <c r="G59" s="7">
        <f>IF(ISBLANK(A59), "",SQRT((A59-I2)^2+(B59-J2)^2+(C59-K2)))</f>
        <v>11.48912529</v>
      </c>
      <c r="H59" s="6" t="str">
        <f t="shared" si="4"/>
        <v/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>
        <v>58.0</v>
      </c>
      <c r="U59" s="6"/>
      <c r="V59" s="6"/>
      <c r="W59" s="6"/>
      <c r="X59" s="6"/>
      <c r="Y59" s="6"/>
      <c r="Z59" s="6"/>
    </row>
    <row r="60">
      <c r="A60" s="3">
        <v>16.0</v>
      </c>
      <c r="B60" s="3">
        <v>8.0</v>
      </c>
      <c r="C60" s="3">
        <v>233.0</v>
      </c>
      <c r="D60" s="4">
        <f t="shared" ref="D60:F60" si="62">IF(ISBLANK(A60), "", (A60-MIN(A2:A1001))/(MAX(A2:A1001)-MIN(A2:A1001)))</f>
        <v>0.75</v>
      </c>
      <c r="E60" s="4">
        <f t="shared" si="62"/>
        <v>0.625</v>
      </c>
      <c r="F60" s="4">
        <f t="shared" si="62"/>
        <v>0.06973500697</v>
      </c>
      <c r="G60" s="7">
        <f>IF(ISBLANK(A60), "",SQRT((A60-I2)^2+(B60-J2)^2+(C60-K2)))</f>
        <v>10.53565375</v>
      </c>
      <c r="H60" s="6" t="str">
        <f t="shared" si="4"/>
        <v/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>
        <v>59.0</v>
      </c>
      <c r="U60" s="6"/>
      <c r="V60" s="6"/>
      <c r="W60" s="6"/>
      <c r="X60" s="6"/>
      <c r="Y60" s="6"/>
      <c r="Z60" s="6"/>
    </row>
    <row r="61">
      <c r="A61" s="3">
        <v>16.0</v>
      </c>
      <c r="B61" s="3">
        <v>7.0</v>
      </c>
      <c r="C61" s="3">
        <v>240.0</v>
      </c>
      <c r="D61" s="4">
        <f t="shared" ref="D61:F61" si="63">IF(ISBLANK(A61), "", (A61-MIN(A2:A1001))/(MAX(A2:A1001)-MIN(A2:A1001)))</f>
        <v>0.75</v>
      </c>
      <c r="E61" s="4">
        <f t="shared" si="63"/>
        <v>0.5</v>
      </c>
      <c r="F61" s="4">
        <f t="shared" si="63"/>
        <v>0.07949790795</v>
      </c>
      <c r="G61" s="7">
        <f>IF(ISBLANK(A61), "",SQRT((A61-I2)^2+(B61-J2)^2+(C61-K2)))</f>
        <v>10.44030651</v>
      </c>
      <c r="H61" s="6" t="str">
        <f t="shared" si="4"/>
        <v/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7">
        <v>60.0</v>
      </c>
      <c r="U61" s="6"/>
      <c r="V61" s="6"/>
      <c r="W61" s="6"/>
      <c r="X61" s="6"/>
      <c r="Y61" s="6"/>
      <c r="Z61" s="6"/>
    </row>
    <row r="62">
      <c r="A62" s="3">
        <v>18.0</v>
      </c>
      <c r="B62" s="3">
        <v>4.0</v>
      </c>
      <c r="C62" s="3">
        <v>234.0</v>
      </c>
      <c r="D62" s="4">
        <f t="shared" ref="D62:F62" si="64">IF(ISBLANK(A62), "", (A62-MIN(A2:A1001))/(MAX(A2:A1001)-MIN(A2:A1001)))</f>
        <v>1</v>
      </c>
      <c r="E62" s="4">
        <f t="shared" si="64"/>
        <v>0.125</v>
      </c>
      <c r="F62" s="4">
        <f t="shared" si="64"/>
        <v>0.07112970711</v>
      </c>
      <c r="G62" s="7">
        <f>IF(ISBLANK(A62), "",SQRT((A62-I2)^2+(B62-J2)^2+(C62-K2)))</f>
        <v>10.77032961</v>
      </c>
      <c r="H62" s="6" t="str">
        <f t="shared" si="4"/>
        <v/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>
        <v>61.0</v>
      </c>
      <c r="U62" s="6"/>
      <c r="V62" s="6"/>
      <c r="W62" s="6"/>
      <c r="X62" s="6"/>
      <c r="Y62" s="6"/>
      <c r="Z62" s="6"/>
    </row>
    <row r="63">
      <c r="A63" s="3">
        <v>17.0</v>
      </c>
      <c r="B63" s="3">
        <v>5.0</v>
      </c>
      <c r="C63" s="3">
        <v>234.0</v>
      </c>
      <c r="D63" s="4">
        <f t="shared" ref="D63:F63" si="65">IF(ISBLANK(A63), "", (A63-MIN(A2:A1001))/(MAX(A2:A1001)-MIN(A2:A1001)))</f>
        <v>0.875</v>
      </c>
      <c r="E63" s="4">
        <f t="shared" si="65"/>
        <v>0.25</v>
      </c>
      <c r="F63" s="4">
        <f t="shared" si="65"/>
        <v>0.07112970711</v>
      </c>
      <c r="G63" s="7">
        <f>IF(ISBLANK(A63), "",SQRT((A63-I2)^2+(B63-J2)^2+(C63-K2)))</f>
        <v>10.19803903</v>
      </c>
      <c r="H63" s="6" t="str">
        <f t="shared" si="4"/>
        <v/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>
        <v>62.0</v>
      </c>
      <c r="U63" s="6"/>
      <c r="V63" s="6"/>
      <c r="W63" s="6"/>
      <c r="X63" s="6"/>
      <c r="Y63" s="6"/>
      <c r="Z63" s="6"/>
    </row>
    <row r="64">
      <c r="A64" s="3">
        <v>17.0</v>
      </c>
      <c r="B64" s="3">
        <v>7.0</v>
      </c>
      <c r="C64" s="3">
        <v>201.0</v>
      </c>
      <c r="D64" s="4">
        <f t="shared" ref="D64:F64" si="66">IF(ISBLANK(A64), "", (A64-MIN(A2:A1001))/(MAX(A2:A1001)-MIN(A2:A1001)))</f>
        <v>0.875</v>
      </c>
      <c r="E64" s="4">
        <f t="shared" si="66"/>
        <v>0.5</v>
      </c>
      <c r="F64" s="4">
        <f t="shared" si="66"/>
        <v>0.02510460251</v>
      </c>
      <c r="G64" s="7">
        <f>IF(ISBLANK(A64), "",SQRT((A64-I2)^2+(B64-J2)^2+(C64-K2)))</f>
        <v>9.110433579</v>
      </c>
      <c r="H64" s="6" t="str">
        <f t="shared" si="4"/>
        <v/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7">
        <v>63.0</v>
      </c>
      <c r="U64" s="6"/>
      <c r="V64" s="6"/>
      <c r="W64" s="6"/>
      <c r="X64" s="6"/>
      <c r="Y64" s="6"/>
      <c r="Z64" s="6"/>
    </row>
    <row r="65">
      <c r="A65" s="3">
        <v>15.0</v>
      </c>
      <c r="B65" s="3">
        <v>8.0</v>
      </c>
      <c r="C65" s="3">
        <v>237.0</v>
      </c>
      <c r="D65" s="4">
        <f t="shared" ref="D65:F65" si="67">IF(ISBLANK(A65), "", (A65-MIN(A2:A1001))/(MAX(A2:A1001)-MIN(A2:A1001)))</f>
        <v>0.625</v>
      </c>
      <c r="E65" s="4">
        <f t="shared" si="67"/>
        <v>0.625</v>
      </c>
      <c r="F65" s="4">
        <f t="shared" si="67"/>
        <v>0.07531380753</v>
      </c>
      <c r="G65" s="7">
        <f>IF(ISBLANK(A65), "",SQRT((A65-I2)^2+(B65-J2)^2+(C65-K2)))</f>
        <v>10.19803903</v>
      </c>
      <c r="H65" s="6" t="str">
        <f t="shared" si="4"/>
        <v/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>
        <v>64.0</v>
      </c>
      <c r="U65" s="6"/>
      <c r="V65" s="6"/>
      <c r="W65" s="6"/>
      <c r="X65" s="6"/>
      <c r="Y65" s="6"/>
      <c r="Z65" s="6"/>
    </row>
    <row r="66">
      <c r="A66" s="3">
        <v>17.0</v>
      </c>
      <c r="B66" s="3">
        <v>6.0</v>
      </c>
      <c r="C66" s="3">
        <v>212.0</v>
      </c>
      <c r="D66" s="4">
        <f t="shared" ref="D66:F66" si="68">IF(ISBLANK(A66), "", (A66-MIN(A2:A1001))/(MAX(A2:A1001)-MIN(A2:A1001)))</f>
        <v>0.875</v>
      </c>
      <c r="E66" s="4">
        <f t="shared" si="68"/>
        <v>0.375</v>
      </c>
      <c r="F66" s="4">
        <f t="shared" si="68"/>
        <v>0.04044630404</v>
      </c>
      <c r="G66" s="7">
        <f>IF(ISBLANK(A66), "",SQRT((A66-I2)^2+(B66-J2)^2+(C66-K2)))</f>
        <v>9.327379053</v>
      </c>
      <c r="H66" s="6" t="str">
        <f t="shared" si="4"/>
        <v/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>
        <v>65.0</v>
      </c>
      <c r="U66" s="6"/>
      <c r="V66" s="6"/>
      <c r="W66" s="6"/>
      <c r="X66" s="6"/>
      <c r="Y66" s="6"/>
      <c r="Z66" s="6"/>
    </row>
    <row r="67">
      <c r="A67" s="3">
        <v>13.0</v>
      </c>
      <c r="B67" s="3">
        <v>10.0</v>
      </c>
      <c r="C67" s="3">
        <v>230.0</v>
      </c>
      <c r="D67" s="4">
        <f t="shared" ref="D67:F67" si="69">IF(ISBLANK(A67), "", (A67-MIN(A2:A1001))/(MAX(A2:A1001)-MIN(A2:A1001)))</f>
        <v>0.375</v>
      </c>
      <c r="E67" s="4">
        <f t="shared" si="69"/>
        <v>0.875</v>
      </c>
      <c r="F67" s="4">
        <f t="shared" si="69"/>
        <v>0.06555090656</v>
      </c>
      <c r="G67" s="7">
        <f>IF(ISBLANK(A67), "",SQRT((A67-I2)^2+(B67-J2)^2+(C67-K2)))</f>
        <v>10.24695077</v>
      </c>
      <c r="H67" s="6" t="str">
        <f t="shared" si="4"/>
        <v/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7">
        <v>66.0</v>
      </c>
      <c r="U67" s="6"/>
      <c r="V67" s="6"/>
      <c r="W67" s="6"/>
      <c r="X67" s="6"/>
      <c r="Y67" s="6"/>
      <c r="Z67" s="6"/>
    </row>
    <row r="68">
      <c r="D68" s="4" t="str">
        <f t="shared" ref="D68:F68" si="70">IF(ISBLANK(A68), "", (A68-MIN(A2:A1001))/(MAX(A2:A1001)-MIN(A2:A1001)))</f>
        <v/>
      </c>
      <c r="E68" s="4" t="str">
        <f t="shared" si="70"/>
        <v/>
      </c>
      <c r="F68" s="4" t="str">
        <f t="shared" si="70"/>
        <v/>
      </c>
      <c r="G68" s="7" t="str">
        <f>IF(ISBLANK(A68), "",SQRT((A68-I2)^2+(B68-J2)^2+(C68-K2)))</f>
        <v/>
      </c>
      <c r="H68" s="6" t="str">
        <f t="shared" si="4"/>
        <v>&lt;- New exp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>
        <v>67.0</v>
      </c>
      <c r="U68" s="6"/>
      <c r="V68" s="6"/>
      <c r="W68" s="6"/>
      <c r="X68" s="6"/>
      <c r="Y68" s="6"/>
      <c r="Z68" s="6"/>
    </row>
    <row r="69">
      <c r="A69" s="3">
        <v>13.0</v>
      </c>
      <c r="B69" s="3">
        <v>10.0</v>
      </c>
      <c r="C69" s="3">
        <v>229.0</v>
      </c>
      <c r="D69" s="4">
        <f t="shared" ref="D69:F69" si="71">IF(ISBLANK(A69), "", (A69-MIN(A2:A1001))/(MAX(A2:A1001)-MIN(A2:A1001)))</f>
        <v>0.375</v>
      </c>
      <c r="E69" s="4">
        <f t="shared" si="71"/>
        <v>0.875</v>
      </c>
      <c r="F69" s="4">
        <f t="shared" si="71"/>
        <v>0.06415620642</v>
      </c>
      <c r="G69" s="7">
        <f>IF(ISBLANK(A69), "",SQRT((A69-I2)^2+(B69-J2)^2+(C69-K2)))</f>
        <v>10.19803903</v>
      </c>
      <c r="H69" s="6" t="str">
        <f t="shared" si="4"/>
        <v/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>
        <v>68.0</v>
      </c>
      <c r="U69" s="6"/>
      <c r="V69" s="6"/>
      <c r="W69" s="6"/>
      <c r="X69" s="6"/>
      <c r="Y69" s="6"/>
      <c r="Z69" s="6"/>
    </row>
    <row r="70">
      <c r="A70" s="3">
        <v>18.0</v>
      </c>
      <c r="B70" s="3">
        <v>3.0</v>
      </c>
      <c r="C70" s="3">
        <v>439.0</v>
      </c>
      <c r="D70" s="6">
        <f t="shared" ref="D70:F70" si="72">IF(ISBLANK(A70), "", (A70-MIN(A2:A1001))/(MAX(A2:A1001)-MIN(A2:A1001)))</f>
        <v>1</v>
      </c>
      <c r="E70" s="6">
        <f t="shared" si="72"/>
        <v>0</v>
      </c>
      <c r="F70" s="6">
        <f t="shared" si="72"/>
        <v>0.3570432357</v>
      </c>
      <c r="G70" s="6">
        <f>IF(ISBLANK(A70), "",SQRT((A70-I2)^2+(B70-J2)^2+(C70-K2)))</f>
        <v>17.88854382</v>
      </c>
      <c r="H70" s="6" t="str">
        <f t="shared" si="4"/>
        <v/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7">
        <v>69.0</v>
      </c>
      <c r="U70" s="6"/>
      <c r="V70" s="6"/>
      <c r="W70" s="6"/>
      <c r="X70" s="6"/>
      <c r="Y70" s="6"/>
      <c r="Z70" s="6"/>
    </row>
    <row r="71">
      <c r="A71" s="3">
        <v>18.0</v>
      </c>
      <c r="B71" s="3">
        <v>6.0</v>
      </c>
      <c r="C71" s="3">
        <v>200.0</v>
      </c>
      <c r="D71" s="4">
        <f t="shared" ref="D71:F71" si="73">IF(ISBLANK(A71), "", (A71-MIN(A2:A1001))/(MAX(A2:A1001)-MIN(A2:A1001)))</f>
        <v>1</v>
      </c>
      <c r="E71" s="4">
        <f t="shared" si="73"/>
        <v>0.375</v>
      </c>
      <c r="F71" s="4">
        <f t="shared" si="73"/>
        <v>0.02370990237</v>
      </c>
      <c r="G71" s="7">
        <f>IF(ISBLANK(A71), "",SQRT((A71-I2)^2+(B71-J2)^2+(C71-K2)))</f>
        <v>9.486832981</v>
      </c>
      <c r="H71" s="6" t="str">
        <f t="shared" si="4"/>
        <v/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7">
        <v>70.0</v>
      </c>
      <c r="U71" s="6"/>
      <c r="V71" s="6"/>
      <c r="W71" s="6"/>
      <c r="X71" s="6"/>
      <c r="Y71" s="6"/>
      <c r="Z71" s="6"/>
    </row>
    <row r="72">
      <c r="A72" s="3">
        <v>17.0</v>
      </c>
      <c r="B72" s="3">
        <v>4.0</v>
      </c>
      <c r="C72" s="3">
        <v>886.0</v>
      </c>
      <c r="D72" s="4">
        <f t="shared" ref="D72:F72" si="74">IF(ISBLANK(A72), "", (A72-MIN(A2:A1001))/(MAX(A2:A1001)-MIN(A2:A1001)))</f>
        <v>0.875</v>
      </c>
      <c r="E72" s="4">
        <f t="shared" si="74"/>
        <v>0.125</v>
      </c>
      <c r="F72" s="4">
        <f t="shared" si="74"/>
        <v>0.980474198</v>
      </c>
      <c r="G72" s="7">
        <f>IF(ISBLANK(A72), "",SQRT((A72-I2)^2+(B72-J2)^2+(C72-K2)))</f>
        <v>27.44084547</v>
      </c>
      <c r="H72" s="6" t="str">
        <f t="shared" si="4"/>
        <v/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7">
        <v>71.0</v>
      </c>
      <c r="U72" s="6"/>
      <c r="V72" s="6"/>
      <c r="W72" s="6"/>
      <c r="X72" s="6"/>
      <c r="Y72" s="6"/>
      <c r="Z72" s="6"/>
    </row>
    <row r="73">
      <c r="A73" s="3">
        <v>13.0</v>
      </c>
      <c r="B73" s="3">
        <v>8.0</v>
      </c>
      <c r="C73" s="3">
        <v>801.0</v>
      </c>
      <c r="D73" s="4">
        <f t="shared" ref="D73:F73" si="75">IF(ISBLANK(A73), "", (A73-MIN(A2:A1001))/(MAX(A2:A1001)-MIN(A2:A1001)))</f>
        <v>0.375</v>
      </c>
      <c r="E73" s="4">
        <f t="shared" si="75"/>
        <v>0.625</v>
      </c>
      <c r="F73" s="4">
        <f t="shared" si="75"/>
        <v>0.8619246862</v>
      </c>
      <c r="G73" s="7">
        <f>IF(ISBLANK(A73), "",SQRT((A73-I2)^2+(B73-J2)^2+(C73-K2)))</f>
        <v>25.53429067</v>
      </c>
      <c r="H73" s="6" t="str">
        <f t="shared" si="4"/>
        <v/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7">
        <v>72.0</v>
      </c>
      <c r="U73" s="6"/>
      <c r="V73" s="6"/>
      <c r="W73" s="6"/>
      <c r="X73" s="6"/>
      <c r="Y73" s="6"/>
      <c r="Z73" s="6"/>
    </row>
    <row r="74">
      <c r="A74" s="3">
        <v>14.0</v>
      </c>
      <c r="B74" s="3">
        <v>8.0</v>
      </c>
      <c r="C74" s="3">
        <v>251.0</v>
      </c>
      <c r="D74" s="4">
        <f t="shared" ref="D74:F74" si="76">IF(ISBLANK(A74), "", (A74-MIN(A2:A1001))/(MAX(A2:A1001)-MIN(A2:A1001)))</f>
        <v>0.5</v>
      </c>
      <c r="E74" s="4">
        <f t="shared" si="76"/>
        <v>0.625</v>
      </c>
      <c r="F74" s="4">
        <f t="shared" si="76"/>
        <v>0.09483960948</v>
      </c>
      <c r="G74" s="7">
        <f>IF(ISBLANK(A74), "",SQRT((A74-I2)^2+(B74-J2)^2+(C74-K2)))</f>
        <v>10.44030651</v>
      </c>
      <c r="H74" s="6" t="str">
        <f t="shared" si="4"/>
        <v/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7">
        <v>73.0</v>
      </c>
      <c r="U74" s="6"/>
      <c r="V74" s="6"/>
      <c r="W74" s="6"/>
      <c r="X74" s="6"/>
      <c r="Y74" s="6"/>
      <c r="Z74" s="6"/>
    </row>
    <row r="75">
      <c r="A75" s="3">
        <v>16.0</v>
      </c>
      <c r="B75" s="3">
        <v>9.0</v>
      </c>
      <c r="C75" s="3">
        <v>207.0</v>
      </c>
      <c r="D75" s="4">
        <f t="shared" ref="D75:F75" si="77">IF(ISBLANK(A75), "", (A75-MIN(A2:A1001))/(MAX(A2:A1001)-MIN(A2:A1001)))</f>
        <v>0.75</v>
      </c>
      <c r="E75" s="4">
        <f t="shared" si="77"/>
        <v>0.75</v>
      </c>
      <c r="F75" s="4">
        <f t="shared" si="77"/>
        <v>0.03347280335</v>
      </c>
      <c r="G75" s="7">
        <f>IF(ISBLANK(A75), "",SQRT((A75-I2)^2+(B75-J2)^2+(C75-K2)))</f>
        <v>9.797958971</v>
      </c>
      <c r="H75" s="6" t="str">
        <f t="shared" si="4"/>
        <v/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7">
        <v>74.0</v>
      </c>
      <c r="U75" s="6"/>
      <c r="V75" s="6"/>
      <c r="W75" s="6"/>
      <c r="X75" s="6"/>
      <c r="Y75" s="6"/>
      <c r="Z75" s="6"/>
    </row>
    <row r="76">
      <c r="A76" s="3">
        <v>13.0</v>
      </c>
      <c r="B76" s="3">
        <v>7.0</v>
      </c>
      <c r="C76" s="3">
        <v>847.0</v>
      </c>
      <c r="D76" s="4">
        <f t="shared" ref="D76:F76" si="78">IF(ISBLANK(A76), "", (A76-MIN(A2:A1001))/(MAX(A2:A1001)-MIN(A2:A1001)))</f>
        <v>0.375</v>
      </c>
      <c r="E76" s="4">
        <f t="shared" si="78"/>
        <v>0.5</v>
      </c>
      <c r="F76" s="4">
        <f t="shared" si="78"/>
        <v>0.9260808926</v>
      </c>
      <c r="G76" s="7">
        <f>IF(ISBLANK(A76), "",SQRT((A76-I2)^2+(B76-J2)^2+(C76-K2)))</f>
        <v>26.2488095</v>
      </c>
      <c r="H76" s="6" t="str">
        <f t="shared" si="4"/>
        <v/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7">
        <v>75.0</v>
      </c>
      <c r="U76" s="6"/>
      <c r="V76" s="6"/>
      <c r="W76" s="6"/>
      <c r="X76" s="6"/>
      <c r="Y76" s="6"/>
      <c r="Z76" s="6"/>
    </row>
    <row r="77">
      <c r="A77" s="3">
        <v>15.0</v>
      </c>
      <c r="B77" s="3">
        <v>7.0</v>
      </c>
      <c r="C77" s="3">
        <v>244.0</v>
      </c>
      <c r="D77" s="4">
        <f t="shared" ref="D77:F77" si="79">IF(ISBLANK(A77), "", (A77-MIN(A2:A1001))/(MAX(A2:A1001)-MIN(A2:A1001)))</f>
        <v>0.625</v>
      </c>
      <c r="E77" s="4">
        <f t="shared" si="79"/>
        <v>0.5</v>
      </c>
      <c r="F77" s="4">
        <f t="shared" si="79"/>
        <v>0.08507670851</v>
      </c>
      <c r="G77" s="7">
        <f>IF(ISBLANK(A77), "",SQRT((A77-I2)^2+(B77-J2)^2+(C77-K2)))</f>
        <v>10.09950494</v>
      </c>
      <c r="H77" s="6" t="str">
        <f t="shared" si="4"/>
        <v/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7">
        <v>76.0</v>
      </c>
      <c r="U77" s="6"/>
      <c r="V77" s="6"/>
      <c r="W77" s="6"/>
      <c r="X77" s="6"/>
      <c r="Y77" s="6"/>
      <c r="Z77" s="6"/>
    </row>
    <row r="78">
      <c r="A78" s="3">
        <v>14.0</v>
      </c>
      <c r="B78" s="3">
        <v>6.0</v>
      </c>
      <c r="C78" s="3">
        <v>847.0</v>
      </c>
      <c r="D78" s="4">
        <f t="shared" ref="D78:F78" si="80">IF(ISBLANK(A78), "", (A78-MIN(A2:A1001))/(MAX(A2:A1001)-MIN(A2:A1001)))</f>
        <v>0.5</v>
      </c>
      <c r="E78" s="4">
        <f t="shared" si="80"/>
        <v>0.375</v>
      </c>
      <c r="F78" s="4">
        <f t="shared" si="80"/>
        <v>0.9260808926</v>
      </c>
      <c r="G78" s="7">
        <f>IF(ISBLANK(A78), "",SQRT((A78-I2)^2+(B78-J2)^2+(C78-K2)))</f>
        <v>26.2488095</v>
      </c>
      <c r="H78" s="6" t="str">
        <f t="shared" si="4"/>
        <v/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7">
        <v>77.0</v>
      </c>
      <c r="U78" s="6"/>
      <c r="V78" s="6"/>
      <c r="W78" s="6"/>
      <c r="X78" s="6"/>
      <c r="Y78" s="6"/>
      <c r="Z78" s="6"/>
    </row>
    <row r="79">
      <c r="A79" s="3">
        <v>17.0</v>
      </c>
      <c r="B79" s="3">
        <v>7.0</v>
      </c>
      <c r="C79" s="3">
        <v>201.0</v>
      </c>
      <c r="D79" s="4">
        <f t="shared" ref="D79:F79" si="81">IF(ISBLANK(A79), "", (A79-MIN(A2:A1001))/(MAX(A2:A1001)-MIN(A2:A1001)))</f>
        <v>0.875</v>
      </c>
      <c r="E79" s="4">
        <f t="shared" si="81"/>
        <v>0.5</v>
      </c>
      <c r="F79" s="4">
        <f t="shared" si="81"/>
        <v>0.02510460251</v>
      </c>
      <c r="G79" s="7">
        <f>IF(ISBLANK(A79), "",SQRT((A79-I2)^2+(B79-J2)^2+(C79-K2)))</f>
        <v>9.110433579</v>
      </c>
      <c r="H79" s="6" t="str">
        <f t="shared" si="4"/>
        <v/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7">
        <v>78.0</v>
      </c>
      <c r="U79" s="6"/>
      <c r="V79" s="6"/>
      <c r="W79" s="6"/>
      <c r="X79" s="6"/>
      <c r="Y79" s="6"/>
      <c r="Z79" s="6"/>
    </row>
    <row r="80">
      <c r="A80" s="3">
        <v>13.0</v>
      </c>
      <c r="B80" s="3">
        <v>9.0</v>
      </c>
      <c r="C80" s="3">
        <v>250.0</v>
      </c>
      <c r="D80" s="4">
        <f t="shared" ref="D80:F80" si="82">IF(ISBLANK(A80), "", (A80-MIN(A2:A1001))/(MAX(A2:A1001)-MIN(A2:A1001)))</f>
        <v>0.375</v>
      </c>
      <c r="E80" s="4">
        <f t="shared" si="82"/>
        <v>0.75</v>
      </c>
      <c r="F80" s="4">
        <f t="shared" si="82"/>
        <v>0.09344490934</v>
      </c>
      <c r="G80" s="7">
        <f>IF(ISBLANK(A80), "",SQRT((A80-I2)^2+(B80-J2)^2+(C80-K2)))</f>
        <v>10.58300524</v>
      </c>
      <c r="H80" s="6" t="str">
        <f t="shared" si="4"/>
        <v/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7">
        <v>79.0</v>
      </c>
      <c r="U80" s="6"/>
      <c r="V80" s="6"/>
      <c r="W80" s="6"/>
      <c r="X80" s="6"/>
      <c r="Y80" s="6"/>
      <c r="Z80" s="6"/>
    </row>
    <row r="81">
      <c r="A81" s="3">
        <v>16.0</v>
      </c>
      <c r="B81" s="3">
        <v>8.0</v>
      </c>
      <c r="C81" s="3">
        <v>219.0</v>
      </c>
      <c r="D81" s="4">
        <f t="shared" ref="D81:F81" si="83">IF(ISBLANK(A81), "", (A81-MIN(A2:A1001))/(MAX(A2:A1001)-MIN(A2:A1001)))</f>
        <v>0.75</v>
      </c>
      <c r="E81" s="4">
        <f t="shared" si="83"/>
        <v>0.625</v>
      </c>
      <c r="F81" s="4">
        <f t="shared" si="83"/>
        <v>0.05020920502</v>
      </c>
      <c r="G81" s="7">
        <f>IF(ISBLANK(A81), "",SQRT((A81-I2)^2+(B81-J2)^2+(C81-K2)))</f>
        <v>9.848857802</v>
      </c>
      <c r="H81" s="6" t="str">
        <f t="shared" si="4"/>
        <v/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7">
        <v>80.0</v>
      </c>
      <c r="U81" s="6"/>
      <c r="V81" s="6"/>
      <c r="W81" s="6"/>
      <c r="X81" s="6"/>
      <c r="Y81" s="6"/>
      <c r="Z81" s="6"/>
    </row>
    <row r="82">
      <c r="A82" s="3">
        <v>17.0</v>
      </c>
      <c r="B82" s="3">
        <v>5.0</v>
      </c>
      <c r="C82" s="3">
        <v>234.0</v>
      </c>
      <c r="D82" s="4">
        <f t="shared" ref="D82:F82" si="84">IF(ISBLANK(A82), "", (A82-MIN(A2:A1001))/(MAX(A2:A1001)-MIN(A2:A1001)))</f>
        <v>0.875</v>
      </c>
      <c r="E82" s="4">
        <f t="shared" si="84"/>
        <v>0.25</v>
      </c>
      <c r="F82" s="4">
        <f t="shared" si="84"/>
        <v>0.07112970711</v>
      </c>
      <c r="G82" s="7">
        <f>IF(ISBLANK(A82), "",SQRT((A82-I2)^2+(B82-J2)^2+(C82-K2)))</f>
        <v>10.19803903</v>
      </c>
      <c r="H82" s="6" t="str">
        <f t="shared" si="4"/>
        <v/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7">
        <v>81.0</v>
      </c>
      <c r="U82" s="6"/>
      <c r="V82" s="6"/>
      <c r="W82" s="6"/>
      <c r="X82" s="6"/>
      <c r="Y82" s="6"/>
      <c r="Z82" s="6"/>
    </row>
    <row r="83">
      <c r="A83" s="3">
        <v>18.0</v>
      </c>
      <c r="B83" s="3">
        <v>5.0</v>
      </c>
      <c r="C83" s="3">
        <v>212.0</v>
      </c>
      <c r="D83" s="4">
        <f t="shared" ref="D83:F83" si="85">IF(ISBLANK(A83), "", (A83-MIN(A2:A1001))/(MAX(A2:A1001)-MIN(A2:A1001)))</f>
        <v>1</v>
      </c>
      <c r="E83" s="4">
        <f t="shared" si="85"/>
        <v>0.25</v>
      </c>
      <c r="F83" s="4">
        <f t="shared" si="85"/>
        <v>0.04044630404</v>
      </c>
      <c r="G83" s="7">
        <f>IF(ISBLANK(A83), "",SQRT((A83-I2)^2+(B83-J2)^2+(C83-K2)))</f>
        <v>9.848857802</v>
      </c>
      <c r="H83" s="6" t="str">
        <f t="shared" si="4"/>
        <v/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7">
        <v>82.0</v>
      </c>
      <c r="U83" s="6"/>
      <c r="V83" s="6"/>
      <c r="W83" s="6"/>
      <c r="X83" s="6"/>
      <c r="Y83" s="6"/>
      <c r="Z83" s="6"/>
    </row>
    <row r="84">
      <c r="A84" s="3">
        <v>18.0</v>
      </c>
      <c r="B84" s="3">
        <v>4.0</v>
      </c>
      <c r="C84" s="3">
        <v>234.0</v>
      </c>
      <c r="D84" s="4">
        <f t="shared" ref="D84:F84" si="86">IF(ISBLANK(A84), "", (A84-MIN(A2:A1001))/(MAX(A2:A1001)-MIN(A2:A1001)))</f>
        <v>1</v>
      </c>
      <c r="E84" s="4">
        <f t="shared" si="86"/>
        <v>0.125</v>
      </c>
      <c r="F84" s="4">
        <f t="shared" si="86"/>
        <v>0.07112970711</v>
      </c>
      <c r="G84" s="7">
        <f>IF(ISBLANK(A84), "",SQRT((A84-I2)^2+(B84-J2)^2+(C84-K2)))</f>
        <v>10.77032961</v>
      </c>
      <c r="H84" s="6" t="str">
        <f t="shared" si="4"/>
        <v/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7">
        <v>83.0</v>
      </c>
      <c r="U84" s="6"/>
      <c r="V84" s="6"/>
      <c r="W84" s="6"/>
      <c r="X84" s="6"/>
      <c r="Y84" s="6"/>
      <c r="Z84" s="6"/>
    </row>
    <row r="85">
      <c r="A85" s="3">
        <v>17.0</v>
      </c>
      <c r="B85" s="3">
        <v>6.0</v>
      </c>
      <c r="C85" s="3">
        <v>212.0</v>
      </c>
      <c r="D85" s="4">
        <f t="shared" ref="D85:F85" si="87">IF(ISBLANK(A85), "", (A85-MIN(A2:A1001))/(MAX(A2:A1001)-MIN(A2:A1001)))</f>
        <v>0.875</v>
      </c>
      <c r="E85" s="4">
        <f t="shared" si="87"/>
        <v>0.375</v>
      </c>
      <c r="F85" s="4">
        <f t="shared" si="87"/>
        <v>0.04044630404</v>
      </c>
      <c r="G85" s="7">
        <f>IF(ISBLANK(A85), "",SQRT((A85-I2)^2+(B85-J2)^2+(C85-K2)))</f>
        <v>9.327379053</v>
      </c>
      <c r="H85" s="6" t="str">
        <f t="shared" si="4"/>
        <v/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7">
        <v>84.0</v>
      </c>
      <c r="U85" s="6"/>
      <c r="V85" s="6"/>
      <c r="W85" s="6"/>
      <c r="X85" s="6"/>
      <c r="Y85" s="6"/>
      <c r="Z85" s="6"/>
    </row>
    <row r="86">
      <c r="A86" s="3">
        <v>15.0</v>
      </c>
      <c r="B86" s="3">
        <v>8.0</v>
      </c>
      <c r="C86" s="3">
        <v>223.0</v>
      </c>
      <c r="D86" s="4">
        <f t="shared" ref="D86:F86" si="88">IF(ISBLANK(A86), "", (A86-MIN(A2:A1001))/(MAX(A2:A1001)-MIN(A2:A1001)))</f>
        <v>0.625</v>
      </c>
      <c r="E86" s="4">
        <f t="shared" si="88"/>
        <v>0.625</v>
      </c>
      <c r="F86" s="4">
        <f t="shared" si="88"/>
        <v>0.05578800558</v>
      </c>
      <c r="G86" s="7">
        <f>IF(ISBLANK(A86), "",SQRT((A86-I2)^2+(B86-J2)^2+(C86-K2)))</f>
        <v>9.486832981</v>
      </c>
      <c r="H86" s="6" t="str">
        <f t="shared" si="4"/>
        <v/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7">
        <v>85.0</v>
      </c>
      <c r="U86" s="6"/>
      <c r="V86" s="6"/>
      <c r="W86" s="6"/>
      <c r="X86" s="6"/>
      <c r="Y86" s="6"/>
      <c r="Z86" s="6"/>
    </row>
    <row r="87">
      <c r="A87" s="3">
        <v>16.0</v>
      </c>
      <c r="B87" s="3">
        <v>6.0</v>
      </c>
      <c r="C87" s="3">
        <v>245.0</v>
      </c>
      <c r="D87" s="4">
        <f t="shared" ref="D87:F87" si="89">IF(ISBLANK(A87), "", (A87-MIN(A2:A1001))/(MAX(A2:A1001)-MIN(A2:A1001)))</f>
        <v>0.75</v>
      </c>
      <c r="E87" s="4">
        <f t="shared" si="89"/>
        <v>0.375</v>
      </c>
      <c r="F87" s="4">
        <f t="shared" si="89"/>
        <v>0.08647140865</v>
      </c>
      <c r="G87" s="7">
        <f>IF(ISBLANK(A87), "",SQRT((A87-I2)^2+(B87-J2)^2+(C87-K2)))</f>
        <v>10.34408043</v>
      </c>
      <c r="H87" s="6" t="str">
        <f t="shared" si="4"/>
        <v/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7">
        <v>86.0</v>
      </c>
      <c r="U87" s="6"/>
      <c r="V87" s="6"/>
      <c r="W87" s="6"/>
      <c r="X87" s="6"/>
      <c r="Y87" s="6"/>
      <c r="Z87" s="6"/>
    </row>
    <row r="88">
      <c r="A88" s="3">
        <v>16.0</v>
      </c>
      <c r="B88" s="3">
        <v>7.0</v>
      </c>
      <c r="C88" s="3">
        <v>223.0</v>
      </c>
      <c r="D88" s="4">
        <f t="shared" ref="D88:F88" si="90">IF(ISBLANK(A88), "", (A88-MIN(A2:A1001))/(MAX(A2:A1001)-MIN(A2:A1001)))</f>
        <v>0.75</v>
      </c>
      <c r="E88" s="4">
        <f t="shared" si="90"/>
        <v>0.5</v>
      </c>
      <c r="F88" s="4">
        <f t="shared" si="90"/>
        <v>0.05578800558</v>
      </c>
      <c r="G88" s="7">
        <f>IF(ISBLANK(A88), "",SQRT((A88-I2)^2+(B88-J2)^2+(C88-K2)))</f>
        <v>9.591663047</v>
      </c>
      <c r="H88" s="6" t="str">
        <f t="shared" si="4"/>
        <v/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7">
        <v>87.0</v>
      </c>
      <c r="U88" s="6"/>
      <c r="V88" s="6"/>
      <c r="W88" s="6"/>
      <c r="X88" s="6"/>
      <c r="Y88" s="6"/>
      <c r="Z88" s="6"/>
    </row>
    <row r="89">
      <c r="D89" s="4" t="str">
        <f t="shared" ref="D89:F89" si="91">IF(ISBLANK(A89), "", (A89-MIN(A2:A1001))/(MAX(A2:A1001)-MIN(A2:A1001)))</f>
        <v/>
      </c>
      <c r="E89" s="4" t="str">
        <f t="shared" si="91"/>
        <v/>
      </c>
      <c r="F89" s="4" t="str">
        <f t="shared" si="91"/>
        <v/>
      </c>
      <c r="G89" s="7" t="str">
        <f>IF(ISBLANK(A89), "",SQRT((A89-I2)^2+(B89-J2)^2+(C89-K2)))</f>
        <v/>
      </c>
      <c r="H89" s="6" t="str">
        <f t="shared" si="4"/>
        <v>&lt;- New exp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7">
        <v>88.0</v>
      </c>
      <c r="U89" s="6"/>
      <c r="V89" s="6"/>
      <c r="W89" s="6"/>
      <c r="X89" s="6"/>
      <c r="Y89" s="6"/>
      <c r="Z89" s="6"/>
    </row>
    <row r="90">
      <c r="A90" s="3">
        <v>18.0</v>
      </c>
      <c r="B90" s="3">
        <v>4.0</v>
      </c>
      <c r="C90" s="3">
        <v>235.0</v>
      </c>
      <c r="D90" s="4">
        <f t="shared" ref="D90:F90" si="92">IF(ISBLANK(A90), "", (A90-MIN(A2:A1001))/(MAX(A2:A1001)-MIN(A2:A1001)))</f>
        <v>1</v>
      </c>
      <c r="E90" s="4">
        <f t="shared" si="92"/>
        <v>0.125</v>
      </c>
      <c r="F90" s="4">
        <f t="shared" si="92"/>
        <v>0.07252440725</v>
      </c>
      <c r="G90" s="7">
        <f>IF(ISBLANK(A90), "",SQRT((A90-I2)^2+(B90-J2)^2+(C90-K2)))</f>
        <v>10.81665383</v>
      </c>
      <c r="H90" s="6" t="str">
        <f t="shared" si="4"/>
        <v/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7">
        <v>89.0</v>
      </c>
      <c r="U90" s="6"/>
      <c r="V90" s="6"/>
      <c r="W90" s="6"/>
      <c r="X90" s="6"/>
      <c r="Y90" s="6"/>
      <c r="Z90" s="6"/>
    </row>
    <row r="91">
      <c r="A91" s="3">
        <v>17.0</v>
      </c>
      <c r="B91" s="3">
        <v>7.0</v>
      </c>
      <c r="C91" s="3">
        <v>203.0</v>
      </c>
      <c r="D91" s="4">
        <f t="shared" ref="D91:F91" si="93">IF(ISBLANK(A91), "", (A91-MIN(A2:A1001))/(MAX(A2:A1001)-MIN(A2:A1001)))</f>
        <v>0.875</v>
      </c>
      <c r="E91" s="4">
        <f t="shared" si="93"/>
        <v>0.5</v>
      </c>
      <c r="F91" s="4">
        <f t="shared" si="93"/>
        <v>0.02789400279</v>
      </c>
      <c r="G91" s="7">
        <f>IF(ISBLANK(A91), "",SQRT((A91-I2)^2+(B91-J2)^2+(C91-K2)))</f>
        <v>9.219544457</v>
      </c>
      <c r="H91" s="6" t="str">
        <f t="shared" si="4"/>
        <v/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7">
        <v>90.0</v>
      </c>
      <c r="U91" s="6"/>
      <c r="V91" s="6"/>
      <c r="W91" s="6"/>
      <c r="X91" s="6"/>
      <c r="Y91" s="6"/>
      <c r="Z91" s="6"/>
    </row>
    <row r="92">
      <c r="A92" s="3">
        <v>13.0</v>
      </c>
      <c r="B92" s="3">
        <v>9.0</v>
      </c>
      <c r="C92" s="3">
        <v>252.0</v>
      </c>
      <c r="D92" s="4">
        <f t="shared" ref="D92:F92" si="94">IF(ISBLANK(A92), "", (A92-MIN(A2:A1001))/(MAX(A2:A1001)-MIN(A2:A1001)))</f>
        <v>0.375</v>
      </c>
      <c r="E92" s="4">
        <f t="shared" si="94"/>
        <v>0.75</v>
      </c>
      <c r="F92" s="4">
        <f t="shared" si="94"/>
        <v>0.09623430962</v>
      </c>
      <c r="G92" s="7">
        <f>IF(ISBLANK(A92), "",SQRT((A92-I2)^2+(B92-J2)^2+(C92-K2)))</f>
        <v>10.67707825</v>
      </c>
      <c r="H92" s="6" t="str">
        <f t="shared" si="4"/>
        <v/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7">
        <v>91.0</v>
      </c>
      <c r="U92" s="6"/>
      <c r="V92" s="6"/>
      <c r="W92" s="6"/>
      <c r="X92" s="6"/>
      <c r="Y92" s="6"/>
      <c r="Z92" s="6"/>
    </row>
    <row r="93">
      <c r="A93" s="3">
        <v>15.0</v>
      </c>
      <c r="B93" s="3">
        <v>7.0</v>
      </c>
      <c r="C93" s="3">
        <v>276.0</v>
      </c>
      <c r="D93" s="6">
        <f t="shared" ref="D93:F93" si="95">IF(ISBLANK(A93), "", (A93-MIN(A2:A1001))/(MAX(A2:A1001)-MIN(A2:A1001)))</f>
        <v>0.625</v>
      </c>
      <c r="E93" s="6">
        <f t="shared" si="95"/>
        <v>0.5</v>
      </c>
      <c r="F93" s="6">
        <f t="shared" si="95"/>
        <v>0.129707113</v>
      </c>
      <c r="G93" s="6">
        <f>IF(ISBLANK(A93), "",SQRT((A93-I2)^2+(B93-J2)^2+(C93-K2)))</f>
        <v>11.5758369</v>
      </c>
      <c r="H93" s="6" t="str">
        <f t="shared" si="4"/>
        <v/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7">
        <v>92.0</v>
      </c>
      <c r="U93" s="6"/>
      <c r="V93" s="6"/>
      <c r="W93" s="6"/>
      <c r="X93" s="6"/>
      <c r="Y93" s="6"/>
      <c r="Z93" s="6"/>
    </row>
    <row r="94">
      <c r="A94" s="3">
        <v>14.0</v>
      </c>
      <c r="B94" s="3">
        <v>8.0</v>
      </c>
      <c r="C94" s="3">
        <v>251.0</v>
      </c>
      <c r="D94" s="4">
        <f t="shared" ref="D94:F94" si="96">IF(ISBLANK(A94), "", (A94-MIN(A2:A1001))/(MAX(A2:A1001)-MIN(A2:A1001)))</f>
        <v>0.5</v>
      </c>
      <c r="E94" s="4">
        <f t="shared" si="96"/>
        <v>0.625</v>
      </c>
      <c r="F94" s="4">
        <f t="shared" si="96"/>
        <v>0.09483960948</v>
      </c>
      <c r="G94" s="7">
        <f>IF(ISBLANK(A94), "",SQRT((A94-I2)^2+(B94-J2)^2+(C94-K2)))</f>
        <v>10.44030651</v>
      </c>
      <c r="H94" s="6" t="str">
        <f t="shared" si="4"/>
        <v/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7">
        <v>93.0</v>
      </c>
      <c r="U94" s="6"/>
      <c r="V94" s="6"/>
      <c r="W94" s="6"/>
      <c r="X94" s="6"/>
      <c r="Y94" s="6"/>
      <c r="Z94" s="6"/>
    </row>
    <row r="95">
      <c r="A95" s="3">
        <v>17.0</v>
      </c>
      <c r="B95" s="3">
        <v>6.0</v>
      </c>
      <c r="C95" s="3">
        <v>213.0</v>
      </c>
      <c r="D95" s="4">
        <f t="shared" ref="D95:F95" si="97">IF(ISBLANK(A95), "", (A95-MIN(A2:A1001))/(MAX(A2:A1001)-MIN(A2:A1001)))</f>
        <v>0.875</v>
      </c>
      <c r="E95" s="4">
        <f t="shared" si="97"/>
        <v>0.375</v>
      </c>
      <c r="F95" s="4">
        <f t="shared" si="97"/>
        <v>0.04184100418</v>
      </c>
      <c r="G95" s="7">
        <f>IF(ISBLANK(A95), "",SQRT((A95-I2)^2+(B95-J2)^2+(C95-K2)))</f>
        <v>9.38083152</v>
      </c>
      <c r="H95" s="6" t="str">
        <f t="shared" si="4"/>
        <v/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7">
        <v>94.0</v>
      </c>
      <c r="U95" s="6"/>
      <c r="V95" s="6"/>
      <c r="W95" s="6"/>
      <c r="X95" s="6"/>
      <c r="Y95" s="6"/>
      <c r="Z95" s="6"/>
    </row>
    <row r="96">
      <c r="A96" s="3">
        <v>17.0</v>
      </c>
      <c r="B96" s="3">
        <v>5.0</v>
      </c>
      <c r="C96" s="3">
        <v>235.0</v>
      </c>
      <c r="D96" s="4">
        <f t="shared" ref="D96:F96" si="98">IF(ISBLANK(A96), "", (A96-MIN(A2:A1001))/(MAX(A2:A1001)-MIN(A2:A1001)))</f>
        <v>0.875</v>
      </c>
      <c r="E96" s="4">
        <f t="shared" si="98"/>
        <v>0.25</v>
      </c>
      <c r="F96" s="4">
        <f t="shared" si="98"/>
        <v>0.07252440725</v>
      </c>
      <c r="G96" s="7">
        <f>IF(ISBLANK(A96), "",SQRT((A96-I2)^2+(B96-J2)^2+(C96-K2)))</f>
        <v>10.24695077</v>
      </c>
      <c r="H96" s="6" t="str">
        <f t="shared" si="4"/>
        <v/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7">
        <v>95.0</v>
      </c>
      <c r="U96" s="6"/>
      <c r="V96" s="6"/>
      <c r="W96" s="6"/>
      <c r="X96" s="6"/>
      <c r="Y96" s="6"/>
      <c r="Z96" s="6"/>
    </row>
    <row r="97">
      <c r="A97" s="3">
        <v>16.0</v>
      </c>
      <c r="B97" s="3">
        <v>7.0</v>
      </c>
      <c r="C97" s="3">
        <v>241.0</v>
      </c>
      <c r="D97" s="4">
        <f t="shared" ref="D97:F97" si="99">IF(ISBLANK(A97), "", (A97-MIN(A2:A1001))/(MAX(A2:A1001)-MIN(A2:A1001)))</f>
        <v>0.75</v>
      </c>
      <c r="E97" s="4">
        <f t="shared" si="99"/>
        <v>0.5</v>
      </c>
      <c r="F97" s="4">
        <f t="shared" si="99"/>
        <v>0.08089260809</v>
      </c>
      <c r="G97" s="7">
        <f>IF(ISBLANK(A97), "",SQRT((A97-I2)^2+(B97-J2)^2+(C97-K2)))</f>
        <v>10.48808848</v>
      </c>
      <c r="H97" s="6" t="str">
        <f t="shared" si="4"/>
        <v/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7">
        <v>96.0</v>
      </c>
      <c r="U97" s="6"/>
      <c r="V97" s="6"/>
      <c r="W97" s="6"/>
      <c r="X97" s="6"/>
      <c r="Y97" s="6"/>
      <c r="Z97" s="6"/>
    </row>
    <row r="98">
      <c r="D98" s="4" t="str">
        <f t="shared" ref="D98:F98" si="100">IF(ISBLANK(A98), "", (A98-MIN(A2:A1001))/(MAX(A2:A1001)-MIN(A2:A1001)))</f>
        <v/>
      </c>
      <c r="E98" s="4" t="str">
        <f t="shared" si="100"/>
        <v/>
      </c>
      <c r="F98" s="4" t="str">
        <f t="shared" si="100"/>
        <v/>
      </c>
      <c r="G98" s="7" t="str">
        <f>IF(ISBLANK(A98), "",SQRT((A98-I2)^2+(B98-J2)^2+(C98-K2)))</f>
        <v/>
      </c>
      <c r="H98" s="6" t="str">
        <f t="shared" si="4"/>
        <v>&lt;- New exp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7">
        <v>97.0</v>
      </c>
      <c r="U98" s="6"/>
      <c r="V98" s="6"/>
      <c r="W98" s="6"/>
      <c r="X98" s="6"/>
      <c r="Y98" s="6"/>
      <c r="Z98" s="6"/>
    </row>
    <row r="99">
      <c r="A99" s="3">
        <v>13.0</v>
      </c>
      <c r="B99" s="3">
        <v>9.0</v>
      </c>
      <c r="C99" s="3">
        <v>251.0</v>
      </c>
      <c r="D99" s="4">
        <f t="shared" ref="D99:F99" si="101">IF(ISBLANK(A99), "", (A99-MIN(A2:A1001))/(MAX(A2:A1001)-MIN(A2:A1001)))</f>
        <v>0.375</v>
      </c>
      <c r="E99" s="4">
        <f t="shared" si="101"/>
        <v>0.75</v>
      </c>
      <c r="F99" s="4">
        <f t="shared" si="101"/>
        <v>0.09483960948</v>
      </c>
      <c r="G99" s="7">
        <f>IF(ISBLANK(A99), "",SQRT((A99-I2)^2+(B99-J2)^2+(C99-K2)))</f>
        <v>10.63014581</v>
      </c>
      <c r="H99" s="6" t="str">
        <f t="shared" si="4"/>
        <v/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7">
        <v>98.0</v>
      </c>
      <c r="U99" s="6"/>
      <c r="V99" s="6"/>
      <c r="W99" s="6"/>
      <c r="X99" s="6"/>
      <c r="Y99" s="6"/>
      <c r="Z99" s="6"/>
    </row>
    <row r="100">
      <c r="A100" s="3">
        <v>17.0</v>
      </c>
      <c r="B100" s="3">
        <v>7.0</v>
      </c>
      <c r="C100" s="3">
        <v>200.0</v>
      </c>
      <c r="D100" s="4">
        <f t="shared" ref="D100:F100" si="102">IF(ISBLANK(A100), "", (A100-MIN(A2:A1001))/(MAX(A2:A1001)-MIN(A2:A1001)))</f>
        <v>0.875</v>
      </c>
      <c r="E100" s="4">
        <f t="shared" si="102"/>
        <v>0.5</v>
      </c>
      <c r="F100" s="4">
        <f t="shared" si="102"/>
        <v>0.02370990237</v>
      </c>
      <c r="G100" s="7">
        <f>IF(ISBLANK(A100), "",SQRT((A100-I2)^2+(B100-J2)^2+(C100-K2)))</f>
        <v>9.055385138</v>
      </c>
      <c r="H100" s="6" t="str">
        <f t="shared" si="4"/>
        <v/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>
        <v>99.0</v>
      </c>
      <c r="U100" s="6"/>
      <c r="V100" s="6"/>
      <c r="W100" s="6"/>
      <c r="X100" s="6"/>
      <c r="Y100" s="6"/>
      <c r="Z100" s="6"/>
    </row>
    <row r="101">
      <c r="A101" s="3">
        <v>17.0</v>
      </c>
      <c r="B101" s="3">
        <v>4.0</v>
      </c>
      <c r="C101" s="3">
        <v>455.0</v>
      </c>
      <c r="D101" s="4">
        <f t="shared" ref="D101:F101" si="103">IF(ISBLANK(A101), "", (A101-MIN(A2:A1001))/(MAX(A2:A1001)-MIN(A2:A1001)))</f>
        <v>0.875</v>
      </c>
      <c r="E101" s="4">
        <f t="shared" si="103"/>
        <v>0.125</v>
      </c>
      <c r="F101" s="4">
        <f t="shared" si="103"/>
        <v>0.3793584379</v>
      </c>
      <c r="G101" s="7">
        <f>IF(ISBLANK(A101), "",SQRT((A101-I2)^2+(B101-J2)^2+(C101-K2)))</f>
        <v>17.94435844</v>
      </c>
      <c r="H101" s="6" t="str">
        <f t="shared" si="4"/>
        <v/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>
        <v>100.0</v>
      </c>
      <c r="U101" s="6"/>
      <c r="V101" s="6"/>
      <c r="W101" s="6"/>
      <c r="X101" s="6"/>
      <c r="Y101" s="6"/>
      <c r="Z101" s="6"/>
    </row>
    <row r="102">
      <c r="A102" s="3">
        <v>18.0</v>
      </c>
      <c r="B102" s="3">
        <v>4.0</v>
      </c>
      <c r="C102" s="3">
        <v>234.0</v>
      </c>
      <c r="D102" s="4">
        <f t="shared" ref="D102:F102" si="104">IF(ISBLANK(A102), "", (A102-MIN(A2:A1001))/(MAX(A2:A1001)-MIN(A2:A1001)))</f>
        <v>1</v>
      </c>
      <c r="E102" s="4">
        <f t="shared" si="104"/>
        <v>0.125</v>
      </c>
      <c r="F102" s="4">
        <f t="shared" si="104"/>
        <v>0.07112970711</v>
      </c>
      <c r="G102" s="7">
        <f>IF(ISBLANK(A102), "",SQRT((A102-I2)^2+(B102-J2)^2+(C102-K2)))</f>
        <v>10.77032961</v>
      </c>
      <c r="H102" s="6" t="str">
        <f t="shared" si="4"/>
        <v/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7">
        <v>101.0</v>
      </c>
      <c r="U102" s="6"/>
      <c r="V102" s="6"/>
      <c r="W102" s="6"/>
      <c r="X102" s="6"/>
      <c r="Y102" s="6"/>
      <c r="Z102" s="6"/>
    </row>
    <row r="103">
      <c r="A103" s="3">
        <v>17.0</v>
      </c>
      <c r="B103" s="3">
        <v>6.0</v>
      </c>
      <c r="C103" s="3">
        <v>212.0</v>
      </c>
      <c r="D103" s="4">
        <f t="shared" ref="D103:F103" si="105">IF(ISBLANK(A103), "", (A103-MIN(A2:A1001))/(MAX(A2:A1001)-MIN(A2:A1001)))</f>
        <v>0.875</v>
      </c>
      <c r="E103" s="4">
        <f t="shared" si="105"/>
        <v>0.375</v>
      </c>
      <c r="F103" s="4">
        <f t="shared" si="105"/>
        <v>0.04044630404</v>
      </c>
      <c r="G103" s="7">
        <f>IF(ISBLANK(A103), "",SQRT((A103-I2)^2+(B103-J2)^2+(C103-K2)))</f>
        <v>9.327379053</v>
      </c>
      <c r="H103" s="6" t="str">
        <f t="shared" si="4"/>
        <v/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7">
        <v>102.0</v>
      </c>
      <c r="U103" s="6"/>
      <c r="V103" s="6"/>
      <c r="W103" s="6"/>
      <c r="X103" s="6"/>
      <c r="Y103" s="6"/>
      <c r="Z103" s="6"/>
    </row>
    <row r="104">
      <c r="A104" s="3">
        <v>14.0</v>
      </c>
      <c r="B104" s="3">
        <v>8.0</v>
      </c>
      <c r="C104" s="3">
        <v>251.0</v>
      </c>
      <c r="D104" s="4">
        <f t="shared" ref="D104:F104" si="106">IF(ISBLANK(A104), "", (A104-MIN(A2:A1001))/(MAX(A2:A1001)-MIN(A2:A1001)))</f>
        <v>0.5</v>
      </c>
      <c r="E104" s="4">
        <f t="shared" si="106"/>
        <v>0.625</v>
      </c>
      <c r="F104" s="4">
        <f t="shared" si="106"/>
        <v>0.09483960948</v>
      </c>
      <c r="G104" s="7">
        <f>IF(ISBLANK(A104), "",SQRT((A104-I2)^2+(B104-J2)^2+(C104-K2)))</f>
        <v>10.44030651</v>
      </c>
      <c r="H104" s="6" t="str">
        <f t="shared" si="4"/>
        <v/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>
        <v>103.0</v>
      </c>
      <c r="U104" s="6"/>
      <c r="V104" s="6"/>
      <c r="W104" s="6"/>
      <c r="X104" s="6"/>
      <c r="Y104" s="6"/>
      <c r="Z104" s="6"/>
    </row>
    <row r="105">
      <c r="A105" s="3">
        <v>15.0</v>
      </c>
      <c r="B105" s="3">
        <v>7.0</v>
      </c>
      <c r="C105" s="3">
        <v>244.0</v>
      </c>
      <c r="D105" s="4">
        <f t="shared" ref="D105:F105" si="107">IF(ISBLANK(A105), "", (A105-MIN(A2:A1001))/(MAX(A2:A1001)-MIN(A2:A1001)))</f>
        <v>0.625</v>
      </c>
      <c r="E105" s="4">
        <f t="shared" si="107"/>
        <v>0.5</v>
      </c>
      <c r="F105" s="4">
        <f t="shared" si="107"/>
        <v>0.08507670851</v>
      </c>
      <c r="G105" s="7">
        <f>IF(ISBLANK(A105), "",SQRT((A105-I2)^2+(B105-J2)^2+(C105-K2)))</f>
        <v>10.09950494</v>
      </c>
      <c r="H105" s="6" t="str">
        <f t="shared" si="4"/>
        <v/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7">
        <v>104.0</v>
      </c>
      <c r="U105" s="6"/>
      <c r="V105" s="6"/>
      <c r="W105" s="6"/>
      <c r="X105" s="6"/>
      <c r="Y105" s="6"/>
      <c r="Z105" s="6"/>
    </row>
    <row r="106">
      <c r="A106" s="3">
        <v>16.0</v>
      </c>
      <c r="B106" s="3">
        <v>7.0</v>
      </c>
      <c r="C106" s="3">
        <v>241.0</v>
      </c>
      <c r="D106" s="4">
        <f t="shared" ref="D106:F106" si="108">IF(ISBLANK(A106), "", (A106-MIN(A2:A1001))/(MAX(A2:A1001)-MIN(A2:A1001)))</f>
        <v>0.75</v>
      </c>
      <c r="E106" s="4">
        <f t="shared" si="108"/>
        <v>0.5</v>
      </c>
      <c r="F106" s="4">
        <f t="shared" si="108"/>
        <v>0.08089260809</v>
      </c>
      <c r="G106" s="7">
        <f>IF(ISBLANK(A106), "",SQRT((A106-I2)^2+(B106-J2)^2+(C106-K2)))</f>
        <v>10.48808848</v>
      </c>
      <c r="H106" s="6" t="str">
        <f t="shared" si="4"/>
        <v/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>
        <v>105.0</v>
      </c>
      <c r="U106" s="6"/>
      <c r="V106" s="6"/>
      <c r="W106" s="6"/>
      <c r="X106" s="6"/>
      <c r="Y106" s="6"/>
      <c r="Z106" s="6"/>
    </row>
    <row r="107">
      <c r="A107" s="3">
        <v>17.0</v>
      </c>
      <c r="B107" s="3">
        <v>5.0</v>
      </c>
      <c r="C107" s="3">
        <v>234.0</v>
      </c>
      <c r="D107" s="4">
        <f t="shared" ref="D107:F107" si="109">IF(ISBLANK(A107), "", (A107-MIN(A2:A1001))/(MAX(A2:A1001)-MIN(A2:A1001)))</f>
        <v>0.875</v>
      </c>
      <c r="E107" s="4">
        <f t="shared" si="109"/>
        <v>0.25</v>
      </c>
      <c r="F107" s="4">
        <f t="shared" si="109"/>
        <v>0.07112970711</v>
      </c>
      <c r="G107" s="7">
        <f>IF(ISBLANK(A107), "",SQRT((A107-I2)^2+(B107-J2)^2+(C107-K2)))</f>
        <v>10.19803903</v>
      </c>
      <c r="H107" s="6" t="str">
        <f t="shared" si="4"/>
        <v/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7">
        <v>106.0</v>
      </c>
      <c r="U107" s="6"/>
      <c r="V107" s="6"/>
      <c r="W107" s="6"/>
      <c r="X107" s="6"/>
      <c r="Y107" s="6"/>
      <c r="Z107" s="6"/>
    </row>
    <row r="108">
      <c r="A108" s="3">
        <v>18.0</v>
      </c>
      <c r="B108" s="3">
        <v>5.0</v>
      </c>
      <c r="C108" s="3">
        <v>212.0</v>
      </c>
      <c r="D108" s="4">
        <f t="shared" ref="D108:F108" si="110">IF(ISBLANK(A108), "", (A108-MIN(A2:A1001))/(MAX(A2:A1001)-MIN(A2:A1001)))</f>
        <v>1</v>
      </c>
      <c r="E108" s="4">
        <f t="shared" si="110"/>
        <v>0.25</v>
      </c>
      <c r="F108" s="4">
        <f t="shared" si="110"/>
        <v>0.04044630404</v>
      </c>
      <c r="G108" s="7">
        <f>IF(ISBLANK(A108), "",SQRT((A108-I2)^2+(B108-J2)^2+(C108-K2)))</f>
        <v>9.848857802</v>
      </c>
      <c r="H108" s="6" t="str">
        <f t="shared" si="4"/>
        <v/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7">
        <v>107.0</v>
      </c>
      <c r="U108" s="6"/>
      <c r="V108" s="6"/>
      <c r="W108" s="6"/>
      <c r="X108" s="6"/>
      <c r="Y108" s="6"/>
      <c r="Z108" s="6"/>
    </row>
    <row r="109">
      <c r="D109" s="4" t="str">
        <f t="shared" ref="D109:F109" si="111">IF(ISBLANK(A109), "", (A109-MIN(A2:A1001))/(MAX(A2:A1001)-MIN(A2:A1001)))</f>
        <v/>
      </c>
      <c r="E109" s="4" t="str">
        <f t="shared" si="111"/>
        <v/>
      </c>
      <c r="F109" s="4" t="str">
        <f t="shared" si="111"/>
        <v/>
      </c>
      <c r="G109" s="7" t="str">
        <f>IF(ISBLANK(A109), "",SQRT((A109-I2)^2+(B109-J2)^2+(C109-K2)))</f>
        <v/>
      </c>
      <c r="H109" s="6" t="str">
        <f t="shared" si="4"/>
        <v>&lt;- New exp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>
        <v>108.0</v>
      </c>
      <c r="U109" s="6"/>
      <c r="V109" s="6"/>
      <c r="W109" s="6"/>
      <c r="X109" s="6"/>
      <c r="Y109" s="6"/>
      <c r="Z109" s="6"/>
    </row>
    <row r="110">
      <c r="A110" s="3">
        <v>18.0</v>
      </c>
      <c r="B110" s="3">
        <v>3.0</v>
      </c>
      <c r="C110" s="3">
        <v>888.0</v>
      </c>
      <c r="D110" s="4">
        <f t="shared" ref="D110:F110" si="112">IF(ISBLANK(A110), "", (A110-MIN(A2:A1001))/(MAX(A2:A1001)-MIN(A2:A1001)))</f>
        <v>1</v>
      </c>
      <c r="E110" s="4">
        <f t="shared" si="112"/>
        <v>0</v>
      </c>
      <c r="F110" s="4">
        <f t="shared" si="112"/>
        <v>0.9832635983</v>
      </c>
      <c r="G110" s="7">
        <f>IF(ISBLANK(A110), "",SQRT((A110-I2)^2+(B110-J2)^2+(C110-K2)))</f>
        <v>27.73084925</v>
      </c>
      <c r="H110" s="6" t="str">
        <f t="shared" si="4"/>
        <v/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7">
        <v>109.0</v>
      </c>
      <c r="U110" s="6"/>
      <c r="V110" s="6"/>
      <c r="W110" s="6"/>
      <c r="X110" s="6"/>
      <c r="Y110" s="6"/>
      <c r="Z110" s="6"/>
    </row>
    <row r="111">
      <c r="A111" s="3">
        <v>12.0</v>
      </c>
      <c r="B111" s="3">
        <v>8.0</v>
      </c>
      <c r="C111" s="3">
        <v>320.0</v>
      </c>
      <c r="D111" s="4">
        <f t="shared" ref="D111:F111" si="113">IF(ISBLANK(A111), "", (A111-MIN(A2:A1001))/(MAX(A2:A1001)-MIN(A2:A1001)))</f>
        <v>0.25</v>
      </c>
      <c r="E111" s="4">
        <f t="shared" si="113"/>
        <v>0.625</v>
      </c>
      <c r="F111" s="4">
        <f t="shared" si="113"/>
        <v>0.1910739191</v>
      </c>
      <c r="G111" s="7">
        <f>IF(ISBLANK(A111), "",SQRT((A111-I2)^2+(B111-J2)^2+(C111-K2)))</f>
        <v>12.88409873</v>
      </c>
      <c r="H111" s="6" t="str">
        <f t="shared" si="4"/>
        <v/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7">
        <v>110.0</v>
      </c>
      <c r="U111" s="6"/>
      <c r="V111" s="6"/>
      <c r="W111" s="6"/>
      <c r="X111" s="6"/>
      <c r="Y111" s="6"/>
      <c r="Z111" s="6"/>
    </row>
    <row r="112">
      <c r="A112" s="3">
        <v>18.0</v>
      </c>
      <c r="B112" s="3">
        <v>5.0</v>
      </c>
      <c r="C112" s="3">
        <v>212.0</v>
      </c>
      <c r="D112" s="4">
        <f t="shared" ref="D112:F112" si="114">IF(ISBLANK(A112), "", (A112-MIN(A2:A1001))/(MAX(A2:A1001)-MIN(A2:A1001)))</f>
        <v>1</v>
      </c>
      <c r="E112" s="4">
        <f t="shared" si="114"/>
        <v>0.25</v>
      </c>
      <c r="F112" s="4">
        <f t="shared" si="114"/>
        <v>0.04044630404</v>
      </c>
      <c r="G112" s="7">
        <f>IF(ISBLANK(A112), "",SQRT((A112-I2)^2+(B112-J2)^2+(C112-K2)))</f>
        <v>9.848857802</v>
      </c>
      <c r="H112" s="6" t="str">
        <f t="shared" si="4"/>
        <v/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7">
        <v>111.0</v>
      </c>
      <c r="U112" s="6"/>
      <c r="V112" s="6"/>
      <c r="W112" s="6"/>
      <c r="X112" s="6"/>
      <c r="Y112" s="6"/>
      <c r="Z112" s="6"/>
    </row>
    <row r="113">
      <c r="A113" s="3">
        <v>13.0</v>
      </c>
      <c r="B113" s="3">
        <v>9.0</v>
      </c>
      <c r="C113" s="3">
        <v>249.0</v>
      </c>
      <c r="D113" s="4">
        <f t="shared" ref="D113:F113" si="115">IF(ISBLANK(A113), "", (A113-MIN(A2:A1001))/(MAX(A2:A1001)-MIN(A2:A1001)))</f>
        <v>0.375</v>
      </c>
      <c r="E113" s="4">
        <f t="shared" si="115"/>
        <v>0.75</v>
      </c>
      <c r="F113" s="4">
        <f t="shared" si="115"/>
        <v>0.09205020921</v>
      </c>
      <c r="G113" s="7">
        <f>IF(ISBLANK(A113), "",SQRT((A113-I2)^2+(B113-J2)^2+(C113-K2)))</f>
        <v>10.53565375</v>
      </c>
      <c r="H113" s="6" t="str">
        <f t="shared" si="4"/>
        <v/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7">
        <v>112.0</v>
      </c>
      <c r="U113" s="6"/>
      <c r="V113" s="6"/>
      <c r="W113" s="6"/>
      <c r="X113" s="6"/>
      <c r="Y113" s="6"/>
      <c r="Z113" s="6"/>
    </row>
    <row r="114">
      <c r="A114" s="3">
        <v>18.0</v>
      </c>
      <c r="B114" s="3">
        <v>4.0</v>
      </c>
      <c r="C114" s="3">
        <v>234.0</v>
      </c>
      <c r="D114" s="4">
        <f t="shared" ref="D114:F114" si="116">IF(ISBLANK(A114), "", (A114-MIN(A2:A1001))/(MAX(A2:A1001)-MIN(A2:A1001)))</f>
        <v>1</v>
      </c>
      <c r="E114" s="4">
        <f t="shared" si="116"/>
        <v>0.125</v>
      </c>
      <c r="F114" s="4">
        <f t="shared" si="116"/>
        <v>0.07112970711</v>
      </c>
      <c r="G114" s="7">
        <f>IF(ISBLANK(A114), "",SQRT((A114-I2)^2+(B114-J2)^2+(C114-K2)))</f>
        <v>10.77032961</v>
      </c>
      <c r="H114" s="6" t="str">
        <f t="shared" si="4"/>
        <v/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7">
        <v>113.0</v>
      </c>
      <c r="U114" s="6"/>
      <c r="V114" s="6"/>
      <c r="W114" s="6"/>
      <c r="X114" s="6"/>
      <c r="Y114" s="6"/>
      <c r="Z114" s="6"/>
    </row>
    <row r="115">
      <c r="A115" s="3">
        <v>13.0</v>
      </c>
      <c r="B115" s="3">
        <v>7.0</v>
      </c>
      <c r="C115" s="3">
        <v>847.0</v>
      </c>
      <c r="D115" s="4">
        <f t="shared" ref="D115:F115" si="117">IF(ISBLANK(A115), "", (A115-MIN(A2:A1001))/(MAX(A2:A1001)-MIN(A2:A1001)))</f>
        <v>0.375</v>
      </c>
      <c r="E115" s="4">
        <f t="shared" si="117"/>
        <v>0.5</v>
      </c>
      <c r="F115" s="4">
        <f t="shared" si="117"/>
        <v>0.9260808926</v>
      </c>
      <c r="G115" s="7">
        <f>IF(ISBLANK(A115), "",SQRT((A115-I2)^2+(B115-J2)^2+(C115-K2)))</f>
        <v>26.2488095</v>
      </c>
      <c r="H115" s="6" t="str">
        <f t="shared" si="4"/>
        <v/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7">
        <v>114.0</v>
      </c>
      <c r="U115" s="6"/>
      <c r="V115" s="6"/>
      <c r="W115" s="6"/>
      <c r="X115" s="6"/>
      <c r="Y115" s="6"/>
      <c r="Z115" s="6"/>
    </row>
    <row r="116">
      <c r="A116" s="3">
        <v>17.0</v>
      </c>
      <c r="B116" s="3">
        <v>4.0</v>
      </c>
      <c r="C116" s="3">
        <v>461.0</v>
      </c>
      <c r="D116" s="4">
        <f t="shared" ref="D116:F116" si="118">IF(ISBLANK(A116), "", (A116-MIN(A2:A1001))/(MAX(A2:A1001)-MIN(A2:A1001)))</f>
        <v>0.875</v>
      </c>
      <c r="E116" s="4">
        <f t="shared" si="118"/>
        <v>0.125</v>
      </c>
      <c r="F116" s="4">
        <f t="shared" si="118"/>
        <v>0.3877266388</v>
      </c>
      <c r="G116" s="7">
        <f>IF(ISBLANK(A116), "",SQRT((A116-I2)^2+(B116-J2)^2+(C116-K2)))</f>
        <v>18.11077028</v>
      </c>
      <c r="H116" s="6" t="str">
        <f t="shared" si="4"/>
        <v/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7">
        <v>115.0</v>
      </c>
      <c r="U116" s="6"/>
      <c r="V116" s="6"/>
      <c r="W116" s="6"/>
      <c r="X116" s="6"/>
      <c r="Y116" s="6"/>
      <c r="Z116" s="6"/>
    </row>
    <row r="117">
      <c r="A117" s="3">
        <v>14.0</v>
      </c>
      <c r="B117" s="3">
        <v>8.0</v>
      </c>
      <c r="C117" s="3">
        <v>250.0</v>
      </c>
      <c r="D117" s="4">
        <f t="shared" ref="D117:F117" si="119">IF(ISBLANK(A117), "", (A117-MIN(A2:A1001))/(MAX(A2:A1001)-MIN(A2:A1001)))</f>
        <v>0.5</v>
      </c>
      <c r="E117" s="4">
        <f t="shared" si="119"/>
        <v>0.625</v>
      </c>
      <c r="F117" s="4">
        <f t="shared" si="119"/>
        <v>0.09344490934</v>
      </c>
      <c r="G117" s="7">
        <f>IF(ISBLANK(A117), "",SQRT((A117-I2)^2+(B117-J2)^2+(C117-K2)))</f>
        <v>10.39230485</v>
      </c>
      <c r="H117" s="6" t="str">
        <f t="shared" si="4"/>
        <v/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7">
        <v>116.0</v>
      </c>
      <c r="U117" s="6"/>
      <c r="V117" s="6"/>
      <c r="W117" s="6"/>
      <c r="X117" s="6"/>
      <c r="Y117" s="6"/>
      <c r="Z117" s="6"/>
    </row>
    <row r="118">
      <c r="A118" s="3">
        <v>17.0</v>
      </c>
      <c r="B118" s="3">
        <v>6.0</v>
      </c>
      <c r="C118" s="3">
        <v>212.0</v>
      </c>
      <c r="D118" s="4">
        <f t="shared" ref="D118:F118" si="120">IF(ISBLANK(A118), "", (A118-MIN(A2:A1001))/(MAX(A2:A1001)-MIN(A2:A1001)))</f>
        <v>0.875</v>
      </c>
      <c r="E118" s="4">
        <f t="shared" si="120"/>
        <v>0.375</v>
      </c>
      <c r="F118" s="4">
        <f t="shared" si="120"/>
        <v>0.04044630404</v>
      </c>
      <c r="G118" s="7">
        <f>IF(ISBLANK(A118), "",SQRT((A118-I2)^2+(B118-J2)^2+(C118-K2)))</f>
        <v>9.327379053</v>
      </c>
      <c r="H118" s="6" t="str">
        <f t="shared" si="4"/>
        <v/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7">
        <v>117.0</v>
      </c>
      <c r="U118" s="6"/>
      <c r="V118" s="6"/>
      <c r="W118" s="6"/>
      <c r="X118" s="6"/>
      <c r="Y118" s="6"/>
      <c r="Z118" s="6"/>
    </row>
    <row r="119">
      <c r="A119" s="3">
        <v>16.0</v>
      </c>
      <c r="B119" s="3">
        <v>7.0</v>
      </c>
      <c r="C119" s="3">
        <v>240.0</v>
      </c>
      <c r="D119" s="4">
        <f t="shared" ref="D119:F119" si="121">IF(ISBLANK(A119), "", (A119-MIN(A2:A1001))/(MAX(A2:A1001)-MIN(A2:A1001)))</f>
        <v>0.75</v>
      </c>
      <c r="E119" s="4">
        <f t="shared" si="121"/>
        <v>0.5</v>
      </c>
      <c r="F119" s="4">
        <f t="shared" si="121"/>
        <v>0.07949790795</v>
      </c>
      <c r="G119" s="7">
        <f>IF(ISBLANK(A119), "",SQRT((A119-I2)^2+(B119-J2)^2+(C119-K2)))</f>
        <v>10.44030651</v>
      </c>
      <c r="H119" s="6" t="str">
        <f t="shared" si="4"/>
        <v/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7">
        <v>118.0</v>
      </c>
      <c r="U119" s="6"/>
      <c r="V119" s="6"/>
      <c r="W119" s="6"/>
      <c r="X119" s="6"/>
      <c r="Y119" s="6"/>
      <c r="Z119" s="6"/>
    </row>
    <row r="120">
      <c r="A120" s="3">
        <v>17.0</v>
      </c>
      <c r="B120" s="3">
        <v>5.0</v>
      </c>
      <c r="C120" s="3">
        <v>233.0</v>
      </c>
      <c r="D120" s="4">
        <f t="shared" ref="D120:F120" si="122">IF(ISBLANK(A120), "", (A120-MIN(A2:A1001))/(MAX(A2:A1001)-MIN(A2:A1001)))</f>
        <v>0.875</v>
      </c>
      <c r="E120" s="4">
        <f t="shared" si="122"/>
        <v>0.25</v>
      </c>
      <c r="F120" s="4">
        <f t="shared" si="122"/>
        <v>0.06973500697</v>
      </c>
      <c r="G120" s="7">
        <f>IF(ISBLANK(A120), "",SQRT((A120-I2)^2+(B120-J2)^2+(C120-K2)))</f>
        <v>10.14889157</v>
      </c>
      <c r="H120" s="6" t="str">
        <f t="shared" si="4"/>
        <v/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7">
        <v>119.0</v>
      </c>
      <c r="U120" s="6"/>
      <c r="V120" s="6"/>
      <c r="W120" s="6"/>
      <c r="X120" s="6"/>
      <c r="Y120" s="6"/>
      <c r="Z120" s="6"/>
    </row>
    <row r="121">
      <c r="A121" s="3">
        <v>15.0</v>
      </c>
      <c r="B121" s="3">
        <v>7.0</v>
      </c>
      <c r="C121" s="3">
        <v>245.0</v>
      </c>
      <c r="D121" s="4">
        <f t="shared" ref="D121:F121" si="123">IF(ISBLANK(A121), "", (A121-MIN(A2:A1001))/(MAX(A2:A1001)-MIN(A2:A1001)))</f>
        <v>0.625</v>
      </c>
      <c r="E121" s="4">
        <f t="shared" si="123"/>
        <v>0.5</v>
      </c>
      <c r="F121" s="4">
        <f t="shared" si="123"/>
        <v>0.08647140865</v>
      </c>
      <c r="G121" s="7">
        <f>IF(ISBLANK(A121), "",SQRT((A121-I2)^2+(B121-J2)^2+(C121-K2)))</f>
        <v>10.14889157</v>
      </c>
      <c r="H121" s="6" t="str">
        <f t="shared" si="4"/>
        <v/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7">
        <v>120.0</v>
      </c>
      <c r="U121" s="6"/>
      <c r="V121" s="6"/>
      <c r="W121" s="6"/>
      <c r="X121" s="6"/>
      <c r="Y121" s="6"/>
      <c r="Z121" s="6"/>
    </row>
    <row r="122">
      <c r="A122" s="3">
        <v>14.0</v>
      </c>
      <c r="B122" s="3">
        <v>6.0</v>
      </c>
      <c r="C122" s="3">
        <v>849.0</v>
      </c>
      <c r="D122" s="4">
        <f t="shared" ref="D122:F122" si="124">IF(ISBLANK(A122), "", (A122-MIN(A2:A1001))/(MAX(A2:A1001)-MIN(A2:A1001)))</f>
        <v>0.5</v>
      </c>
      <c r="E122" s="4">
        <f t="shared" si="124"/>
        <v>0.375</v>
      </c>
      <c r="F122" s="4">
        <f t="shared" si="124"/>
        <v>0.9288702929</v>
      </c>
      <c r="G122" s="7">
        <f>IF(ISBLANK(A122), "",SQRT((A122-I2)^2+(B122-J2)^2+(C122-K2)))</f>
        <v>26.28687886</v>
      </c>
      <c r="H122" s="6" t="str">
        <f t="shared" si="4"/>
        <v/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7">
        <v>121.0</v>
      </c>
      <c r="U122" s="6"/>
      <c r="V122" s="6"/>
      <c r="W122" s="6"/>
      <c r="X122" s="6"/>
      <c r="Y122" s="6"/>
      <c r="Z122" s="6"/>
    </row>
    <row r="123">
      <c r="A123" s="3">
        <v>16.0</v>
      </c>
      <c r="B123" s="3">
        <v>6.0</v>
      </c>
      <c r="C123" s="3">
        <v>245.0</v>
      </c>
      <c r="D123" s="4">
        <f t="shared" ref="D123:F123" si="125">IF(ISBLANK(A123), "", (A123-MIN(A2:A1001))/(MAX(A2:A1001)-MIN(A2:A1001)))</f>
        <v>0.75</v>
      </c>
      <c r="E123" s="4">
        <f t="shared" si="125"/>
        <v>0.375</v>
      </c>
      <c r="F123" s="4">
        <f t="shared" si="125"/>
        <v>0.08647140865</v>
      </c>
      <c r="G123" s="7">
        <f>IF(ISBLANK(A123), "",SQRT((A123-I2)^2+(B123-J2)^2+(C123-K2)))</f>
        <v>10.34408043</v>
      </c>
      <c r="H123" s="6" t="str">
        <f t="shared" si="4"/>
        <v/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7">
        <v>122.0</v>
      </c>
      <c r="U123" s="6"/>
      <c r="V123" s="6"/>
      <c r="W123" s="6"/>
      <c r="X123" s="6"/>
      <c r="Y123" s="6"/>
      <c r="Z123" s="6"/>
    </row>
    <row r="124">
      <c r="D124" s="4" t="str">
        <f t="shared" ref="D124:F124" si="126">IF(ISBLANK(A124), "", (A124-MIN(A2:A1001))/(MAX(A2:A1001)-MIN(A2:A1001)))</f>
        <v/>
      </c>
      <c r="E124" s="4" t="str">
        <f t="shared" si="126"/>
        <v/>
      </c>
      <c r="F124" s="4" t="str">
        <f t="shared" si="126"/>
        <v/>
      </c>
      <c r="G124" s="7" t="str">
        <f>IF(ISBLANK(A124), "",SQRT((A124-I2)^2+(B124-J2)^2+(C124-K2)))</f>
        <v/>
      </c>
      <c r="H124" s="6" t="str">
        <f t="shared" si="4"/>
        <v>&lt;- New exp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7">
        <v>123.0</v>
      </c>
      <c r="U124" s="6"/>
      <c r="V124" s="6"/>
      <c r="W124" s="6"/>
      <c r="X124" s="6"/>
      <c r="Y124" s="6"/>
      <c r="Z124" s="6"/>
    </row>
    <row r="125">
      <c r="A125" s="3">
        <v>17.0</v>
      </c>
      <c r="B125" s="3">
        <v>4.0</v>
      </c>
      <c r="C125" s="3">
        <v>886.0</v>
      </c>
      <c r="D125" s="4">
        <f t="shared" ref="D125:F125" si="127">IF(ISBLANK(A125), "", (A125-MIN(A2:A1001))/(MAX(A2:A1001)-MIN(A2:A1001)))</f>
        <v>0.875</v>
      </c>
      <c r="E125" s="4">
        <f t="shared" si="127"/>
        <v>0.125</v>
      </c>
      <c r="F125" s="4">
        <f t="shared" si="127"/>
        <v>0.980474198</v>
      </c>
      <c r="G125" s="7">
        <f>IF(ISBLANK(A125), "",SQRT((A125-I2)^2+(B125-J2)^2+(C125-K2)))</f>
        <v>27.44084547</v>
      </c>
      <c r="H125" s="6" t="str">
        <f t="shared" si="4"/>
        <v/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>
        <v>124.0</v>
      </c>
      <c r="U125" s="6"/>
      <c r="V125" s="6"/>
      <c r="W125" s="6"/>
      <c r="X125" s="6"/>
      <c r="Y125" s="6"/>
      <c r="Z125" s="6"/>
    </row>
    <row r="126">
      <c r="A126" s="3">
        <v>18.0</v>
      </c>
      <c r="B126" s="3">
        <v>5.0</v>
      </c>
      <c r="C126" s="3">
        <v>213.0</v>
      </c>
      <c r="D126" s="4">
        <f t="shared" ref="D126:F126" si="128">IF(ISBLANK(A126), "", (A126-MIN(A2:A1001))/(MAX(A2:A1001)-MIN(A2:A1001)))</f>
        <v>1</v>
      </c>
      <c r="E126" s="4">
        <f t="shared" si="128"/>
        <v>0.25</v>
      </c>
      <c r="F126" s="4">
        <f t="shared" si="128"/>
        <v>0.04184100418</v>
      </c>
      <c r="G126" s="7">
        <f>IF(ISBLANK(A126), "",SQRT((A126-I2)^2+(B126-J2)^2+(C126-K2)))</f>
        <v>9.899494937</v>
      </c>
      <c r="H126" s="6" t="str">
        <f t="shared" si="4"/>
        <v/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7">
        <v>125.0</v>
      </c>
      <c r="U126" s="6"/>
      <c r="V126" s="6"/>
      <c r="W126" s="6"/>
      <c r="X126" s="6"/>
      <c r="Y126" s="6"/>
      <c r="Z126" s="6"/>
    </row>
    <row r="127">
      <c r="A127" s="3">
        <v>13.0</v>
      </c>
      <c r="B127" s="3">
        <v>9.0</v>
      </c>
      <c r="C127" s="3">
        <v>252.0</v>
      </c>
      <c r="D127" s="6">
        <f t="shared" ref="D127:F127" si="129">IF(ISBLANK(A127), "", (A127-MIN(A2:A1001))/(MAX(A2:A1001)-MIN(A2:A1001)))</f>
        <v>0.375</v>
      </c>
      <c r="E127" s="6">
        <f t="shared" si="129"/>
        <v>0.75</v>
      </c>
      <c r="F127" s="6">
        <f t="shared" si="129"/>
        <v>0.09623430962</v>
      </c>
      <c r="G127" s="6">
        <f>IF(ISBLANK(A127), "",SQRT((A127-I2)^2+(B127-J2)^2+(C127-K2)))</f>
        <v>10.67707825</v>
      </c>
      <c r="H127" s="6" t="str">
        <f t="shared" si="4"/>
        <v/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7">
        <v>126.0</v>
      </c>
      <c r="U127" s="6"/>
      <c r="V127" s="6"/>
      <c r="W127" s="6"/>
      <c r="X127" s="6"/>
      <c r="Y127" s="6"/>
      <c r="Z127" s="6"/>
    </row>
    <row r="128">
      <c r="A128" s="3">
        <v>18.0</v>
      </c>
      <c r="B128" s="3">
        <v>4.0</v>
      </c>
      <c r="C128" s="3">
        <v>235.0</v>
      </c>
      <c r="D128" s="4">
        <f t="shared" ref="D128:F128" si="130">IF(ISBLANK(A128), "", (A128-MIN(A2:A1001))/(MAX(A2:A1001)-MIN(A2:A1001)))</f>
        <v>1</v>
      </c>
      <c r="E128" s="4">
        <f t="shared" si="130"/>
        <v>0.125</v>
      </c>
      <c r="F128" s="4">
        <f t="shared" si="130"/>
        <v>0.07252440725</v>
      </c>
      <c r="G128" s="7">
        <f>IF(ISBLANK(A128), "",SQRT((A128-I2)^2+(B128-J2)^2+(C128-K2)))</f>
        <v>10.81665383</v>
      </c>
      <c r="H128" s="6" t="str">
        <f t="shared" si="4"/>
        <v/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7">
        <v>127.0</v>
      </c>
      <c r="U128" s="6"/>
      <c r="V128" s="6"/>
      <c r="W128" s="6"/>
      <c r="X128" s="6"/>
      <c r="Y128" s="6"/>
      <c r="Z128" s="6"/>
    </row>
    <row r="129">
      <c r="A129" s="3">
        <v>13.0</v>
      </c>
      <c r="B129" s="3">
        <v>8.0</v>
      </c>
      <c r="C129" s="3">
        <v>839.0</v>
      </c>
      <c r="D129" s="4">
        <f t="shared" ref="D129:F129" si="131">IF(ISBLANK(A129), "", (A129-MIN(A2:A1001))/(MAX(A2:A1001)-MIN(A2:A1001)))</f>
        <v>0.375</v>
      </c>
      <c r="E129" s="4">
        <f t="shared" si="131"/>
        <v>0.625</v>
      </c>
      <c r="F129" s="4">
        <f t="shared" si="131"/>
        <v>0.9149232915</v>
      </c>
      <c r="G129" s="7">
        <f>IF(ISBLANK(A129), "",SQRT((A129-I2)^2+(B129-J2)^2+(C129-K2)))</f>
        <v>26.26785107</v>
      </c>
      <c r="H129" s="6" t="str">
        <f t="shared" si="4"/>
        <v/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7">
        <v>128.0</v>
      </c>
      <c r="U129" s="6"/>
      <c r="V129" s="6"/>
      <c r="W129" s="6"/>
      <c r="X129" s="6"/>
      <c r="Y129" s="6"/>
      <c r="Z129" s="6"/>
    </row>
    <row r="130">
      <c r="A130" s="3">
        <v>14.0</v>
      </c>
      <c r="B130" s="3">
        <v>8.0</v>
      </c>
      <c r="C130" s="3">
        <v>251.0</v>
      </c>
      <c r="D130" s="4">
        <f t="shared" ref="D130:F130" si="132">IF(ISBLANK(A130), "", (A130-MIN(A2:A1001))/(MAX(A2:A1001)-MIN(A2:A1001)))</f>
        <v>0.5</v>
      </c>
      <c r="E130" s="4">
        <f t="shared" si="132"/>
        <v>0.625</v>
      </c>
      <c r="F130" s="4">
        <f t="shared" si="132"/>
        <v>0.09483960948</v>
      </c>
      <c r="G130" s="7">
        <f>IF(ISBLANK(A130), "",SQRT((A130-I2)^2+(B130-J2)^2+(C130-K2)))</f>
        <v>10.44030651</v>
      </c>
      <c r="H130" s="6" t="str">
        <f t="shared" si="4"/>
        <v/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7">
        <v>129.0</v>
      </c>
      <c r="U130" s="6"/>
      <c r="V130" s="6"/>
      <c r="W130" s="6"/>
      <c r="X130" s="6"/>
      <c r="Y130" s="6"/>
      <c r="Z130" s="6"/>
    </row>
    <row r="131">
      <c r="A131" s="3">
        <v>15.0</v>
      </c>
      <c r="B131" s="3">
        <v>7.0</v>
      </c>
      <c r="C131" s="3">
        <v>245.0</v>
      </c>
      <c r="D131" s="4">
        <f t="shared" ref="D131:F131" si="133">IF(ISBLANK(A131), "", (A131-MIN(A2:A1001))/(MAX(A2:A1001)-MIN(A2:A1001)))</f>
        <v>0.625</v>
      </c>
      <c r="E131" s="4">
        <f t="shared" si="133"/>
        <v>0.5</v>
      </c>
      <c r="F131" s="4">
        <f t="shared" si="133"/>
        <v>0.08647140865</v>
      </c>
      <c r="G131" s="7">
        <f>IF(ISBLANK(A131), "",SQRT((A131-I2)^2+(B131-J2)^2+(C131-K2)))</f>
        <v>10.14889157</v>
      </c>
      <c r="H131" s="6" t="str">
        <f t="shared" si="4"/>
        <v/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7">
        <v>130.0</v>
      </c>
      <c r="U131" s="6"/>
      <c r="V131" s="6"/>
      <c r="W131" s="6"/>
      <c r="X131" s="6"/>
      <c r="Y131" s="6"/>
      <c r="Z131" s="6"/>
    </row>
    <row r="132">
      <c r="A132" s="3">
        <v>15.0</v>
      </c>
      <c r="B132" s="3">
        <v>8.0</v>
      </c>
      <c r="C132" s="3">
        <v>229.0</v>
      </c>
      <c r="D132" s="4">
        <f t="shared" ref="D132:F132" si="134">IF(ISBLANK(A132), "", (A132-MIN(A2:A1001))/(MAX(A2:A1001)-MIN(A2:A1001)))</f>
        <v>0.625</v>
      </c>
      <c r="E132" s="4">
        <f t="shared" si="134"/>
        <v>0.625</v>
      </c>
      <c r="F132" s="4">
        <f t="shared" si="134"/>
        <v>0.06415620642</v>
      </c>
      <c r="G132" s="7">
        <f>IF(ISBLANK(A132), "",SQRT((A132-I2)^2+(B132-J2)^2+(C132-K2)))</f>
        <v>9.797958971</v>
      </c>
      <c r="H132" s="6" t="str">
        <f t="shared" si="4"/>
        <v/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7">
        <v>131.0</v>
      </c>
      <c r="U132" s="6"/>
      <c r="V132" s="6"/>
      <c r="W132" s="6"/>
      <c r="X132" s="6"/>
      <c r="Y132" s="6"/>
      <c r="Z132" s="6"/>
    </row>
    <row r="133">
      <c r="A133" s="3">
        <v>17.0</v>
      </c>
      <c r="B133" s="3">
        <v>6.0</v>
      </c>
      <c r="C133" s="3">
        <v>213.0</v>
      </c>
      <c r="D133" s="4">
        <f t="shared" ref="D133:F133" si="135">IF(ISBLANK(A133), "", (A133-MIN(A2:A1001))/(MAX(A2:A1001)-MIN(A2:A1001)))</f>
        <v>0.875</v>
      </c>
      <c r="E133" s="4">
        <f t="shared" si="135"/>
        <v>0.375</v>
      </c>
      <c r="F133" s="4">
        <f t="shared" si="135"/>
        <v>0.04184100418</v>
      </c>
      <c r="G133" s="7">
        <f>IF(ISBLANK(A133), "",SQRT((A133-I2)^2+(B133-J2)^2+(C133-K2)))</f>
        <v>9.38083152</v>
      </c>
      <c r="H133" s="6" t="str">
        <f t="shared" si="4"/>
        <v/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7">
        <v>132.0</v>
      </c>
      <c r="U133" s="6"/>
      <c r="V133" s="6"/>
      <c r="W133" s="6"/>
      <c r="X133" s="6"/>
      <c r="Y133" s="6"/>
      <c r="Z133" s="6"/>
    </row>
    <row r="134">
      <c r="A134" s="3">
        <v>16.0</v>
      </c>
      <c r="B134" s="3">
        <v>7.0</v>
      </c>
      <c r="C134" s="3">
        <v>241.0</v>
      </c>
      <c r="D134" s="4">
        <f t="shared" ref="D134:F134" si="136">IF(ISBLANK(A134), "", (A134-MIN(A2:A1001))/(MAX(A2:A1001)-MIN(A2:A1001)))</f>
        <v>0.75</v>
      </c>
      <c r="E134" s="4">
        <f t="shared" si="136"/>
        <v>0.5</v>
      </c>
      <c r="F134" s="4">
        <f t="shared" si="136"/>
        <v>0.08089260809</v>
      </c>
      <c r="G134" s="7">
        <f>IF(ISBLANK(A134), "",SQRT((A134-I2)^2+(B134-J2)^2+(C134-K2)))</f>
        <v>10.48808848</v>
      </c>
      <c r="H134" s="6" t="str">
        <f t="shared" si="4"/>
        <v/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7">
        <v>133.0</v>
      </c>
      <c r="U134" s="6"/>
      <c r="V134" s="6"/>
      <c r="W134" s="6"/>
      <c r="X134" s="6"/>
      <c r="Y134" s="6"/>
      <c r="Z134" s="6"/>
    </row>
    <row r="135">
      <c r="A135" s="3">
        <v>17.0</v>
      </c>
      <c r="B135" s="3">
        <v>5.0</v>
      </c>
      <c r="C135" s="3">
        <v>235.0</v>
      </c>
      <c r="D135" s="4">
        <f t="shared" ref="D135:F135" si="137">IF(ISBLANK(A135), "", (A135-MIN(A2:A1001))/(MAX(A2:A1001)-MIN(A2:A1001)))</f>
        <v>0.875</v>
      </c>
      <c r="E135" s="4">
        <f t="shared" si="137"/>
        <v>0.25</v>
      </c>
      <c r="F135" s="4">
        <f t="shared" si="137"/>
        <v>0.07252440725</v>
      </c>
      <c r="G135" s="7">
        <f>IF(ISBLANK(A135), "",SQRT((A135-I2)^2+(B135-J2)^2+(C135-K2)))</f>
        <v>10.24695077</v>
      </c>
      <c r="H135" s="6" t="str">
        <f t="shared" si="4"/>
        <v/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7">
        <v>134.0</v>
      </c>
      <c r="U135" s="6"/>
      <c r="V135" s="6"/>
      <c r="W135" s="6"/>
      <c r="X135" s="6"/>
      <c r="Y135" s="6"/>
      <c r="Z135" s="6"/>
    </row>
    <row r="136">
      <c r="A136" s="3">
        <v>16.0</v>
      </c>
      <c r="B136" s="3">
        <v>6.0</v>
      </c>
      <c r="C136" s="3">
        <v>245.0</v>
      </c>
      <c r="D136" s="4">
        <f t="shared" ref="D136:F136" si="138">IF(ISBLANK(A136), "", (A136-MIN(A2:A1001))/(MAX(A2:A1001)-MIN(A2:A1001)))</f>
        <v>0.75</v>
      </c>
      <c r="E136" s="4">
        <f t="shared" si="138"/>
        <v>0.375</v>
      </c>
      <c r="F136" s="4">
        <f t="shared" si="138"/>
        <v>0.08647140865</v>
      </c>
      <c r="G136" s="7">
        <f>IF(ISBLANK(A136), "",SQRT((A136-I2)^2+(B136-J2)^2+(C136-K2)))</f>
        <v>10.34408043</v>
      </c>
      <c r="H136" s="6" t="str">
        <f t="shared" si="4"/>
        <v/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7">
        <v>135.0</v>
      </c>
      <c r="U136" s="6"/>
      <c r="V136" s="6"/>
      <c r="W136" s="6"/>
      <c r="X136" s="6"/>
      <c r="Y136" s="6"/>
      <c r="Z136" s="6"/>
    </row>
    <row r="137">
      <c r="D137" s="4" t="str">
        <f t="shared" ref="D137:F137" si="139">IF(ISBLANK(A137), "", (A137-MIN(A2:A1001))/(MAX(A2:A1001)-MIN(A2:A1001)))</f>
        <v/>
      </c>
      <c r="E137" s="4" t="str">
        <f t="shared" si="139"/>
        <v/>
      </c>
      <c r="F137" s="4" t="str">
        <f t="shared" si="139"/>
        <v/>
      </c>
      <c r="G137" s="7" t="str">
        <f>IF(ISBLANK(A137), "",SQRT((A137-I2)^2+(B137-J2)^2+(C137-K2)))</f>
        <v/>
      </c>
      <c r="H137" s="6" t="str">
        <f t="shared" si="4"/>
        <v>&lt;- New exp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7">
        <v>136.0</v>
      </c>
      <c r="U137" s="6"/>
      <c r="V137" s="6"/>
      <c r="W137" s="6"/>
      <c r="X137" s="6"/>
      <c r="Y137" s="6"/>
      <c r="Z137" s="6"/>
    </row>
    <row r="138">
      <c r="A138" s="3">
        <v>18.0</v>
      </c>
      <c r="B138" s="3">
        <v>3.0</v>
      </c>
      <c r="C138" s="3">
        <v>890.0</v>
      </c>
      <c r="D138" s="4">
        <f t="shared" ref="D138:F138" si="140">IF(ISBLANK(A138), "", (A138-MIN(A2:A1001))/(MAX(A2:A1001)-MIN(A2:A1001)))</f>
        <v>1</v>
      </c>
      <c r="E138" s="4">
        <f t="shared" si="140"/>
        <v>0</v>
      </c>
      <c r="F138" s="4">
        <f t="shared" si="140"/>
        <v>0.9860529986</v>
      </c>
      <c r="G138" s="7">
        <f>IF(ISBLANK(A138), "",SQRT((A138-I2)^2+(B138-J2)^2+(C138-K2)))</f>
        <v>27.76688675</v>
      </c>
      <c r="H138" s="6" t="str">
        <f t="shared" si="4"/>
        <v/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7">
        <v>137.0</v>
      </c>
      <c r="U138" s="6"/>
      <c r="V138" s="6"/>
      <c r="W138" s="6"/>
      <c r="X138" s="6"/>
      <c r="Y138" s="6"/>
      <c r="Z138" s="6"/>
    </row>
    <row r="139">
      <c r="A139" s="3">
        <v>17.0</v>
      </c>
      <c r="B139" s="3">
        <v>7.0</v>
      </c>
      <c r="C139" s="3">
        <v>201.0</v>
      </c>
      <c r="D139" s="4">
        <f t="shared" ref="D139:F139" si="141">IF(ISBLANK(A139), "", (A139-MIN(A2:A1001))/(MAX(A2:A1001)-MIN(A2:A1001)))</f>
        <v>0.875</v>
      </c>
      <c r="E139" s="4">
        <f t="shared" si="141"/>
        <v>0.5</v>
      </c>
      <c r="F139" s="4">
        <f t="shared" si="141"/>
        <v>0.02510460251</v>
      </c>
      <c r="G139" s="7">
        <f>IF(ISBLANK(A139), "",SQRT((A139-I2)^2+(B139-J2)^2+(C139-K2)))</f>
        <v>9.110433579</v>
      </c>
      <c r="H139" s="6" t="str">
        <f t="shared" si="4"/>
        <v/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7">
        <v>138.0</v>
      </c>
      <c r="U139" s="6"/>
      <c r="V139" s="6"/>
      <c r="W139" s="6"/>
      <c r="X139" s="6"/>
      <c r="Y139" s="6"/>
      <c r="Z139" s="6"/>
    </row>
    <row r="140">
      <c r="A140" s="3">
        <v>13.0</v>
      </c>
      <c r="B140" s="3">
        <v>9.0</v>
      </c>
      <c r="C140" s="3">
        <v>249.0</v>
      </c>
      <c r="D140" s="4">
        <f t="shared" ref="D140:F140" si="142">IF(ISBLANK(A140), "", (A140-MIN(A2:A1001))/(MAX(A2:A1001)-MIN(A2:A1001)))</f>
        <v>0.375</v>
      </c>
      <c r="E140" s="4">
        <f t="shared" si="142"/>
        <v>0.75</v>
      </c>
      <c r="F140" s="4">
        <f t="shared" si="142"/>
        <v>0.09205020921</v>
      </c>
      <c r="G140" s="7">
        <f>IF(ISBLANK(A140), "",SQRT((A140-I2)^2+(B140-J2)^2+(C140-K2)))</f>
        <v>10.53565375</v>
      </c>
      <c r="H140" s="6" t="str">
        <f t="shared" si="4"/>
        <v/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7">
        <v>139.0</v>
      </c>
      <c r="U140" s="6"/>
      <c r="V140" s="6"/>
      <c r="W140" s="6"/>
      <c r="X140" s="6"/>
      <c r="Y140" s="6"/>
      <c r="Z140" s="6"/>
    </row>
    <row r="141">
      <c r="A141" s="3">
        <v>14.0</v>
      </c>
      <c r="B141" s="3">
        <v>7.0</v>
      </c>
      <c r="C141" s="3">
        <v>810.0</v>
      </c>
      <c r="D141" s="4">
        <f t="shared" ref="D141:F141" si="143">IF(ISBLANK(A141), "", (A141-MIN(A2:A1001))/(MAX(A2:A1001)-MIN(A2:A1001)))</f>
        <v>0.5</v>
      </c>
      <c r="E141" s="4">
        <f t="shared" si="143"/>
        <v>0.5</v>
      </c>
      <c r="F141" s="4">
        <f t="shared" si="143"/>
        <v>0.8744769874</v>
      </c>
      <c r="G141" s="7">
        <f>IF(ISBLANK(A141), "",SQRT((A141-I2)^2+(B141-J2)^2+(C141-K2)))</f>
        <v>25.67099531</v>
      </c>
      <c r="H141" s="6" t="str">
        <f t="shared" si="4"/>
        <v/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7">
        <v>140.0</v>
      </c>
      <c r="U141" s="6"/>
      <c r="V141" s="6"/>
      <c r="W141" s="6"/>
      <c r="X141" s="6"/>
      <c r="Y141" s="6"/>
      <c r="Z141" s="6"/>
    </row>
    <row r="142">
      <c r="A142" s="3">
        <v>17.0</v>
      </c>
      <c r="B142" s="3">
        <v>4.0</v>
      </c>
      <c r="C142" s="3">
        <v>461.0</v>
      </c>
      <c r="D142" s="4">
        <f t="shared" ref="D142:F142" si="144">IF(ISBLANK(A142), "", (A142-MIN(A2:A1001))/(MAX(A2:A1001)-MIN(A2:A1001)))</f>
        <v>0.875</v>
      </c>
      <c r="E142" s="4">
        <f t="shared" si="144"/>
        <v>0.125</v>
      </c>
      <c r="F142" s="4">
        <f t="shared" si="144"/>
        <v>0.3877266388</v>
      </c>
      <c r="G142" s="7">
        <f>IF(ISBLANK(A142), "",SQRT((A142-I2)^2+(B142-J2)^2+(C142-K2)))</f>
        <v>18.11077028</v>
      </c>
      <c r="H142" s="6" t="str">
        <f t="shared" si="4"/>
        <v/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7">
        <v>141.0</v>
      </c>
      <c r="U142" s="6"/>
      <c r="V142" s="6"/>
      <c r="W142" s="6"/>
      <c r="X142" s="6"/>
      <c r="Y142" s="6"/>
      <c r="Z142" s="6"/>
    </row>
    <row r="143">
      <c r="A143" s="3">
        <v>15.0</v>
      </c>
      <c r="B143" s="3">
        <v>7.0</v>
      </c>
      <c r="C143" s="3">
        <v>267.0</v>
      </c>
      <c r="D143" s="4">
        <f t="shared" ref="D143:F143" si="145">IF(ISBLANK(A143), "", (A143-MIN(A2:A1001))/(MAX(A2:A1001)-MIN(A2:A1001)))</f>
        <v>0.625</v>
      </c>
      <c r="E143" s="4">
        <f t="shared" si="145"/>
        <v>0.5</v>
      </c>
      <c r="F143" s="4">
        <f t="shared" si="145"/>
        <v>0.1171548117</v>
      </c>
      <c r="G143" s="7">
        <f>IF(ISBLANK(A143), "",SQRT((A143-I2)^2+(B143-J2)^2+(C143-K2)))</f>
        <v>11.18033989</v>
      </c>
      <c r="H143" s="6" t="str">
        <f t="shared" si="4"/>
        <v/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>
        <v>142.0</v>
      </c>
      <c r="U143" s="6"/>
      <c r="V143" s="6"/>
      <c r="W143" s="6"/>
      <c r="X143" s="6"/>
      <c r="Y143" s="6"/>
      <c r="Z143" s="6"/>
    </row>
    <row r="144">
      <c r="A144" s="3">
        <v>14.0</v>
      </c>
      <c r="B144" s="3">
        <v>8.0</v>
      </c>
      <c r="C144" s="3">
        <v>249.0</v>
      </c>
      <c r="D144" s="6">
        <f t="shared" ref="D144:F144" si="146">IF(ISBLANK(A144), "", (A144-MIN(A2:A1001))/(MAX(A2:A1001)-MIN(A2:A1001)))</f>
        <v>0.5</v>
      </c>
      <c r="E144" s="6">
        <f t="shared" si="146"/>
        <v>0.625</v>
      </c>
      <c r="F144" s="6">
        <f t="shared" si="146"/>
        <v>0.09205020921</v>
      </c>
      <c r="G144" s="6">
        <f>IF(ISBLANK(A144), "",SQRT((A144-I2)^2+(B144-J2)^2+(C144-K2)))</f>
        <v>10.34408043</v>
      </c>
      <c r="H144" s="6" t="str">
        <f t="shared" si="4"/>
        <v/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7">
        <v>143.0</v>
      </c>
      <c r="U144" s="6"/>
      <c r="V144" s="6"/>
      <c r="W144" s="6"/>
      <c r="X144" s="6"/>
      <c r="Y144" s="6"/>
      <c r="Z144" s="6"/>
    </row>
    <row r="145">
      <c r="A145" s="3">
        <v>16.0</v>
      </c>
      <c r="B145" s="3">
        <v>7.0</v>
      </c>
      <c r="C145" s="3">
        <v>239.0</v>
      </c>
      <c r="D145" s="4">
        <f t="shared" ref="D145:F145" si="147">IF(ISBLANK(A145), "", (A145-MIN(A2:A1001))/(MAX(A2:A1001)-MIN(A2:A1001)))</f>
        <v>0.75</v>
      </c>
      <c r="E145" s="4">
        <f t="shared" si="147"/>
        <v>0.5</v>
      </c>
      <c r="F145" s="4">
        <f t="shared" si="147"/>
        <v>0.07810320781</v>
      </c>
      <c r="G145" s="7">
        <f>IF(ISBLANK(A145), "",SQRT((A145-I2)^2+(B145-J2)^2+(C145-K2)))</f>
        <v>10.39230485</v>
      </c>
      <c r="H145" s="6" t="str">
        <f t="shared" si="4"/>
        <v/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7">
        <v>144.0</v>
      </c>
      <c r="U145" s="6"/>
      <c r="V145" s="6"/>
      <c r="W145" s="6"/>
      <c r="X145" s="6"/>
      <c r="Y145" s="6"/>
      <c r="Z145" s="6"/>
    </row>
    <row r="146">
      <c r="A146" s="3">
        <v>17.0</v>
      </c>
      <c r="B146" s="3">
        <v>5.0</v>
      </c>
      <c r="C146" s="3">
        <v>233.0</v>
      </c>
      <c r="D146" s="4">
        <f t="shared" ref="D146:F146" si="148">IF(ISBLANK(A146), "", (A146-MIN(A2:A1001))/(MAX(A2:A1001)-MIN(A2:A1001)))</f>
        <v>0.875</v>
      </c>
      <c r="E146" s="4">
        <f t="shared" si="148"/>
        <v>0.25</v>
      </c>
      <c r="F146" s="4">
        <f t="shared" si="148"/>
        <v>0.06973500697</v>
      </c>
      <c r="G146" s="7">
        <f>IF(ISBLANK(A146), "",SQRT((A146-I2)^2+(B146-J2)^2+(C146-K2)))</f>
        <v>10.14889157</v>
      </c>
      <c r="H146" s="6" t="str">
        <f t="shared" si="4"/>
        <v/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7">
        <v>145.0</v>
      </c>
      <c r="U146" s="6"/>
      <c r="V146" s="6"/>
      <c r="W146" s="6"/>
      <c r="X146" s="6"/>
      <c r="Y146" s="6"/>
      <c r="Z146" s="6"/>
    </row>
    <row r="147">
      <c r="A147" s="3">
        <v>13.0</v>
      </c>
      <c r="B147" s="3">
        <v>8.0</v>
      </c>
      <c r="C147" s="3">
        <v>834.0</v>
      </c>
      <c r="D147" s="4">
        <f t="shared" ref="D147:F147" si="149">IF(ISBLANK(A147), "", (A147-MIN(A2:A1001))/(MAX(A2:A1001)-MIN(A2:A1001)))</f>
        <v>0.375</v>
      </c>
      <c r="E147" s="4">
        <f t="shared" si="149"/>
        <v>0.625</v>
      </c>
      <c r="F147" s="4">
        <f t="shared" si="149"/>
        <v>0.9079497908</v>
      </c>
      <c r="G147" s="7">
        <f>IF(ISBLANK(A147), "",SQRT((A147-I2)^2+(B147-J2)^2+(C147-K2)))</f>
        <v>26.17250466</v>
      </c>
      <c r="H147" s="6" t="str">
        <f t="shared" si="4"/>
        <v/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7">
        <v>146.0</v>
      </c>
      <c r="U147" s="6"/>
      <c r="V147" s="6"/>
      <c r="W147" s="6"/>
      <c r="X147" s="6"/>
      <c r="Y147" s="6"/>
      <c r="Z147" s="6"/>
    </row>
    <row r="148">
      <c r="A148" s="3">
        <v>18.0</v>
      </c>
      <c r="B148" s="3">
        <v>5.0</v>
      </c>
      <c r="C148" s="3">
        <v>212.0</v>
      </c>
      <c r="D148" s="4">
        <f t="shared" ref="D148:F148" si="150">IF(ISBLANK(A148), "", (A148-MIN(A2:A1001))/(MAX(A2:A1001)-MIN(A2:A1001)))</f>
        <v>1</v>
      </c>
      <c r="E148" s="4">
        <f t="shared" si="150"/>
        <v>0.25</v>
      </c>
      <c r="F148" s="4">
        <f t="shared" si="150"/>
        <v>0.04044630404</v>
      </c>
      <c r="G148" s="7">
        <f>IF(ISBLANK(A148), "",SQRT((A148-I2)^2+(B148-J2)^2+(C148-K2)))</f>
        <v>9.848857802</v>
      </c>
      <c r="H148" s="6" t="str">
        <f t="shared" si="4"/>
        <v/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7">
        <v>147.0</v>
      </c>
      <c r="U148" s="6"/>
      <c r="V148" s="6"/>
      <c r="W148" s="6"/>
      <c r="X148" s="6"/>
      <c r="Y148" s="6"/>
      <c r="Z148" s="6"/>
    </row>
    <row r="149">
      <c r="A149" s="3">
        <v>17.0</v>
      </c>
      <c r="B149" s="3">
        <v>6.0</v>
      </c>
      <c r="C149" s="3">
        <v>211.0</v>
      </c>
      <c r="D149" s="4">
        <f t="shared" ref="D149:F149" si="151">IF(ISBLANK(A149), "", (A149-MIN(A2:A1001))/(MAX(A2:A1001)-MIN(A2:A1001)))</f>
        <v>0.875</v>
      </c>
      <c r="E149" s="4">
        <f t="shared" si="151"/>
        <v>0.375</v>
      </c>
      <c r="F149" s="4">
        <f t="shared" si="151"/>
        <v>0.03905160391</v>
      </c>
      <c r="G149" s="7">
        <f>IF(ISBLANK(A149), "",SQRT((A149-I2)^2+(B149-J2)^2+(C149-K2)))</f>
        <v>9.273618495</v>
      </c>
      <c r="H149" s="6" t="str">
        <f t="shared" si="4"/>
        <v/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>
        <v>148.0</v>
      </c>
      <c r="U149" s="6"/>
      <c r="V149" s="6"/>
      <c r="W149" s="6"/>
      <c r="X149" s="6"/>
      <c r="Y149" s="6"/>
      <c r="Z149" s="6"/>
    </row>
    <row r="150">
      <c r="A150" s="3">
        <v>18.0</v>
      </c>
      <c r="B150" s="3">
        <v>4.0</v>
      </c>
      <c r="C150" s="3">
        <v>233.0</v>
      </c>
      <c r="D150" s="4">
        <f t="shared" ref="D150:F150" si="152">IF(ISBLANK(A150), "", (A150-MIN(A2:A1001))/(MAX(A2:A1001)-MIN(A2:A1001)))</f>
        <v>1</v>
      </c>
      <c r="E150" s="4">
        <f t="shared" si="152"/>
        <v>0.125</v>
      </c>
      <c r="F150" s="4">
        <f t="shared" si="152"/>
        <v>0.06973500697</v>
      </c>
      <c r="G150" s="7">
        <f>IF(ISBLANK(A150), "",SQRT((A150-I2)^2+(B150-J2)^2+(C150-K2)))</f>
        <v>10.72380529</v>
      </c>
      <c r="H150" s="6" t="str">
        <f t="shared" si="4"/>
        <v/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7">
        <v>149.0</v>
      </c>
      <c r="U150" s="6"/>
      <c r="V150" s="6"/>
      <c r="W150" s="6"/>
      <c r="X150" s="6"/>
      <c r="Y150" s="6"/>
      <c r="Z150" s="6"/>
    </row>
    <row r="151">
      <c r="D151" s="4" t="str">
        <f t="shared" ref="D151:F151" si="153">IF(ISBLANK(A151), "", (A151-MIN(A2:A1001))/(MAX(A2:A1001)-MIN(A2:A1001)))</f>
        <v/>
      </c>
      <c r="E151" s="4" t="str">
        <f t="shared" si="153"/>
        <v/>
      </c>
      <c r="F151" s="4" t="str">
        <f t="shared" si="153"/>
        <v/>
      </c>
      <c r="G151" s="7" t="str">
        <f>IF(ISBLANK(A151), "",SQRT((A151-I2)^2+(B151-J2)^2+(C151-K2)))</f>
        <v/>
      </c>
      <c r="H151" s="6" t="str">
        <f t="shared" si="4"/>
        <v>&lt;- New exp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7">
        <v>150.0</v>
      </c>
      <c r="U151" s="6"/>
      <c r="V151" s="6"/>
      <c r="W151" s="6"/>
      <c r="X151" s="6"/>
      <c r="Y151" s="6"/>
      <c r="Z151" s="6"/>
    </row>
    <row r="152">
      <c r="A152" s="3">
        <v>18.0</v>
      </c>
      <c r="B152" s="3">
        <v>3.0</v>
      </c>
      <c r="C152" s="3">
        <v>888.0</v>
      </c>
      <c r="D152" s="4">
        <f t="shared" ref="D152:F152" si="154">IF(ISBLANK(A152), "", (A152-MIN(A2:A1001))/(MAX(A2:A1001)-MIN(A2:A1001)))</f>
        <v>1</v>
      </c>
      <c r="E152" s="4">
        <f t="shared" si="154"/>
        <v>0</v>
      </c>
      <c r="F152" s="4">
        <f t="shared" si="154"/>
        <v>0.9832635983</v>
      </c>
      <c r="G152" s="7">
        <f>IF(ISBLANK(A152), "",SQRT((A152-I2)^2+(B152-J2)^2+(C152-K2)))</f>
        <v>27.73084925</v>
      </c>
      <c r="H152" s="6" t="str">
        <f t="shared" si="4"/>
        <v/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7">
        <v>151.0</v>
      </c>
      <c r="U152" s="6"/>
      <c r="V152" s="6"/>
      <c r="W152" s="6"/>
      <c r="X152" s="6"/>
      <c r="Y152" s="6"/>
      <c r="Z152" s="6"/>
    </row>
    <row r="153">
      <c r="A153" s="3">
        <v>13.0</v>
      </c>
      <c r="B153" s="3">
        <v>9.0</v>
      </c>
      <c r="C153" s="3">
        <v>274.0</v>
      </c>
      <c r="D153" s="4">
        <f t="shared" ref="D153:F153" si="155">IF(ISBLANK(A153), "", (A153-MIN(A2:A1001))/(MAX(A2:A1001)-MIN(A2:A1001)))</f>
        <v>0.375</v>
      </c>
      <c r="E153" s="4">
        <f t="shared" si="155"/>
        <v>0.75</v>
      </c>
      <c r="F153" s="4">
        <f t="shared" si="155"/>
        <v>0.1269177127</v>
      </c>
      <c r="G153" s="7">
        <f>IF(ISBLANK(A153), "",SQRT((A153-I2)^2+(B153-J2)^2+(C153-K2)))</f>
        <v>11.66190379</v>
      </c>
      <c r="H153" s="6" t="str">
        <f t="shared" si="4"/>
        <v/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7">
        <v>152.0</v>
      </c>
      <c r="U153" s="6"/>
      <c r="V153" s="6"/>
      <c r="W153" s="6"/>
      <c r="X153" s="6"/>
      <c r="Y153" s="6"/>
      <c r="Z153" s="6"/>
    </row>
    <row r="154">
      <c r="A154" s="3">
        <v>17.0</v>
      </c>
      <c r="B154" s="3">
        <v>7.0</v>
      </c>
      <c r="C154" s="3">
        <v>200.0</v>
      </c>
      <c r="D154" s="4">
        <f t="shared" ref="D154:F154" si="156">IF(ISBLANK(A154), "", (A154-MIN(A2:A1001))/(MAX(A2:A1001)-MIN(A2:A1001)))</f>
        <v>0.875</v>
      </c>
      <c r="E154" s="4">
        <f t="shared" si="156"/>
        <v>0.5</v>
      </c>
      <c r="F154" s="4">
        <f t="shared" si="156"/>
        <v>0.02370990237</v>
      </c>
      <c r="G154" s="7">
        <f>IF(ISBLANK(A154), "",SQRT((A154-I2)^2+(B154-J2)^2+(C154-K2)))</f>
        <v>9.055385138</v>
      </c>
      <c r="H154" s="6" t="str">
        <f t="shared" si="4"/>
        <v/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>
        <v>153.0</v>
      </c>
      <c r="U154" s="6"/>
      <c r="V154" s="6"/>
      <c r="W154" s="6"/>
      <c r="X154" s="6"/>
      <c r="Y154" s="6"/>
      <c r="Z154" s="6"/>
    </row>
    <row r="155">
      <c r="A155" s="3">
        <v>18.0</v>
      </c>
      <c r="B155" s="3">
        <v>5.0</v>
      </c>
      <c r="C155" s="3">
        <v>212.0</v>
      </c>
      <c r="D155" s="4">
        <f t="shared" ref="D155:F155" si="157">IF(ISBLANK(A155), "", (A155-MIN(A2:A1001))/(MAX(A2:A1001)-MIN(A2:A1001)))</f>
        <v>1</v>
      </c>
      <c r="E155" s="4">
        <f t="shared" si="157"/>
        <v>0.25</v>
      </c>
      <c r="F155" s="4">
        <f t="shared" si="157"/>
        <v>0.04044630404</v>
      </c>
      <c r="G155" s="7">
        <f>IF(ISBLANK(A155), "",SQRT((A155-I2)^2+(B155-J2)^2+(C155-K2)))</f>
        <v>9.848857802</v>
      </c>
      <c r="H155" s="6" t="str">
        <f t="shared" si="4"/>
        <v/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7">
        <v>154.0</v>
      </c>
      <c r="U155" s="6"/>
      <c r="V155" s="6"/>
      <c r="W155" s="6"/>
      <c r="X155" s="6"/>
      <c r="Y155" s="6"/>
      <c r="Z155" s="6"/>
    </row>
    <row r="156">
      <c r="A156" s="3">
        <v>13.0</v>
      </c>
      <c r="B156" s="3">
        <v>10.0</v>
      </c>
      <c r="C156" s="3">
        <v>252.0</v>
      </c>
      <c r="D156" s="4">
        <f t="shared" ref="D156:F156" si="158">IF(ISBLANK(A156), "", (A156-MIN(A2:A1001))/(MAX(A2:A1001)-MIN(A2:A1001)))</f>
        <v>0.375</v>
      </c>
      <c r="E156" s="4">
        <f t="shared" si="158"/>
        <v>0.875</v>
      </c>
      <c r="F156" s="4">
        <f t="shared" si="158"/>
        <v>0.09623430962</v>
      </c>
      <c r="G156" s="7">
        <f>IF(ISBLANK(A156), "",SQRT((A156-I2)^2+(B156-J2)^2+(C156-K2)))</f>
        <v>11.26942767</v>
      </c>
      <c r="H156" s="6" t="str">
        <f t="shared" si="4"/>
        <v/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>
        <v>155.0</v>
      </c>
      <c r="U156" s="6"/>
      <c r="V156" s="6"/>
      <c r="W156" s="6"/>
      <c r="X156" s="6"/>
      <c r="Y156" s="6"/>
      <c r="Z156" s="6"/>
    </row>
    <row r="157">
      <c r="A157" s="3">
        <v>17.0</v>
      </c>
      <c r="B157" s="3">
        <v>4.0</v>
      </c>
      <c r="C157" s="3">
        <v>453.0</v>
      </c>
      <c r="D157" s="4">
        <f t="shared" ref="D157:F157" si="159">IF(ISBLANK(A157), "", (A157-MIN(A2:A1001))/(MAX(A2:A1001)-MIN(A2:A1001)))</f>
        <v>0.875</v>
      </c>
      <c r="E157" s="4">
        <f t="shared" si="159"/>
        <v>0.125</v>
      </c>
      <c r="F157" s="4">
        <f t="shared" si="159"/>
        <v>0.3765690377</v>
      </c>
      <c r="G157" s="7">
        <f>IF(ISBLANK(A157), "",SQRT((A157-I2)^2+(B157-J2)^2+(C157-K2)))</f>
        <v>17.88854382</v>
      </c>
      <c r="H157" s="6" t="str">
        <f t="shared" si="4"/>
        <v/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7">
        <v>156.0</v>
      </c>
      <c r="U157" s="6"/>
      <c r="V157" s="6"/>
      <c r="W157" s="6"/>
      <c r="X157" s="6"/>
      <c r="Y157" s="6"/>
      <c r="Z157" s="6"/>
    </row>
    <row r="158">
      <c r="A158" s="3">
        <v>14.0</v>
      </c>
      <c r="B158" s="3">
        <v>8.0</v>
      </c>
      <c r="C158" s="3">
        <v>253.0</v>
      </c>
      <c r="D158" s="4">
        <f t="shared" ref="D158:F158" si="160">IF(ISBLANK(A158), "", (A158-MIN(A2:A1001))/(MAX(A2:A1001)-MIN(A2:A1001)))</f>
        <v>0.5</v>
      </c>
      <c r="E158" s="4">
        <f t="shared" si="160"/>
        <v>0.625</v>
      </c>
      <c r="F158" s="4">
        <f t="shared" si="160"/>
        <v>0.09762900976</v>
      </c>
      <c r="G158" s="7">
        <f>IF(ISBLANK(A158), "",SQRT((A158-I2)^2+(B158-J2)^2+(C158-K2)))</f>
        <v>10.53565375</v>
      </c>
      <c r="H158" s="6" t="str">
        <f t="shared" si="4"/>
        <v/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7">
        <v>157.0</v>
      </c>
      <c r="U158" s="6"/>
      <c r="V158" s="6"/>
      <c r="W158" s="6"/>
      <c r="X158" s="6"/>
      <c r="Y158" s="6"/>
      <c r="Z158" s="6"/>
    </row>
    <row r="159">
      <c r="A159" s="3">
        <v>17.0</v>
      </c>
      <c r="B159" s="3">
        <v>6.0</v>
      </c>
      <c r="C159" s="3">
        <v>212.0</v>
      </c>
      <c r="D159" s="4">
        <f t="shared" ref="D159:F159" si="161">IF(ISBLANK(A159), "", (A159-MIN(A2:A1001))/(MAX(A2:A1001)-MIN(A2:A1001)))</f>
        <v>0.875</v>
      </c>
      <c r="E159" s="4">
        <f t="shared" si="161"/>
        <v>0.375</v>
      </c>
      <c r="F159" s="4">
        <f t="shared" si="161"/>
        <v>0.04044630404</v>
      </c>
      <c r="G159" s="7">
        <f>IF(ISBLANK(A159), "",SQRT((A159-I2)^2+(B159-J2)^2+(C159-K2)))</f>
        <v>9.327379053</v>
      </c>
      <c r="H159" s="6" t="str">
        <f t="shared" si="4"/>
        <v/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7">
        <v>158.0</v>
      </c>
      <c r="U159" s="6"/>
      <c r="V159" s="6"/>
      <c r="W159" s="6"/>
      <c r="X159" s="6"/>
      <c r="Y159" s="6"/>
      <c r="Z159" s="6"/>
    </row>
    <row r="160">
      <c r="A160" s="3">
        <v>16.0</v>
      </c>
      <c r="B160" s="3">
        <v>6.0</v>
      </c>
      <c r="C160" s="3">
        <v>244.0</v>
      </c>
      <c r="D160" s="4">
        <f t="shared" ref="D160:F160" si="162">IF(ISBLANK(A160), "", (A160-MIN(A2:A1001))/(MAX(A2:A1001)-MIN(A2:A1001)))</f>
        <v>0.75</v>
      </c>
      <c r="E160" s="4">
        <f t="shared" si="162"/>
        <v>0.375</v>
      </c>
      <c r="F160" s="4">
        <f t="shared" si="162"/>
        <v>0.08507670851</v>
      </c>
      <c r="G160" s="7">
        <f>IF(ISBLANK(A160), "",SQRT((A160-I2)^2+(B160-J2)^2+(C160-K2)))</f>
        <v>10.29563014</v>
      </c>
      <c r="H160" s="6" t="str">
        <f t="shared" si="4"/>
        <v/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>
        <v>159.0</v>
      </c>
      <c r="U160" s="6"/>
      <c r="V160" s="6"/>
      <c r="W160" s="6"/>
      <c r="X160" s="6"/>
      <c r="Y160" s="6"/>
      <c r="Z160" s="6"/>
    </row>
    <row r="161">
      <c r="A161" s="3">
        <v>15.0</v>
      </c>
      <c r="B161" s="3">
        <v>7.0</v>
      </c>
      <c r="C161" s="3">
        <v>246.0</v>
      </c>
      <c r="D161" s="4">
        <f t="shared" ref="D161:F161" si="163">IF(ISBLANK(A161), "", (A161-MIN(A2:A1001))/(MAX(A2:A1001)-MIN(A2:A1001)))</f>
        <v>0.625</v>
      </c>
      <c r="E161" s="4">
        <f t="shared" si="163"/>
        <v>0.5</v>
      </c>
      <c r="F161" s="4">
        <f t="shared" si="163"/>
        <v>0.08786610879</v>
      </c>
      <c r="G161" s="7">
        <f>IF(ISBLANK(A161), "",SQRT((A161-I2)^2+(B161-J2)^2+(C161-K2)))</f>
        <v>10.19803903</v>
      </c>
      <c r="H161" s="6" t="str">
        <f t="shared" si="4"/>
        <v/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7">
        <v>160.0</v>
      </c>
      <c r="U161" s="6"/>
      <c r="V161" s="6"/>
      <c r="W161" s="6"/>
      <c r="X161" s="6"/>
      <c r="Y161" s="6"/>
      <c r="Z161" s="6"/>
    </row>
    <row r="162">
      <c r="A162" s="3">
        <v>16.0</v>
      </c>
      <c r="B162" s="3">
        <v>7.0</v>
      </c>
      <c r="C162" s="3">
        <v>240.0</v>
      </c>
      <c r="D162" s="4">
        <f t="shared" ref="D162:F162" si="164">IF(ISBLANK(A162), "", (A162-MIN(A2:A1001))/(MAX(A2:A1001)-MIN(A2:A1001)))</f>
        <v>0.75</v>
      </c>
      <c r="E162" s="4">
        <f t="shared" si="164"/>
        <v>0.5</v>
      </c>
      <c r="F162" s="4">
        <f t="shared" si="164"/>
        <v>0.07949790795</v>
      </c>
      <c r="G162" s="7">
        <f>IF(ISBLANK(A162), "",SQRT((A162-I2)^2+(B162-J2)^2+(C162-K2)))</f>
        <v>10.44030651</v>
      </c>
      <c r="H162" s="6" t="str">
        <f t="shared" si="4"/>
        <v/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7">
        <v>161.0</v>
      </c>
      <c r="U162" s="6"/>
      <c r="V162" s="6"/>
      <c r="W162" s="6"/>
      <c r="X162" s="6"/>
      <c r="Y162" s="6"/>
      <c r="Z162" s="6"/>
    </row>
    <row r="163">
      <c r="A163" s="3">
        <v>17.0</v>
      </c>
      <c r="B163" s="3">
        <v>5.0</v>
      </c>
      <c r="C163" s="3">
        <v>233.0</v>
      </c>
      <c r="D163" s="4">
        <f t="shared" ref="D163:F163" si="165">IF(ISBLANK(A163), "", (A163-MIN(A2:A1001))/(MAX(A2:A1001)-MIN(A2:A1001)))</f>
        <v>0.875</v>
      </c>
      <c r="E163" s="4">
        <f t="shared" si="165"/>
        <v>0.25</v>
      </c>
      <c r="F163" s="4">
        <f t="shared" si="165"/>
        <v>0.06973500697</v>
      </c>
      <c r="G163" s="7">
        <f>IF(ISBLANK(A163), "",SQRT((A163-I2)^2+(B163-J2)^2+(C163-K2)))</f>
        <v>10.14889157</v>
      </c>
      <c r="H163" s="6" t="str">
        <f t="shared" si="4"/>
        <v/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7">
        <v>162.0</v>
      </c>
      <c r="U163" s="6"/>
      <c r="V163" s="6"/>
      <c r="W163" s="6"/>
      <c r="X163" s="6"/>
      <c r="Y163" s="6"/>
      <c r="Z163" s="6"/>
    </row>
    <row r="164">
      <c r="A164" s="3">
        <v>18.0</v>
      </c>
      <c r="B164" s="3">
        <v>4.0</v>
      </c>
      <c r="C164" s="3">
        <v>233.0</v>
      </c>
      <c r="D164" s="4">
        <f t="shared" ref="D164:F164" si="166">IF(ISBLANK(A164), "", (A164-MIN(A2:A1001))/(MAX(A2:A1001)-MIN(A2:A1001)))</f>
        <v>1</v>
      </c>
      <c r="E164" s="4">
        <f t="shared" si="166"/>
        <v>0.125</v>
      </c>
      <c r="F164" s="4">
        <f t="shared" si="166"/>
        <v>0.06973500697</v>
      </c>
      <c r="G164" s="7">
        <f>IF(ISBLANK(A164), "",SQRT((A164-I2)^2+(B164-J2)^2+(C164-K2)))</f>
        <v>10.72380529</v>
      </c>
      <c r="H164" s="6" t="str">
        <f t="shared" si="4"/>
        <v/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7">
        <v>163.0</v>
      </c>
      <c r="U164" s="6"/>
      <c r="V164" s="6"/>
      <c r="W164" s="6"/>
      <c r="X164" s="6"/>
      <c r="Y164" s="6"/>
      <c r="Z164" s="6"/>
    </row>
    <row r="165">
      <c r="D165" s="4" t="str">
        <f t="shared" ref="D165:F165" si="167">IF(ISBLANK(A165), "", (A165-MIN(A2:A1001))/(MAX(A2:A1001)-MIN(A2:A1001)))</f>
        <v/>
      </c>
      <c r="E165" s="4" t="str">
        <f t="shared" si="167"/>
        <v/>
      </c>
      <c r="F165" s="4" t="str">
        <f t="shared" si="167"/>
        <v/>
      </c>
      <c r="G165" s="7" t="str">
        <f>IF(ISBLANK(A165), "",SQRT((A165-I2)^2+(B165-J2)^2+(C165-K2)))</f>
        <v/>
      </c>
      <c r="H165" s="6" t="str">
        <f t="shared" si="4"/>
        <v>&lt;- New exp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7">
        <v>164.0</v>
      </c>
      <c r="U165" s="6"/>
      <c r="V165" s="6"/>
      <c r="W165" s="6"/>
      <c r="X165" s="6"/>
      <c r="Y165" s="6"/>
      <c r="Z165" s="6"/>
    </row>
    <row r="166">
      <c r="A166" s="3">
        <v>13.0</v>
      </c>
      <c r="B166" s="3">
        <v>9.0</v>
      </c>
      <c r="C166" s="3">
        <v>252.0</v>
      </c>
      <c r="D166" s="4">
        <f t="shared" ref="D166:F166" si="168">IF(ISBLANK(A166), "", (A166-MIN(A2:A1001))/(MAX(A2:A1001)-MIN(A2:A1001)))</f>
        <v>0.375</v>
      </c>
      <c r="E166" s="4">
        <f t="shared" si="168"/>
        <v>0.75</v>
      </c>
      <c r="F166" s="4">
        <f t="shared" si="168"/>
        <v>0.09623430962</v>
      </c>
      <c r="G166" s="7">
        <f>IF(ISBLANK(A166), "",SQRT((A166-I2)^2+(B166-J2)^2+(C166-K2)))</f>
        <v>10.67707825</v>
      </c>
      <c r="H166" s="6" t="str">
        <f t="shared" si="4"/>
        <v/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7">
        <v>165.0</v>
      </c>
      <c r="U166" s="6"/>
      <c r="V166" s="6"/>
      <c r="W166" s="6"/>
      <c r="X166" s="6"/>
      <c r="Y166" s="6"/>
      <c r="Z166" s="6"/>
    </row>
    <row r="167">
      <c r="A167" s="3">
        <v>17.0</v>
      </c>
      <c r="B167" s="3">
        <v>4.0</v>
      </c>
      <c r="C167" s="3">
        <v>877.0</v>
      </c>
      <c r="D167" s="4">
        <f t="shared" ref="D167:F167" si="169">IF(ISBLANK(A167), "", (A167-MIN(A2:A1001))/(MAX(A2:A1001)-MIN(A2:A1001)))</f>
        <v>0.875</v>
      </c>
      <c r="E167" s="4">
        <f t="shared" si="169"/>
        <v>0.125</v>
      </c>
      <c r="F167" s="4">
        <f t="shared" si="169"/>
        <v>0.9679218968</v>
      </c>
      <c r="G167" s="7">
        <f>IF(ISBLANK(A167), "",SQRT((A167-I2)^2+(B167-J2)^2+(C167-K2)))</f>
        <v>27.27636339</v>
      </c>
      <c r="H167" s="6" t="str">
        <f t="shared" si="4"/>
        <v/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7">
        <v>166.0</v>
      </c>
      <c r="U167" s="6"/>
      <c r="V167" s="6"/>
      <c r="W167" s="6"/>
      <c r="X167" s="6"/>
      <c r="Y167" s="6"/>
      <c r="Z167" s="6"/>
    </row>
    <row r="168">
      <c r="A168" s="3">
        <v>13.0</v>
      </c>
      <c r="B168" s="3">
        <v>10.0</v>
      </c>
      <c r="C168" s="3">
        <v>236.0</v>
      </c>
      <c r="D168" s="4">
        <f t="shared" ref="D168:F168" si="170">IF(ISBLANK(A168), "", (A168-MIN(A2:A1001))/(MAX(A2:A1001)-MIN(A2:A1001)))</f>
        <v>0.375</v>
      </c>
      <c r="E168" s="4">
        <f t="shared" si="170"/>
        <v>0.875</v>
      </c>
      <c r="F168" s="4">
        <f t="shared" si="170"/>
        <v>0.07391910739</v>
      </c>
      <c r="G168" s="7">
        <f>IF(ISBLANK(A168), "",SQRT((A168-I2)^2+(B168-J2)^2+(C168-K2)))</f>
        <v>10.53565375</v>
      </c>
      <c r="H168" s="6" t="str">
        <f t="shared" si="4"/>
        <v/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7">
        <v>167.0</v>
      </c>
      <c r="U168" s="6"/>
      <c r="V168" s="6"/>
      <c r="W168" s="6"/>
      <c r="X168" s="6"/>
      <c r="Y168" s="6"/>
      <c r="Z168" s="6"/>
    </row>
    <row r="169">
      <c r="A169" s="3">
        <v>18.0</v>
      </c>
      <c r="B169" s="3">
        <v>5.0</v>
      </c>
      <c r="C169" s="3">
        <v>212.0</v>
      </c>
      <c r="D169" s="4">
        <f t="shared" ref="D169:F169" si="171">IF(ISBLANK(A169), "", (A169-MIN(A2:A1001))/(MAX(A2:A1001)-MIN(A2:A1001)))</f>
        <v>1</v>
      </c>
      <c r="E169" s="4">
        <f t="shared" si="171"/>
        <v>0.25</v>
      </c>
      <c r="F169" s="4">
        <f t="shared" si="171"/>
        <v>0.04044630404</v>
      </c>
      <c r="G169" s="7">
        <f>IF(ISBLANK(A169), "",SQRT((A169-I2)^2+(B169-J2)^2+(C169-K2)))</f>
        <v>9.848857802</v>
      </c>
      <c r="H169" s="6" t="str">
        <f t="shared" si="4"/>
        <v/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7">
        <v>168.0</v>
      </c>
      <c r="U169" s="6"/>
      <c r="V169" s="6"/>
      <c r="W169" s="6"/>
      <c r="X169" s="6"/>
      <c r="Y169" s="6"/>
      <c r="Z169" s="6"/>
    </row>
    <row r="170">
      <c r="A170" s="3">
        <v>13.0</v>
      </c>
      <c r="B170" s="3">
        <v>8.0</v>
      </c>
      <c r="C170" s="3">
        <v>844.0</v>
      </c>
      <c r="D170" s="4">
        <f t="shared" ref="D170:F170" si="172">IF(ISBLANK(A170), "", (A170-MIN(A2:A1001))/(MAX(A2:A1001)-MIN(A2:A1001)))</f>
        <v>0.375</v>
      </c>
      <c r="E170" s="4">
        <f t="shared" si="172"/>
        <v>0.625</v>
      </c>
      <c r="F170" s="4">
        <f t="shared" si="172"/>
        <v>0.9218967922</v>
      </c>
      <c r="G170" s="7">
        <f>IF(ISBLANK(A170), "",SQRT((A170-I2)^2+(B170-J2)^2+(C170-K2)))</f>
        <v>26.36285265</v>
      </c>
      <c r="H170" s="6" t="str">
        <f t="shared" si="4"/>
        <v/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7">
        <v>169.0</v>
      </c>
      <c r="U170" s="6"/>
      <c r="V170" s="6"/>
      <c r="W170" s="6"/>
      <c r="X170" s="6"/>
      <c r="Y170" s="6"/>
      <c r="Z170" s="6"/>
    </row>
    <row r="171">
      <c r="A171" s="3">
        <v>17.0</v>
      </c>
      <c r="B171" s="3">
        <v>6.0</v>
      </c>
      <c r="C171" s="3">
        <v>212.0</v>
      </c>
      <c r="D171" s="6">
        <f t="shared" ref="D171:F171" si="173">IF(ISBLANK(A171), "", (A171-MIN(A2:A1001))/(MAX(A2:A1001)-MIN(A2:A1001)))</f>
        <v>0.875</v>
      </c>
      <c r="E171" s="6">
        <f t="shared" si="173"/>
        <v>0.375</v>
      </c>
      <c r="F171" s="6">
        <f t="shared" si="173"/>
        <v>0.04044630404</v>
      </c>
      <c r="G171" s="6">
        <f>IF(ISBLANK(A171), "",SQRT((A171-I2)^2+(B171-J2)^2+(C171-K2)))</f>
        <v>9.327379053</v>
      </c>
      <c r="H171" s="6" t="str">
        <f t="shared" si="4"/>
        <v/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7">
        <v>170.0</v>
      </c>
      <c r="U171" s="6"/>
      <c r="V171" s="6"/>
      <c r="W171" s="6"/>
      <c r="X171" s="6"/>
      <c r="Y171" s="6"/>
      <c r="Z171" s="6"/>
    </row>
    <row r="172">
      <c r="A172" s="3">
        <v>15.0</v>
      </c>
      <c r="B172" s="3">
        <v>7.0</v>
      </c>
      <c r="C172" s="3">
        <v>245.0</v>
      </c>
      <c r="D172" s="4">
        <f t="shared" ref="D172:F172" si="174">IF(ISBLANK(A172), "", (A172-MIN(A2:A1001))/(MAX(A2:A1001)-MIN(A2:A1001)))</f>
        <v>0.625</v>
      </c>
      <c r="E172" s="4">
        <f t="shared" si="174"/>
        <v>0.5</v>
      </c>
      <c r="F172" s="4">
        <f t="shared" si="174"/>
        <v>0.08647140865</v>
      </c>
      <c r="G172" s="7">
        <f>IF(ISBLANK(A172), "",SQRT((A172-I2)^2+(B172-J2)^2+(C172-K2)))</f>
        <v>10.14889157</v>
      </c>
      <c r="H172" s="6" t="str">
        <f t="shared" si="4"/>
        <v/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7">
        <v>171.0</v>
      </c>
      <c r="U172" s="6"/>
      <c r="V172" s="6"/>
      <c r="W172" s="6"/>
      <c r="X172" s="6"/>
      <c r="Y172" s="6"/>
      <c r="Z172" s="6"/>
    </row>
    <row r="173">
      <c r="A173" s="3">
        <v>16.0</v>
      </c>
      <c r="B173" s="3">
        <v>7.0</v>
      </c>
      <c r="C173" s="3">
        <v>240.0</v>
      </c>
      <c r="D173" s="4">
        <f t="shared" ref="D173:F173" si="175">IF(ISBLANK(A173), "", (A173-MIN(A2:A1001))/(MAX(A2:A1001)-MIN(A2:A1001)))</f>
        <v>0.75</v>
      </c>
      <c r="E173" s="4">
        <f t="shared" si="175"/>
        <v>0.5</v>
      </c>
      <c r="F173" s="4">
        <f t="shared" si="175"/>
        <v>0.07949790795</v>
      </c>
      <c r="G173" s="7">
        <f>IF(ISBLANK(A173), "",SQRT((A173-I2)^2+(B173-J2)^2+(C173-K2)))</f>
        <v>10.44030651</v>
      </c>
      <c r="H173" s="6" t="str">
        <f t="shared" si="4"/>
        <v/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7">
        <v>172.0</v>
      </c>
      <c r="U173" s="6"/>
      <c r="V173" s="6"/>
      <c r="W173" s="6"/>
      <c r="X173" s="6"/>
      <c r="Y173" s="6"/>
      <c r="Z173" s="6"/>
    </row>
    <row r="174">
      <c r="A174" s="3">
        <v>18.0</v>
      </c>
      <c r="B174" s="3">
        <v>4.0</v>
      </c>
      <c r="C174" s="3">
        <v>234.0</v>
      </c>
      <c r="D174" s="4">
        <f t="shared" ref="D174:F174" si="176">IF(ISBLANK(A174), "", (A174-MIN(A2:A1001))/(MAX(A2:A1001)-MIN(A2:A1001)))</f>
        <v>1</v>
      </c>
      <c r="E174" s="4">
        <f t="shared" si="176"/>
        <v>0.125</v>
      </c>
      <c r="F174" s="4">
        <f t="shared" si="176"/>
        <v>0.07112970711</v>
      </c>
      <c r="G174" s="7">
        <f>IF(ISBLANK(A174), "",SQRT((A174-I2)^2+(B174-J2)^2+(C174-K2)))</f>
        <v>10.77032961</v>
      </c>
      <c r="H174" s="6" t="str">
        <f t="shared" si="4"/>
        <v/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7">
        <v>173.0</v>
      </c>
      <c r="U174" s="6"/>
      <c r="V174" s="6"/>
      <c r="W174" s="6"/>
      <c r="X174" s="6"/>
      <c r="Y174" s="6"/>
      <c r="Z174" s="6"/>
    </row>
    <row r="175">
      <c r="A175" s="3">
        <v>16.0</v>
      </c>
      <c r="B175" s="3">
        <v>8.0</v>
      </c>
      <c r="C175" s="3">
        <v>221.0</v>
      </c>
      <c r="D175" s="4">
        <f t="shared" ref="D175:F175" si="177">IF(ISBLANK(A175), "", (A175-MIN(A2:A1001))/(MAX(A2:A1001)-MIN(A2:A1001)))</f>
        <v>0.75</v>
      </c>
      <c r="E175" s="4">
        <f t="shared" si="177"/>
        <v>0.625</v>
      </c>
      <c r="F175" s="4">
        <f t="shared" si="177"/>
        <v>0.0529986053</v>
      </c>
      <c r="G175" s="7">
        <f>IF(ISBLANK(A175), "",SQRT((A175-I2)^2+(B175-J2)^2+(C175-K2)))</f>
        <v>9.949874371</v>
      </c>
      <c r="H175" s="6" t="str">
        <f t="shared" si="4"/>
        <v/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7">
        <v>174.0</v>
      </c>
      <c r="U175" s="6"/>
      <c r="V175" s="6"/>
      <c r="W175" s="6"/>
      <c r="X175" s="6"/>
      <c r="Y175" s="6"/>
      <c r="Z175" s="6"/>
    </row>
    <row r="176">
      <c r="A176" s="3">
        <v>14.0</v>
      </c>
      <c r="B176" s="3">
        <v>8.0</v>
      </c>
      <c r="C176" s="3">
        <v>251.0</v>
      </c>
      <c r="D176" s="4">
        <f t="shared" ref="D176:F176" si="178">IF(ISBLANK(A176), "", (A176-MIN(A2:A1001))/(MAX(A2:A1001)-MIN(A2:A1001)))</f>
        <v>0.5</v>
      </c>
      <c r="E176" s="4">
        <f t="shared" si="178"/>
        <v>0.625</v>
      </c>
      <c r="F176" s="4">
        <f t="shared" si="178"/>
        <v>0.09483960948</v>
      </c>
      <c r="G176" s="7">
        <f>IF(ISBLANK(A176), "",SQRT((A176-I2)^2+(B176-J2)^2+(C176-K2)))</f>
        <v>10.44030651</v>
      </c>
      <c r="H176" s="6" t="str">
        <f t="shared" si="4"/>
        <v/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7">
        <v>175.0</v>
      </c>
      <c r="U176" s="6"/>
      <c r="V176" s="6"/>
      <c r="W176" s="6"/>
      <c r="X176" s="6"/>
      <c r="Y176" s="6"/>
      <c r="Z176" s="6"/>
    </row>
    <row r="177">
      <c r="A177" s="3">
        <v>17.0</v>
      </c>
      <c r="B177" s="3">
        <v>5.0</v>
      </c>
      <c r="C177" s="3">
        <v>234.0</v>
      </c>
      <c r="D177" s="4">
        <f t="shared" ref="D177:F177" si="179">IF(ISBLANK(A177), "", (A177-MIN(A2:A1001))/(MAX(A2:A1001)-MIN(A2:A1001)))</f>
        <v>0.875</v>
      </c>
      <c r="E177" s="4">
        <f t="shared" si="179"/>
        <v>0.25</v>
      </c>
      <c r="F177" s="4">
        <f t="shared" si="179"/>
        <v>0.07112970711</v>
      </c>
      <c r="G177" s="7">
        <f>IF(ISBLANK(A177), "",SQRT((A177-I2)^2+(B177-J2)^2+(C177-K2)))</f>
        <v>10.19803903</v>
      </c>
      <c r="H177" s="6" t="str">
        <f t="shared" si="4"/>
        <v/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7">
        <v>176.0</v>
      </c>
      <c r="U177" s="6"/>
      <c r="V177" s="6"/>
      <c r="W177" s="6"/>
      <c r="X177" s="6"/>
      <c r="Y177" s="6"/>
      <c r="Z177" s="6"/>
    </row>
    <row r="178">
      <c r="D178" s="4" t="str">
        <f t="shared" ref="D178:F178" si="180">IF(ISBLANK(A178), "", (A178-MIN(A2:A1001))/(MAX(A2:A1001)-MIN(A2:A1001)))</f>
        <v/>
      </c>
      <c r="E178" s="4" t="str">
        <f t="shared" si="180"/>
        <v/>
      </c>
      <c r="F178" s="4" t="str">
        <f t="shared" si="180"/>
        <v/>
      </c>
      <c r="G178" s="7" t="str">
        <f>IF(ISBLANK(A178), "",SQRT((A178-I2)^2+(B178-J2)^2+(C178-K2)))</f>
        <v/>
      </c>
      <c r="H178" s="6" t="str">
        <f t="shared" si="4"/>
        <v>&lt;- New exp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>
        <v>177.0</v>
      </c>
      <c r="U178" s="6"/>
      <c r="V178" s="6"/>
      <c r="W178" s="6"/>
      <c r="X178" s="6"/>
      <c r="Y178" s="6"/>
      <c r="Z178" s="6"/>
    </row>
    <row r="179">
      <c r="A179" s="3">
        <v>13.0</v>
      </c>
      <c r="B179" s="3">
        <v>9.0</v>
      </c>
      <c r="C179" s="3">
        <v>252.0</v>
      </c>
      <c r="D179" s="4">
        <f t="shared" ref="D179:F179" si="181">IF(ISBLANK(A179), "", (A179-MIN(A2:A1001))/(MAX(A2:A1001)-MIN(A2:A1001)))</f>
        <v>0.375</v>
      </c>
      <c r="E179" s="4">
        <f t="shared" si="181"/>
        <v>0.75</v>
      </c>
      <c r="F179" s="4">
        <f t="shared" si="181"/>
        <v>0.09623430962</v>
      </c>
      <c r="G179" s="7">
        <f>IF(ISBLANK(A179), "",SQRT((A179-I2)^2+(B179-J2)^2+(C179-K2)))</f>
        <v>10.67707825</v>
      </c>
      <c r="H179" s="6" t="str">
        <f t="shared" si="4"/>
        <v/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7">
        <v>178.0</v>
      </c>
      <c r="U179" s="6"/>
      <c r="V179" s="6"/>
      <c r="W179" s="6"/>
      <c r="X179" s="6"/>
      <c r="Y179" s="6"/>
      <c r="Z179" s="6"/>
    </row>
    <row r="180">
      <c r="A180" s="3">
        <v>17.0</v>
      </c>
      <c r="B180" s="3">
        <v>4.0</v>
      </c>
      <c r="C180" s="3">
        <v>461.0</v>
      </c>
      <c r="D180" s="4">
        <f t="shared" ref="D180:F180" si="182">IF(ISBLANK(A180), "", (A180-MIN(A2:A1001))/(MAX(A2:A1001)-MIN(A2:A1001)))</f>
        <v>0.875</v>
      </c>
      <c r="E180" s="4">
        <f t="shared" si="182"/>
        <v>0.125</v>
      </c>
      <c r="F180" s="4">
        <f t="shared" si="182"/>
        <v>0.3877266388</v>
      </c>
      <c r="G180" s="7">
        <f>IF(ISBLANK(A180), "",SQRT((A180-I2)^2+(B180-J2)^2+(C180-K2)))</f>
        <v>18.11077028</v>
      </c>
      <c r="H180" s="6" t="str">
        <f t="shared" si="4"/>
        <v/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7">
        <v>179.0</v>
      </c>
      <c r="U180" s="6"/>
      <c r="V180" s="6"/>
      <c r="W180" s="6"/>
      <c r="X180" s="6"/>
      <c r="Y180" s="6"/>
      <c r="Z180" s="6"/>
    </row>
    <row r="181">
      <c r="A181" s="3">
        <v>17.0</v>
      </c>
      <c r="B181" s="3">
        <v>7.0</v>
      </c>
      <c r="C181" s="3">
        <v>200.0</v>
      </c>
      <c r="D181" s="4">
        <f t="shared" ref="D181:F181" si="183">IF(ISBLANK(A181), "", (A181-MIN(A2:A1001))/(MAX(A2:A1001)-MIN(A2:A1001)))</f>
        <v>0.875</v>
      </c>
      <c r="E181" s="4">
        <f t="shared" si="183"/>
        <v>0.5</v>
      </c>
      <c r="F181" s="4">
        <f t="shared" si="183"/>
        <v>0.02370990237</v>
      </c>
      <c r="G181" s="7">
        <f>IF(ISBLANK(A181), "",SQRT((A181-I2)^2+(B181-J2)^2+(C181-K2)))</f>
        <v>9.055385138</v>
      </c>
      <c r="H181" s="6" t="str">
        <f t="shared" si="4"/>
        <v/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>
        <v>180.0</v>
      </c>
      <c r="U181" s="6"/>
      <c r="V181" s="6"/>
      <c r="W181" s="6"/>
      <c r="X181" s="6"/>
      <c r="Y181" s="6"/>
      <c r="Z181" s="6"/>
    </row>
    <row r="182">
      <c r="A182" s="3">
        <v>18.0</v>
      </c>
      <c r="B182" s="3">
        <v>4.0</v>
      </c>
      <c r="C182" s="3">
        <v>234.0</v>
      </c>
      <c r="D182" s="4">
        <f t="shared" ref="D182:F182" si="184">IF(ISBLANK(A182), "", (A182-MIN(A2:A1001))/(MAX(A2:A1001)-MIN(A2:A1001)))</f>
        <v>1</v>
      </c>
      <c r="E182" s="4">
        <f t="shared" si="184"/>
        <v>0.125</v>
      </c>
      <c r="F182" s="4">
        <f t="shared" si="184"/>
        <v>0.07112970711</v>
      </c>
      <c r="G182" s="7">
        <f>IF(ISBLANK(A182), "",SQRT((A182-I2)^2+(B182-J2)^2+(C182-K2)))</f>
        <v>10.77032961</v>
      </c>
      <c r="H182" s="6" t="str">
        <f t="shared" si="4"/>
        <v/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7">
        <v>181.0</v>
      </c>
      <c r="U182" s="6"/>
      <c r="V182" s="6"/>
      <c r="W182" s="6"/>
      <c r="X182" s="6"/>
      <c r="Y182" s="6"/>
      <c r="Z182" s="6"/>
    </row>
    <row r="183">
      <c r="A183" s="3">
        <v>16.0</v>
      </c>
      <c r="B183" s="3">
        <v>6.0</v>
      </c>
      <c r="C183" s="3">
        <v>267.0</v>
      </c>
      <c r="D183" s="4">
        <f t="shared" ref="D183:F183" si="185">IF(ISBLANK(A183), "", (A183-MIN(A2:A1001))/(MAX(A2:A1001)-MIN(A2:A1001)))</f>
        <v>0.75</v>
      </c>
      <c r="E183" s="4">
        <f t="shared" si="185"/>
        <v>0.375</v>
      </c>
      <c r="F183" s="4">
        <f t="shared" si="185"/>
        <v>0.1171548117</v>
      </c>
      <c r="G183" s="7">
        <f>IF(ISBLANK(A183), "",SQRT((A183-I2)^2+(B183-J2)^2+(C183-K2)))</f>
        <v>11.35781669</v>
      </c>
      <c r="H183" s="6" t="str">
        <f t="shared" si="4"/>
        <v/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7">
        <v>182.0</v>
      </c>
      <c r="U183" s="6"/>
      <c r="V183" s="6"/>
      <c r="W183" s="6"/>
      <c r="X183" s="6"/>
      <c r="Y183" s="6"/>
      <c r="Z183" s="6"/>
    </row>
    <row r="184">
      <c r="A184" s="3">
        <v>14.0</v>
      </c>
      <c r="B184" s="3">
        <v>8.0</v>
      </c>
      <c r="C184" s="3">
        <v>252.0</v>
      </c>
      <c r="D184" s="4">
        <f t="shared" ref="D184:F184" si="186">IF(ISBLANK(A184), "", (A184-MIN(A2:A1001))/(MAX(A2:A1001)-MIN(A2:A1001)))</f>
        <v>0.5</v>
      </c>
      <c r="E184" s="4">
        <f t="shared" si="186"/>
        <v>0.625</v>
      </c>
      <c r="F184" s="4">
        <f t="shared" si="186"/>
        <v>0.09623430962</v>
      </c>
      <c r="G184" s="7">
        <f>IF(ISBLANK(A184), "",SQRT((A184-I2)^2+(B184-J2)^2+(C184-K2)))</f>
        <v>10.48808848</v>
      </c>
      <c r="H184" s="6" t="str">
        <f t="shared" si="4"/>
        <v/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7">
        <v>183.0</v>
      </c>
      <c r="U184" s="6"/>
      <c r="V184" s="6"/>
      <c r="W184" s="6"/>
      <c r="X184" s="6"/>
      <c r="Y184" s="6"/>
      <c r="Z184" s="6"/>
    </row>
    <row r="185">
      <c r="A185" s="3">
        <v>15.0</v>
      </c>
      <c r="B185" s="3">
        <v>7.0</v>
      </c>
      <c r="C185" s="3">
        <v>245.0</v>
      </c>
      <c r="D185" s="4">
        <f t="shared" ref="D185:F185" si="187">IF(ISBLANK(A185), "", (A185-MIN(A2:A1001))/(MAX(A2:A1001)-MIN(A2:A1001)))</f>
        <v>0.625</v>
      </c>
      <c r="E185" s="4">
        <f t="shared" si="187"/>
        <v>0.5</v>
      </c>
      <c r="F185" s="4">
        <f t="shared" si="187"/>
        <v>0.08647140865</v>
      </c>
      <c r="G185" s="7">
        <f>IF(ISBLANK(A185), "",SQRT((A185-I2)^2+(B185-J2)^2+(C185-K2)))</f>
        <v>10.14889157</v>
      </c>
      <c r="H185" s="6" t="str">
        <f t="shared" si="4"/>
        <v/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7">
        <v>184.0</v>
      </c>
      <c r="U185" s="6"/>
      <c r="V185" s="6"/>
      <c r="W185" s="6"/>
      <c r="X185" s="6"/>
      <c r="Y185" s="6"/>
      <c r="Z185" s="6"/>
    </row>
    <row r="186">
      <c r="A186" s="3">
        <v>16.0</v>
      </c>
      <c r="B186" s="3">
        <v>8.0</v>
      </c>
      <c r="C186" s="3">
        <v>224.0</v>
      </c>
      <c r="D186" s="4">
        <f t="shared" ref="D186:F186" si="188">IF(ISBLANK(A186), "", (A186-MIN(A2:A1001))/(MAX(A2:A1001)-MIN(A2:A1001)))</f>
        <v>0.75</v>
      </c>
      <c r="E186" s="4">
        <f t="shared" si="188"/>
        <v>0.625</v>
      </c>
      <c r="F186" s="4">
        <f t="shared" si="188"/>
        <v>0.05718270572</v>
      </c>
      <c r="G186" s="7">
        <f>IF(ISBLANK(A186), "",SQRT((A186-I2)^2+(B186-J2)^2+(C186-K2)))</f>
        <v>10.09950494</v>
      </c>
      <c r="H186" s="6" t="str">
        <f t="shared" si="4"/>
        <v/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7">
        <v>185.0</v>
      </c>
      <c r="U186" s="6"/>
      <c r="V186" s="6"/>
      <c r="W186" s="6"/>
      <c r="X186" s="6"/>
      <c r="Y186" s="6"/>
      <c r="Z186" s="6"/>
    </row>
    <row r="187">
      <c r="A187" s="3">
        <v>17.0</v>
      </c>
      <c r="B187" s="3">
        <v>6.0</v>
      </c>
      <c r="C187" s="3">
        <v>212.0</v>
      </c>
      <c r="D187" s="4">
        <f t="shared" ref="D187:F187" si="189">IF(ISBLANK(A187), "", (A187-MIN(A2:A1001))/(MAX(A2:A1001)-MIN(A2:A1001)))</f>
        <v>0.875</v>
      </c>
      <c r="E187" s="4">
        <f t="shared" si="189"/>
        <v>0.375</v>
      </c>
      <c r="F187" s="4">
        <f t="shared" si="189"/>
        <v>0.04044630404</v>
      </c>
      <c r="G187" s="7">
        <f>IF(ISBLANK(A187), "",SQRT((A187-I2)^2+(B187-J2)^2+(C187-K2)))</f>
        <v>9.327379053</v>
      </c>
      <c r="H187" s="6" t="str">
        <f t="shared" si="4"/>
        <v/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7">
        <v>186.0</v>
      </c>
      <c r="U187" s="6"/>
      <c r="V187" s="6"/>
      <c r="W187" s="6"/>
      <c r="X187" s="6"/>
      <c r="Y187" s="6"/>
      <c r="Z187" s="6"/>
    </row>
    <row r="188">
      <c r="A188" s="3">
        <v>17.0</v>
      </c>
      <c r="B188" s="3">
        <v>5.0</v>
      </c>
      <c r="C188" s="3">
        <v>234.0</v>
      </c>
      <c r="D188" s="4">
        <f t="shared" ref="D188:F188" si="190">IF(ISBLANK(A188), "", (A188-MIN(A2:A1001))/(MAX(A2:A1001)-MIN(A2:A1001)))</f>
        <v>0.875</v>
      </c>
      <c r="E188" s="4">
        <f t="shared" si="190"/>
        <v>0.25</v>
      </c>
      <c r="F188" s="4">
        <f t="shared" si="190"/>
        <v>0.07112970711</v>
      </c>
      <c r="G188" s="7">
        <f>IF(ISBLANK(A188), "",SQRT((A188-I2)^2+(B188-J2)^2+(C188-K2)))</f>
        <v>10.19803903</v>
      </c>
      <c r="H188" s="6" t="str">
        <f t="shared" si="4"/>
        <v/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7">
        <v>187.0</v>
      </c>
      <c r="U188" s="6"/>
      <c r="V188" s="6"/>
      <c r="W188" s="6"/>
      <c r="X188" s="6"/>
      <c r="Y188" s="6"/>
      <c r="Z188" s="6"/>
    </row>
    <row r="189">
      <c r="A189" s="3">
        <v>18.0</v>
      </c>
      <c r="B189" s="3">
        <v>5.0</v>
      </c>
      <c r="C189" s="3">
        <v>219.0</v>
      </c>
      <c r="D189" s="4">
        <f t="shared" ref="D189:F189" si="191">IF(ISBLANK(A189), "", (A189-MIN(A2:A1001))/(MAX(A2:A1001)-MIN(A2:A1001)))</f>
        <v>1</v>
      </c>
      <c r="E189" s="4">
        <f t="shared" si="191"/>
        <v>0.25</v>
      </c>
      <c r="F189" s="4">
        <f t="shared" si="191"/>
        <v>0.05020920502</v>
      </c>
      <c r="G189" s="7">
        <f>IF(ISBLANK(A189), "",SQRT((A189-I2)^2+(B189-J2)^2+(C189-K2)))</f>
        <v>10.19803903</v>
      </c>
      <c r="H189" s="6" t="str">
        <f t="shared" si="4"/>
        <v/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7">
        <v>188.0</v>
      </c>
      <c r="U189" s="6"/>
      <c r="V189" s="6"/>
      <c r="W189" s="6"/>
      <c r="X189" s="6"/>
      <c r="Y189" s="6"/>
      <c r="Z189" s="6"/>
    </row>
    <row r="190">
      <c r="A190" s="3">
        <v>16.0</v>
      </c>
      <c r="B190" s="3">
        <v>7.0</v>
      </c>
      <c r="C190" s="3">
        <v>240.0</v>
      </c>
      <c r="D190" s="4">
        <f t="shared" ref="D190:F190" si="192">IF(ISBLANK(A190), "", (A190-MIN(A2:A1001))/(MAX(A2:A1001)-MIN(A2:A1001)))</f>
        <v>0.75</v>
      </c>
      <c r="E190" s="4">
        <f t="shared" si="192"/>
        <v>0.5</v>
      </c>
      <c r="F190" s="4">
        <f t="shared" si="192"/>
        <v>0.07949790795</v>
      </c>
      <c r="G190" s="7">
        <f>IF(ISBLANK(A190), "",SQRT((A190-I2)^2+(B190-J2)^2+(C190-K2)))</f>
        <v>10.44030651</v>
      </c>
      <c r="H190" s="6" t="str">
        <f t="shared" si="4"/>
        <v/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>
        <v>189.0</v>
      </c>
      <c r="U190" s="6"/>
      <c r="V190" s="6"/>
      <c r="W190" s="6"/>
      <c r="X190" s="6"/>
      <c r="Y190" s="6"/>
      <c r="Z190" s="6"/>
    </row>
    <row r="191">
      <c r="A191" s="3">
        <v>15.0</v>
      </c>
      <c r="B191" s="3">
        <v>8.0</v>
      </c>
      <c r="C191" s="3">
        <v>229.0</v>
      </c>
      <c r="D191" s="4">
        <f t="shared" ref="D191:F191" si="193">IF(ISBLANK(A191), "", (A191-MIN(A2:A1001))/(MAX(A2:A1001)-MIN(A2:A1001)))</f>
        <v>0.625</v>
      </c>
      <c r="E191" s="4">
        <f t="shared" si="193"/>
        <v>0.625</v>
      </c>
      <c r="F191" s="4">
        <f t="shared" si="193"/>
        <v>0.06415620642</v>
      </c>
      <c r="G191" s="7">
        <f>IF(ISBLANK(A191), "",SQRT((A191-I2)^2+(B191-J2)^2+(C191-K2)))</f>
        <v>9.797958971</v>
      </c>
      <c r="H191" s="6" t="str">
        <f t="shared" si="4"/>
        <v/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7">
        <v>190.0</v>
      </c>
      <c r="U191" s="6"/>
      <c r="V191" s="6"/>
      <c r="W191" s="6"/>
      <c r="X191" s="6"/>
      <c r="Y191" s="6"/>
      <c r="Z191" s="6"/>
    </row>
    <row r="192">
      <c r="D192" s="4" t="str">
        <f t="shared" ref="D192:F192" si="194">IF(ISBLANK(A192), "", (A192-MIN(A2:A1001))/(MAX(A2:A1001)-MIN(A2:A1001)))</f>
        <v/>
      </c>
      <c r="E192" s="4" t="str">
        <f t="shared" si="194"/>
        <v/>
      </c>
      <c r="F192" s="4" t="str">
        <f t="shared" si="194"/>
        <v/>
      </c>
      <c r="G192" s="7" t="str">
        <f>IF(ISBLANK(A192), "",SQRT((A192-I2)^2+(B192-J2)^2+(C192-K2)))</f>
        <v/>
      </c>
      <c r="H192" s="6" t="str">
        <f t="shared" si="4"/>
        <v>&lt;- New exp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7">
        <v>191.0</v>
      </c>
      <c r="U192" s="6"/>
      <c r="V192" s="6"/>
      <c r="W192" s="6"/>
      <c r="X192" s="6"/>
      <c r="Y192" s="6"/>
      <c r="Z192" s="6"/>
    </row>
    <row r="193">
      <c r="A193" s="3">
        <v>18.0</v>
      </c>
      <c r="B193" s="3">
        <v>6.0</v>
      </c>
      <c r="C193" s="3">
        <v>201.0</v>
      </c>
      <c r="D193" s="4">
        <f t="shared" ref="D193:F193" si="195">IF(ISBLANK(A193), "", (A193-MIN(A2:A1001))/(MAX(A2:A1001)-MIN(A2:A1001)))</f>
        <v>1</v>
      </c>
      <c r="E193" s="4">
        <f t="shared" si="195"/>
        <v>0.375</v>
      </c>
      <c r="F193" s="4">
        <f t="shared" si="195"/>
        <v>0.02510460251</v>
      </c>
      <c r="G193" s="7">
        <f>IF(ISBLANK(A193), "",SQRT((A193-I2)^2+(B193-J2)^2+(C193-K2)))</f>
        <v>9.539392014</v>
      </c>
      <c r="H193" s="6" t="str">
        <f t="shared" si="4"/>
        <v/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7">
        <v>192.0</v>
      </c>
      <c r="U193" s="6"/>
      <c r="V193" s="6"/>
      <c r="W193" s="6"/>
      <c r="X193" s="6"/>
      <c r="Y193" s="6"/>
      <c r="Z193" s="6"/>
    </row>
    <row r="194">
      <c r="A194" s="3">
        <v>13.0</v>
      </c>
      <c r="B194" s="3">
        <v>9.0</v>
      </c>
      <c r="C194" s="3">
        <v>253.0</v>
      </c>
      <c r="D194" s="4">
        <f t="shared" ref="D194:F194" si="196">IF(ISBLANK(A194), "", (A194-MIN(A2:A1001))/(MAX(A2:A1001)-MIN(A2:A1001)))</f>
        <v>0.375</v>
      </c>
      <c r="E194" s="4">
        <f t="shared" si="196"/>
        <v>0.75</v>
      </c>
      <c r="F194" s="4">
        <f t="shared" si="196"/>
        <v>0.09762900976</v>
      </c>
      <c r="G194" s="7">
        <f>IF(ISBLANK(A194), "",SQRT((A194-I2)^2+(B194-J2)^2+(C194-K2)))</f>
        <v>10.72380529</v>
      </c>
      <c r="H194" s="6" t="str">
        <f t="shared" si="4"/>
        <v/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7">
        <v>193.0</v>
      </c>
      <c r="U194" s="6"/>
      <c r="V194" s="6"/>
      <c r="W194" s="6"/>
      <c r="X194" s="6"/>
      <c r="Y194" s="6"/>
      <c r="Z194" s="6"/>
    </row>
    <row r="195">
      <c r="A195" s="3">
        <v>18.0</v>
      </c>
      <c r="B195" s="3">
        <v>3.0</v>
      </c>
      <c r="C195" s="3">
        <v>888.0</v>
      </c>
      <c r="D195" s="4">
        <f t="shared" ref="D195:F195" si="197">IF(ISBLANK(A195), "", (A195-MIN(A2:A1001))/(MAX(A2:A1001)-MIN(A2:A1001)))</f>
        <v>1</v>
      </c>
      <c r="E195" s="4">
        <f t="shared" si="197"/>
        <v>0</v>
      </c>
      <c r="F195" s="4">
        <f t="shared" si="197"/>
        <v>0.9832635983</v>
      </c>
      <c r="G195" s="7">
        <f>IF(ISBLANK(A195), "",SQRT((A195-I2)^2+(B195-J2)^2+(C195-K2)))</f>
        <v>27.73084925</v>
      </c>
      <c r="H195" s="6" t="str">
        <f t="shared" si="4"/>
        <v/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>
        <v>194.0</v>
      </c>
      <c r="U195" s="6"/>
      <c r="V195" s="6"/>
      <c r="W195" s="6"/>
      <c r="X195" s="6"/>
      <c r="Y195" s="6"/>
      <c r="Z195" s="6"/>
    </row>
    <row r="196">
      <c r="A196" s="3">
        <v>14.0</v>
      </c>
      <c r="B196" s="3">
        <v>9.0</v>
      </c>
      <c r="C196" s="3">
        <v>223.0</v>
      </c>
      <c r="D196" s="4">
        <f t="shared" ref="D196:F196" si="198">IF(ISBLANK(A196), "", (A196-MIN(A2:A1001))/(MAX(A2:A1001)-MIN(A2:A1001)))</f>
        <v>0.5</v>
      </c>
      <c r="E196" s="4">
        <f t="shared" si="198"/>
        <v>0.75</v>
      </c>
      <c r="F196" s="4">
        <f t="shared" si="198"/>
        <v>0.05578800558</v>
      </c>
      <c r="G196" s="7">
        <f>IF(ISBLANK(A196), "",SQRT((A196-I2)^2+(B196-J2)^2+(C196-K2)))</f>
        <v>9.591663047</v>
      </c>
      <c r="H196" s="6" t="str">
        <f t="shared" si="4"/>
        <v/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>
        <v>195.0</v>
      </c>
      <c r="U196" s="6"/>
      <c r="V196" s="6"/>
      <c r="W196" s="6"/>
      <c r="X196" s="6"/>
      <c r="Y196" s="6"/>
      <c r="Z196" s="6"/>
    </row>
    <row r="197">
      <c r="A197" s="3">
        <v>18.0</v>
      </c>
      <c r="B197" s="3">
        <v>4.0</v>
      </c>
      <c r="C197" s="3">
        <v>235.0</v>
      </c>
      <c r="D197" s="4">
        <f t="shared" ref="D197:F197" si="199">IF(ISBLANK(A197), "", (A197-MIN(A2:A1001))/(MAX(A2:A1001)-MIN(A2:A1001)))</f>
        <v>1</v>
      </c>
      <c r="E197" s="4">
        <f t="shared" si="199"/>
        <v>0.125</v>
      </c>
      <c r="F197" s="4">
        <f t="shared" si="199"/>
        <v>0.07252440725</v>
      </c>
      <c r="G197" s="7">
        <f>IF(ISBLANK(A197), "",SQRT((A197-I2)^2+(B197-J2)^2+(C197-K2)))</f>
        <v>10.81665383</v>
      </c>
      <c r="H197" s="6" t="str">
        <f t="shared" si="4"/>
        <v/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>
        <v>196.0</v>
      </c>
      <c r="U197" s="6"/>
      <c r="V197" s="6"/>
      <c r="W197" s="6"/>
      <c r="X197" s="6"/>
      <c r="Y197" s="6"/>
      <c r="Z197" s="6"/>
    </row>
    <row r="198">
      <c r="A198" s="3">
        <v>13.0</v>
      </c>
      <c r="B198" s="3">
        <v>8.0</v>
      </c>
      <c r="C198" s="3">
        <v>800.0</v>
      </c>
      <c r="D198" s="4">
        <f t="shared" ref="D198:F198" si="200">IF(ISBLANK(A198), "", (A198-MIN(A2:A1001))/(MAX(A2:A1001)-MIN(A2:A1001)))</f>
        <v>0.375</v>
      </c>
      <c r="E198" s="4">
        <f t="shared" si="200"/>
        <v>0.625</v>
      </c>
      <c r="F198" s="4">
        <f t="shared" si="200"/>
        <v>0.8605299861</v>
      </c>
      <c r="G198" s="7">
        <f>IF(ISBLANK(A198), "",SQRT((A198-I2)^2+(B198-J2)^2+(C198-K2)))</f>
        <v>25.51470164</v>
      </c>
      <c r="H198" s="6" t="str">
        <f t="shared" si="4"/>
        <v/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>
        <v>197.0</v>
      </c>
      <c r="U198" s="6"/>
      <c r="V198" s="6"/>
      <c r="W198" s="6"/>
      <c r="X198" s="6"/>
      <c r="Y198" s="6"/>
      <c r="Z198" s="6"/>
    </row>
    <row r="199">
      <c r="A199" s="3">
        <v>14.0</v>
      </c>
      <c r="B199" s="3">
        <v>8.0</v>
      </c>
      <c r="C199" s="3">
        <v>243.0</v>
      </c>
      <c r="D199" s="6">
        <f t="shared" ref="D199:F199" si="201">IF(ISBLANK(A199), "", (A199-MIN(A2:A1001))/(MAX(A2:A1001)-MIN(A2:A1001)))</f>
        <v>0.5</v>
      </c>
      <c r="E199" s="6">
        <f t="shared" si="201"/>
        <v>0.625</v>
      </c>
      <c r="F199" s="6">
        <f t="shared" si="201"/>
        <v>0.08368200837</v>
      </c>
      <c r="G199" s="6">
        <f>IF(ISBLANK(A199), "",SQRT((A199-I2)^2+(B199-J2)^2+(C199-K2)))</f>
        <v>10.04987562</v>
      </c>
      <c r="H199" s="6" t="str">
        <f t="shared" si="4"/>
        <v/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>
        <v>198.0</v>
      </c>
      <c r="U199" s="6"/>
      <c r="V199" s="6"/>
      <c r="W199" s="6"/>
      <c r="X199" s="6"/>
      <c r="Y199" s="6"/>
      <c r="Z199" s="6"/>
    </row>
    <row r="200">
      <c r="A200" s="3">
        <v>16.0</v>
      </c>
      <c r="B200" s="3">
        <v>7.0</v>
      </c>
      <c r="C200" s="3">
        <v>217.0</v>
      </c>
      <c r="D200" s="4">
        <f t="shared" ref="D200:F200" si="202">IF(ISBLANK(A200), "", (A200-MIN(A2:A1001))/(MAX(A2:A1001)-MIN(A2:A1001)))</f>
        <v>0.75</v>
      </c>
      <c r="E200" s="4">
        <f t="shared" si="202"/>
        <v>0.5</v>
      </c>
      <c r="F200" s="4">
        <f t="shared" si="202"/>
        <v>0.04741980474</v>
      </c>
      <c r="G200" s="7">
        <f>IF(ISBLANK(A200), "",SQRT((A200-I2)^2+(B200-J2)^2+(C200-K2)))</f>
        <v>9.273618495</v>
      </c>
      <c r="H200" s="6" t="str">
        <f t="shared" si="4"/>
        <v/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>
        <v>199.0</v>
      </c>
      <c r="U200" s="6"/>
      <c r="V200" s="6"/>
      <c r="W200" s="6"/>
      <c r="X200" s="6"/>
      <c r="Y200" s="6"/>
      <c r="Z200" s="6"/>
    </row>
    <row r="201">
      <c r="A201" s="3">
        <v>15.0</v>
      </c>
      <c r="B201" s="3">
        <v>7.0</v>
      </c>
      <c r="C201" s="3">
        <v>239.0</v>
      </c>
      <c r="D201" s="4">
        <f t="shared" ref="D201:F201" si="203">IF(ISBLANK(A201), "", (A201-MIN(A2:A1001))/(MAX(A2:A1001)-MIN(A2:A1001)))</f>
        <v>0.625</v>
      </c>
      <c r="E201" s="4">
        <f t="shared" si="203"/>
        <v>0.5</v>
      </c>
      <c r="F201" s="4">
        <f t="shared" si="203"/>
        <v>0.07810320781</v>
      </c>
      <c r="G201" s="7">
        <f>IF(ISBLANK(A201), "",SQRT((A201-I2)^2+(B201-J2)^2+(C201-K2)))</f>
        <v>9.848857802</v>
      </c>
      <c r="H201" s="6" t="str">
        <f t="shared" si="4"/>
        <v/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>
        <v>200.0</v>
      </c>
      <c r="U201" s="6"/>
      <c r="V201" s="6"/>
      <c r="W201" s="6"/>
      <c r="X201" s="6"/>
      <c r="Y201" s="6"/>
      <c r="Z201" s="6"/>
    </row>
    <row r="202">
      <c r="A202" s="3">
        <v>17.0</v>
      </c>
      <c r="B202" s="3">
        <v>5.0</v>
      </c>
      <c r="C202" s="3">
        <v>235.0</v>
      </c>
      <c r="D202" s="4">
        <f t="shared" ref="D202:F202" si="204">IF(ISBLANK(A202), "", (A202-MIN(A2:A1001))/(MAX(A2:A1001)-MIN(A2:A1001)))</f>
        <v>0.875</v>
      </c>
      <c r="E202" s="4">
        <f t="shared" si="204"/>
        <v>0.25</v>
      </c>
      <c r="F202" s="4">
        <f t="shared" si="204"/>
        <v>0.07252440725</v>
      </c>
      <c r="G202" s="7">
        <f>IF(ISBLANK(A202), "",SQRT((A202-I2)^2+(B202-J2)^2+(C202-K2)))</f>
        <v>10.24695077</v>
      </c>
      <c r="H202" s="6" t="str">
        <f t="shared" si="4"/>
        <v/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>
        <v>201.0</v>
      </c>
      <c r="U202" s="6"/>
      <c r="V202" s="6"/>
      <c r="W202" s="6"/>
      <c r="X202" s="6"/>
      <c r="Y202" s="6"/>
      <c r="Z202" s="6"/>
    </row>
    <row r="203">
      <c r="A203" s="3">
        <v>17.0</v>
      </c>
      <c r="B203" s="3">
        <v>4.0</v>
      </c>
      <c r="C203" s="3">
        <v>843.0</v>
      </c>
      <c r="D203" s="4">
        <f t="shared" ref="D203:F203" si="205">IF(ISBLANK(A203), "", (A203-MIN(A2:A1001))/(MAX(A2:A1001)-MIN(A2:A1001)))</f>
        <v>0.875</v>
      </c>
      <c r="E203" s="4">
        <f t="shared" si="205"/>
        <v>0.125</v>
      </c>
      <c r="F203" s="4">
        <f t="shared" si="205"/>
        <v>0.9205020921</v>
      </c>
      <c r="G203" s="7">
        <f>IF(ISBLANK(A203), "",SQRT((A203-I2)^2+(B203-J2)^2+(C203-K2)))</f>
        <v>26.64582519</v>
      </c>
      <c r="H203" s="6" t="str">
        <f t="shared" si="4"/>
        <v/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>
        <v>202.0</v>
      </c>
      <c r="U203" s="6"/>
      <c r="V203" s="6"/>
      <c r="W203" s="6"/>
      <c r="X203" s="6"/>
      <c r="Y203" s="6"/>
      <c r="Z203" s="6"/>
    </row>
    <row r="204">
      <c r="A204" s="3">
        <v>16.0</v>
      </c>
      <c r="B204" s="3">
        <v>6.0</v>
      </c>
      <c r="C204" s="3">
        <v>239.0</v>
      </c>
      <c r="D204" s="4">
        <f t="shared" ref="D204:F204" si="206">IF(ISBLANK(A204), "", (A204-MIN(A2:A1001))/(MAX(A2:A1001)-MIN(A2:A1001)))</f>
        <v>0.75</v>
      </c>
      <c r="E204" s="4">
        <f t="shared" si="206"/>
        <v>0.375</v>
      </c>
      <c r="F204" s="4">
        <f t="shared" si="206"/>
        <v>0.07810320781</v>
      </c>
      <c r="G204" s="7">
        <f>IF(ISBLANK(A204), "",SQRT((A204-I2)^2+(B204-J2)^2+(C204-K2)))</f>
        <v>10.04987562</v>
      </c>
      <c r="H204" s="6" t="str">
        <f t="shared" si="4"/>
        <v/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>
        <v>203.0</v>
      </c>
      <c r="U204" s="6"/>
      <c r="V204" s="6"/>
      <c r="W204" s="6"/>
      <c r="X204" s="6"/>
      <c r="Y204" s="6"/>
      <c r="Z204" s="6"/>
    </row>
    <row r="205">
      <c r="A205" s="3">
        <v>18.0</v>
      </c>
      <c r="B205" s="3">
        <v>5.0</v>
      </c>
      <c r="C205" s="3">
        <v>213.0</v>
      </c>
      <c r="D205" s="4">
        <f t="shared" ref="D205:F205" si="207">IF(ISBLANK(A205), "", (A205-MIN(A2:A1001))/(MAX(A2:A1001)-MIN(A2:A1001)))</f>
        <v>1</v>
      </c>
      <c r="E205" s="4">
        <f t="shared" si="207"/>
        <v>0.25</v>
      </c>
      <c r="F205" s="4">
        <f t="shared" si="207"/>
        <v>0.04184100418</v>
      </c>
      <c r="G205" s="7">
        <f>IF(ISBLANK(A205), "",SQRT((A205-I2)^2+(B205-J2)^2+(C205-K2)))</f>
        <v>9.899494937</v>
      </c>
      <c r="H205" s="6" t="str">
        <f t="shared" si="4"/>
        <v/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>
        <v>204.0</v>
      </c>
      <c r="U205" s="6"/>
      <c r="V205" s="6"/>
      <c r="W205" s="6"/>
      <c r="X205" s="6"/>
      <c r="Y205" s="6"/>
      <c r="Z205" s="6"/>
    </row>
    <row r="206">
      <c r="A206" s="3">
        <v>17.0</v>
      </c>
      <c r="B206" s="3">
        <v>6.0</v>
      </c>
      <c r="C206" s="3">
        <v>213.0</v>
      </c>
      <c r="D206" s="4">
        <f t="shared" ref="D206:F206" si="208">IF(ISBLANK(A206), "", (A206-MIN(A2:A1001))/(MAX(A2:A1001)-MIN(A2:A1001)))</f>
        <v>0.875</v>
      </c>
      <c r="E206" s="4">
        <f t="shared" si="208"/>
        <v>0.375</v>
      </c>
      <c r="F206" s="4">
        <f t="shared" si="208"/>
        <v>0.04184100418</v>
      </c>
      <c r="G206" s="7">
        <f>IF(ISBLANK(A206), "",SQRT((A206-I2)^2+(B206-J2)^2+(C206-K2)))</f>
        <v>9.38083152</v>
      </c>
      <c r="H206" s="6" t="str">
        <f t="shared" si="4"/>
        <v/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>
        <v>205.0</v>
      </c>
      <c r="U206" s="6"/>
      <c r="V206" s="6"/>
      <c r="W206" s="6"/>
      <c r="X206" s="6"/>
      <c r="Y206" s="6"/>
      <c r="Z206" s="6"/>
    </row>
    <row r="207">
      <c r="D207" s="4" t="str">
        <f t="shared" ref="D207:F207" si="209">IF(ISBLANK(A207), "", (A207-MIN(A2:A1001))/(MAX(A2:A1001)-MIN(A2:A1001)))</f>
        <v/>
      </c>
      <c r="E207" s="4" t="str">
        <f t="shared" si="209"/>
        <v/>
      </c>
      <c r="F207" s="4" t="str">
        <f t="shared" si="209"/>
        <v/>
      </c>
      <c r="G207" s="7" t="str">
        <f>IF(ISBLANK(A207), "",SQRT((A207-I2)^2+(B207-J2)^2+(C207-K2)))</f>
        <v/>
      </c>
      <c r="H207" s="6" t="str">
        <f t="shared" si="4"/>
        <v>&lt;- New exp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>
        <v>206.0</v>
      </c>
      <c r="U207" s="6"/>
      <c r="V207" s="6"/>
      <c r="W207" s="6"/>
      <c r="X207" s="6"/>
      <c r="Y207" s="6"/>
      <c r="Z207" s="6"/>
    </row>
    <row r="208">
      <c r="A208" s="3">
        <v>18.0</v>
      </c>
      <c r="B208" s="3">
        <v>3.0</v>
      </c>
      <c r="C208" s="3">
        <v>880.0</v>
      </c>
      <c r="D208" s="4">
        <f t="shared" ref="D208:F208" si="210">IF(ISBLANK(A208), "", (A208-MIN(A2:A1001))/(MAX(A2:A1001)-MIN(A2:A1001)))</f>
        <v>1</v>
      </c>
      <c r="E208" s="4">
        <f t="shared" si="210"/>
        <v>0</v>
      </c>
      <c r="F208" s="4">
        <f t="shared" si="210"/>
        <v>0.9721059972</v>
      </c>
      <c r="G208" s="7">
        <f>IF(ISBLANK(A208), "",SQRT((A208-I2)^2+(B208-J2)^2+(C208-K2)))</f>
        <v>27.58622845</v>
      </c>
      <c r="H208" s="6" t="str">
        <f t="shared" si="4"/>
        <v/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>
        <v>207.0</v>
      </c>
      <c r="U208" s="6"/>
      <c r="V208" s="6"/>
      <c r="W208" s="6"/>
      <c r="X208" s="6"/>
      <c r="Y208" s="6"/>
      <c r="Z208" s="6"/>
    </row>
    <row r="209">
      <c r="A209" s="3">
        <v>17.0</v>
      </c>
      <c r="B209" s="3">
        <v>9.0</v>
      </c>
      <c r="C209" s="3">
        <v>183.0</v>
      </c>
      <c r="D209" s="4">
        <f t="shared" ref="D209:F209" si="211">IF(ISBLANK(A209), "", (A209-MIN(A2:A1001))/(MAX(A2:A1001)-MIN(A2:A1001)))</f>
        <v>0.875</v>
      </c>
      <c r="E209" s="4">
        <f t="shared" si="211"/>
        <v>0.75</v>
      </c>
      <c r="F209" s="4">
        <f t="shared" si="211"/>
        <v>0</v>
      </c>
      <c r="G209" s="7">
        <f>IF(ISBLANK(A209), "",SQRT((A209-I2)^2+(B209-J2)^2+(C209-K2)))</f>
        <v>9.219544457</v>
      </c>
      <c r="H209" s="6" t="str">
        <f t="shared" si="4"/>
        <v/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>
        <v>208.0</v>
      </c>
      <c r="U209" s="6"/>
      <c r="V209" s="6"/>
      <c r="W209" s="6"/>
      <c r="X209" s="6"/>
      <c r="Y209" s="6"/>
      <c r="Z209" s="6"/>
    </row>
    <row r="210">
      <c r="A210" s="3">
        <v>11.0</v>
      </c>
      <c r="B210" s="3">
        <v>9.0</v>
      </c>
      <c r="C210" s="3">
        <v>249.0</v>
      </c>
      <c r="D210" s="4">
        <f t="shared" ref="D210:F210" si="212">IF(ISBLANK(A210), "", (A210-MIN(A2:A1001))/(MAX(A2:A1001)-MIN(A2:A1001)))</f>
        <v>0.125</v>
      </c>
      <c r="E210" s="4">
        <f t="shared" si="212"/>
        <v>0.75</v>
      </c>
      <c r="F210" s="4">
        <f t="shared" si="212"/>
        <v>0.09205020921</v>
      </c>
      <c r="G210" s="7">
        <f>IF(ISBLANK(A210), "",SQRT((A210-I2)^2+(B210-J2)^2+(C210-K2)))</f>
        <v>10.14889157</v>
      </c>
      <c r="H210" s="6" t="str">
        <f t="shared" si="4"/>
        <v/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>
        <v>209.0</v>
      </c>
      <c r="U210" s="6"/>
      <c r="V210" s="6"/>
      <c r="W210" s="6"/>
      <c r="X210" s="6"/>
      <c r="Y210" s="6"/>
      <c r="Z210" s="6"/>
    </row>
    <row r="211">
      <c r="A211" s="3">
        <v>13.0</v>
      </c>
      <c r="B211" s="3">
        <v>11.0</v>
      </c>
      <c r="C211" s="3">
        <v>241.0</v>
      </c>
      <c r="D211" s="4">
        <f t="shared" ref="D211:F211" si="213">IF(ISBLANK(A211), "", (A211-MIN(A2:A1001))/(MAX(A2:A1001)-MIN(A2:A1001)))</f>
        <v>0.375</v>
      </c>
      <c r="E211" s="4">
        <f t="shared" si="213"/>
        <v>1</v>
      </c>
      <c r="F211" s="4">
        <f t="shared" si="213"/>
        <v>0.08089260809</v>
      </c>
      <c r="G211" s="7">
        <f>IF(ISBLANK(A211), "",SQRT((A211-I2)^2+(B211-J2)^2+(C211-K2)))</f>
        <v>11.44552314</v>
      </c>
      <c r="H211" s="6" t="str">
        <f t="shared" si="4"/>
        <v/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>
        <v>210.0</v>
      </c>
      <c r="U211" s="6"/>
      <c r="V211" s="6"/>
      <c r="W211" s="6"/>
      <c r="X211" s="6"/>
      <c r="Y211" s="6"/>
      <c r="Z211" s="6"/>
    </row>
    <row r="212">
      <c r="A212" s="3">
        <v>14.0</v>
      </c>
      <c r="B212" s="3">
        <v>4.0</v>
      </c>
      <c r="C212" s="3">
        <v>236.0</v>
      </c>
      <c r="D212" s="4">
        <f t="shared" ref="D212:F212" si="214">IF(ISBLANK(A212), "", (A212-MIN(A2:A1001))/(MAX(A2:A1001)-MIN(A2:A1001)))</f>
        <v>0.5</v>
      </c>
      <c r="E212" s="4">
        <f t="shared" si="214"/>
        <v>0.125</v>
      </c>
      <c r="F212" s="4">
        <f t="shared" si="214"/>
        <v>0.07391910739</v>
      </c>
      <c r="G212" s="7">
        <f>IF(ISBLANK(A212), "",SQRT((A212-I2)^2+(B212-J2)^2+(C212-K2)))</f>
        <v>8.366600265</v>
      </c>
      <c r="H212" s="6" t="str">
        <f t="shared" si="4"/>
        <v/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>
        <v>211.0</v>
      </c>
      <c r="U212" s="6"/>
      <c r="V212" s="6"/>
      <c r="W212" s="6"/>
      <c r="X212" s="6"/>
      <c r="Y212" s="6"/>
      <c r="Z212" s="6"/>
    </row>
    <row r="213">
      <c r="A213" s="3">
        <v>16.0</v>
      </c>
      <c r="B213" s="3">
        <v>4.0</v>
      </c>
      <c r="C213" s="3">
        <v>234.0</v>
      </c>
      <c r="D213" s="4">
        <f t="shared" ref="D213:F213" si="215">IF(ISBLANK(A213), "", (A213-MIN(A2:A1001))/(MAX(A2:A1001)-MIN(A2:A1001)))</f>
        <v>0.75</v>
      </c>
      <c r="E213" s="4">
        <f t="shared" si="215"/>
        <v>0.125</v>
      </c>
      <c r="F213" s="4">
        <f t="shared" si="215"/>
        <v>0.07112970711</v>
      </c>
      <c r="G213" s="7">
        <f>IF(ISBLANK(A213), "",SQRT((A213-I2)^2+(B213-J2)^2+(C213-K2)))</f>
        <v>9.38083152</v>
      </c>
      <c r="H213" s="6" t="str">
        <f t="shared" si="4"/>
        <v/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>
        <v>212.0</v>
      </c>
      <c r="U213" s="6"/>
      <c r="V213" s="6"/>
      <c r="W213" s="6"/>
      <c r="X213" s="6"/>
      <c r="Y213" s="6"/>
      <c r="Z213" s="6"/>
    </row>
    <row r="214">
      <c r="A214" s="3">
        <v>17.0</v>
      </c>
      <c r="B214" s="3">
        <v>8.0</v>
      </c>
      <c r="C214" s="3">
        <v>191.0</v>
      </c>
      <c r="D214" s="4">
        <f t="shared" ref="D214:F214" si="216">IF(ISBLANK(A214), "", (A214-MIN(A2:A1001))/(MAX(A2:A1001)-MIN(A2:A1001)))</f>
        <v>0.875</v>
      </c>
      <c r="E214" s="4">
        <f t="shared" si="216"/>
        <v>0.625</v>
      </c>
      <c r="F214" s="4">
        <f t="shared" si="216"/>
        <v>0.01115760112</v>
      </c>
      <c r="G214" s="7">
        <f>IF(ISBLANK(A214), "",SQRT((A214-I2)^2+(B214-J2)^2+(C214-K2)))</f>
        <v>9.055385138</v>
      </c>
      <c r="H214" s="6" t="str">
        <f t="shared" si="4"/>
        <v/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>
        <v>213.0</v>
      </c>
      <c r="U214" s="6"/>
      <c r="V214" s="6"/>
      <c r="W214" s="6"/>
      <c r="X214" s="6"/>
      <c r="Y214" s="6"/>
      <c r="Z214" s="6"/>
    </row>
    <row r="215">
      <c r="A215" s="3">
        <v>14.0</v>
      </c>
      <c r="B215" s="3">
        <v>5.0</v>
      </c>
      <c r="C215" s="3">
        <v>234.0</v>
      </c>
      <c r="D215" s="4">
        <f t="shared" ref="D215:F215" si="217">IF(ISBLANK(A215), "", (A215-MIN(A2:A1001))/(MAX(A2:A1001)-MIN(A2:A1001)))</f>
        <v>0.5</v>
      </c>
      <c r="E215" s="4">
        <f t="shared" si="217"/>
        <v>0.25</v>
      </c>
      <c r="F215" s="4">
        <f t="shared" si="217"/>
        <v>0.07112970711</v>
      </c>
      <c r="G215" s="7">
        <f>IF(ISBLANK(A215), "",SQRT((A215-I2)^2+(B215-J2)^2+(C215-K2)))</f>
        <v>8.426149773</v>
      </c>
      <c r="H215" s="6" t="str">
        <f t="shared" si="4"/>
        <v/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>
        <v>214.0</v>
      </c>
      <c r="U215" s="6"/>
      <c r="V215" s="6"/>
      <c r="W215" s="6"/>
      <c r="X215" s="6"/>
      <c r="Y215" s="6"/>
      <c r="Z215" s="6"/>
    </row>
    <row r="216">
      <c r="A216" s="3">
        <v>17.0</v>
      </c>
      <c r="B216" s="3">
        <v>7.0</v>
      </c>
      <c r="C216" s="3">
        <v>201.0</v>
      </c>
      <c r="D216" s="4">
        <f t="shared" ref="D216:F216" si="218">IF(ISBLANK(A216), "", (A216-MIN(A2:A1001))/(MAX(A2:A1001)-MIN(A2:A1001)))</f>
        <v>0.875</v>
      </c>
      <c r="E216" s="4">
        <f t="shared" si="218"/>
        <v>0.5</v>
      </c>
      <c r="F216" s="4">
        <f t="shared" si="218"/>
        <v>0.02510460251</v>
      </c>
      <c r="G216" s="7">
        <f>IF(ISBLANK(A216), "",SQRT((A216-I2)^2+(B216-J2)^2+(C216-K2)))</f>
        <v>9.110433579</v>
      </c>
      <c r="H216" s="6" t="str">
        <f t="shared" si="4"/>
        <v/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>
        <v>215.0</v>
      </c>
      <c r="U216" s="6"/>
      <c r="V216" s="6"/>
      <c r="W216" s="6"/>
      <c r="X216" s="6"/>
      <c r="Y216" s="6"/>
      <c r="Z216" s="6"/>
    </row>
    <row r="217">
      <c r="A217" s="3">
        <v>14.0</v>
      </c>
      <c r="B217" s="3">
        <v>6.0</v>
      </c>
      <c r="C217" s="3">
        <v>218.0</v>
      </c>
      <c r="D217" s="4">
        <f t="shared" ref="D217:F217" si="219">IF(ISBLANK(A217), "", (A217-MIN(A2:A1001))/(MAX(A2:A1001)-MIN(A2:A1001)))</f>
        <v>0.5</v>
      </c>
      <c r="E217" s="4">
        <f t="shared" si="219"/>
        <v>0.375</v>
      </c>
      <c r="F217" s="4">
        <f t="shared" si="219"/>
        <v>0.04881450488</v>
      </c>
      <c r="G217" s="7">
        <f>IF(ISBLANK(A217), "",SQRT((A217-I2)^2+(B217-J2)^2+(C217-K2)))</f>
        <v>7.745966692</v>
      </c>
      <c r="H217" s="6" t="str">
        <f t="shared" si="4"/>
        <v/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>
        <v>216.0</v>
      </c>
      <c r="U217" s="6"/>
      <c r="V217" s="6"/>
      <c r="W217" s="6"/>
      <c r="X217" s="6"/>
      <c r="Y217" s="6"/>
      <c r="Z217" s="6"/>
    </row>
    <row r="218">
      <c r="A218" s="3">
        <v>18.0</v>
      </c>
      <c r="B218" s="3">
        <v>6.0</v>
      </c>
      <c r="C218" s="3">
        <v>201.0</v>
      </c>
      <c r="D218" s="4">
        <f t="shared" ref="D218:F218" si="220">IF(ISBLANK(A218), "", (A218-MIN(A2:A1001))/(MAX(A2:A1001)-MIN(A2:A1001)))</f>
        <v>1</v>
      </c>
      <c r="E218" s="4">
        <f t="shared" si="220"/>
        <v>0.375</v>
      </c>
      <c r="F218" s="4">
        <f t="shared" si="220"/>
        <v>0.02510460251</v>
      </c>
      <c r="G218" s="7">
        <f>IF(ISBLANK(A218), "",SQRT((A218-I2)^2+(B218-J2)^2+(C218-K2)))</f>
        <v>9.539392014</v>
      </c>
      <c r="H218" s="6" t="str">
        <f t="shared" si="4"/>
        <v/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>
        <v>217.0</v>
      </c>
      <c r="U218" s="6"/>
      <c r="V218" s="6"/>
      <c r="W218" s="6"/>
      <c r="X218" s="6"/>
      <c r="Y218" s="6"/>
      <c r="Z218" s="6"/>
    </row>
    <row r="219">
      <c r="A219" s="3">
        <v>18.0</v>
      </c>
      <c r="B219" s="3">
        <v>5.0</v>
      </c>
      <c r="C219" s="3">
        <v>213.0</v>
      </c>
      <c r="D219" s="4">
        <f t="shared" ref="D219:F219" si="221">IF(ISBLANK(A219), "", (A219-MIN(A2:A1001))/(MAX(A2:A1001)-MIN(A2:A1001)))</f>
        <v>1</v>
      </c>
      <c r="E219" s="4">
        <f t="shared" si="221"/>
        <v>0.25</v>
      </c>
      <c r="F219" s="4">
        <f t="shared" si="221"/>
        <v>0.04184100418</v>
      </c>
      <c r="G219" s="7">
        <f>IF(ISBLANK(A219), "",SQRT((A219-I2)^2+(B219-J2)^2+(C219-K2)))</f>
        <v>9.899494937</v>
      </c>
      <c r="H219" s="6" t="str">
        <f t="shared" si="4"/>
        <v/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>
        <v>218.0</v>
      </c>
      <c r="U219" s="6"/>
      <c r="V219" s="6"/>
      <c r="W219" s="6"/>
      <c r="X219" s="6"/>
      <c r="Y219" s="6"/>
      <c r="Z219" s="6"/>
    </row>
    <row r="220">
      <c r="A220" s="3">
        <v>16.0</v>
      </c>
      <c r="B220" s="3">
        <v>5.0</v>
      </c>
      <c r="C220" s="3">
        <v>233.0</v>
      </c>
      <c r="D220" s="4">
        <f t="shared" ref="D220:F220" si="222">IF(ISBLANK(A220), "", (A220-MIN(A2:A1001))/(MAX(A2:A1001)-MIN(A2:A1001)))</f>
        <v>0.75</v>
      </c>
      <c r="E220" s="4">
        <f t="shared" si="222"/>
        <v>0.25</v>
      </c>
      <c r="F220" s="4">
        <f t="shared" si="222"/>
        <v>0.06973500697</v>
      </c>
      <c r="G220" s="7">
        <f>IF(ISBLANK(A220), "",SQRT((A220-I2)^2+(B220-J2)^2+(C220-K2)))</f>
        <v>9.486832981</v>
      </c>
      <c r="H220" s="6" t="str">
        <f t="shared" si="4"/>
        <v/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>
        <v>219.0</v>
      </c>
      <c r="U220" s="6"/>
      <c r="V220" s="6"/>
      <c r="W220" s="6"/>
      <c r="X220" s="6"/>
      <c r="Y220" s="6"/>
      <c r="Z220" s="6"/>
    </row>
    <row r="221">
      <c r="A221" s="3">
        <v>17.0</v>
      </c>
      <c r="B221" s="3">
        <v>6.0</v>
      </c>
      <c r="C221" s="3">
        <v>213.0</v>
      </c>
      <c r="D221" s="4">
        <f t="shared" ref="D221:F221" si="223">IF(ISBLANK(A221), "", (A221-MIN(A2:A1001))/(MAX(A2:A1001)-MIN(A2:A1001)))</f>
        <v>0.875</v>
      </c>
      <c r="E221" s="4">
        <f t="shared" si="223"/>
        <v>0.375</v>
      </c>
      <c r="F221" s="4">
        <f t="shared" si="223"/>
        <v>0.04184100418</v>
      </c>
      <c r="G221" s="7">
        <f>IF(ISBLANK(A221), "",SQRT((A221-I2)^2+(B221-J2)^2+(C221-K2)))</f>
        <v>9.38083152</v>
      </c>
      <c r="H221" s="6" t="str">
        <f t="shared" si="4"/>
        <v/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>
        <v>220.0</v>
      </c>
      <c r="U221" s="6"/>
      <c r="V221" s="6"/>
      <c r="W221" s="6"/>
      <c r="X221" s="6"/>
      <c r="Y221" s="6"/>
      <c r="Z221" s="6"/>
    </row>
    <row r="222">
      <c r="D222" s="4" t="str">
        <f t="shared" ref="D222:F222" si="224">IF(ISBLANK(A222), "", (A222-MIN(A2:A1001))/(MAX(A2:A1001)-MIN(A2:A1001)))</f>
        <v/>
      </c>
      <c r="E222" s="4" t="str">
        <f t="shared" si="224"/>
        <v/>
      </c>
      <c r="F222" s="4" t="str">
        <f t="shared" si="224"/>
        <v/>
      </c>
      <c r="G222" s="7" t="str">
        <f>IF(ISBLANK(A222), "",SQRT((A222-I2)^2+(B222-J2)^2+(C222-K2)))</f>
        <v/>
      </c>
      <c r="H222" s="6" t="str">
        <f t="shared" si="4"/>
        <v>&lt;- New exp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>
        <v>221.0</v>
      </c>
      <c r="U222" s="6"/>
      <c r="V222" s="6"/>
      <c r="W222" s="6"/>
      <c r="X222" s="6"/>
      <c r="Y222" s="6"/>
      <c r="Z222" s="6"/>
    </row>
    <row r="223">
      <c r="A223" s="3">
        <v>13.0</v>
      </c>
      <c r="B223" s="3">
        <v>9.0</v>
      </c>
      <c r="C223" s="3">
        <v>252.0</v>
      </c>
      <c r="D223" s="4">
        <f t="shared" ref="D223:F223" si="225">IF(ISBLANK(A223), "", (A223-MIN(A2:A1001))/(MAX(A2:A1001)-MIN(A2:A1001)))</f>
        <v>0.375</v>
      </c>
      <c r="E223" s="4">
        <f t="shared" si="225"/>
        <v>0.75</v>
      </c>
      <c r="F223" s="4">
        <f t="shared" si="225"/>
        <v>0.09623430962</v>
      </c>
      <c r="G223" s="7">
        <f>IF(ISBLANK(A223), "",SQRT((A223-I2)^2+(B223-J2)^2+(C223-K2)))</f>
        <v>10.67707825</v>
      </c>
      <c r="H223" s="6" t="str">
        <f t="shared" si="4"/>
        <v/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>
        <v>222.0</v>
      </c>
      <c r="U223" s="6"/>
      <c r="V223" s="6"/>
      <c r="W223" s="6"/>
      <c r="X223" s="6"/>
      <c r="Y223" s="6"/>
      <c r="Z223" s="6"/>
    </row>
    <row r="224">
      <c r="A224" s="3">
        <v>17.0</v>
      </c>
      <c r="B224" s="3">
        <v>4.0</v>
      </c>
      <c r="C224" s="3">
        <v>843.0</v>
      </c>
      <c r="D224" s="4">
        <f t="shared" ref="D224:F224" si="226">IF(ISBLANK(A224), "", (A224-MIN(A2:A1001))/(MAX(A2:A1001)-MIN(A2:A1001)))</f>
        <v>0.875</v>
      </c>
      <c r="E224" s="4">
        <f t="shared" si="226"/>
        <v>0.125</v>
      </c>
      <c r="F224" s="4">
        <f t="shared" si="226"/>
        <v>0.9205020921</v>
      </c>
      <c r="G224" s="7">
        <f>IF(ISBLANK(A224), "",SQRT((A224-I2)^2+(B224-J2)^2+(C224-K2)))</f>
        <v>26.64582519</v>
      </c>
      <c r="H224" s="6" t="str">
        <f t="shared" si="4"/>
        <v/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>
        <v>223.0</v>
      </c>
      <c r="U224" s="6"/>
      <c r="V224" s="6"/>
      <c r="W224" s="6"/>
      <c r="X224" s="6"/>
      <c r="Y224" s="6"/>
      <c r="Z224" s="6"/>
    </row>
    <row r="225">
      <c r="A225" s="3">
        <v>17.0</v>
      </c>
      <c r="B225" s="3">
        <v>7.0</v>
      </c>
      <c r="C225" s="3">
        <v>200.0</v>
      </c>
      <c r="D225" s="4">
        <f t="shared" ref="D225:F225" si="227">IF(ISBLANK(A225), "", (A225-MIN(A2:A1001))/(MAX(A2:A1001)-MIN(A2:A1001)))</f>
        <v>0.875</v>
      </c>
      <c r="E225" s="4">
        <f t="shared" si="227"/>
        <v>0.5</v>
      </c>
      <c r="F225" s="4">
        <f t="shared" si="227"/>
        <v>0.02370990237</v>
      </c>
      <c r="G225" s="7">
        <f>IF(ISBLANK(A225), "",SQRT((A225-I2)^2+(B225-J2)^2+(C225-K2)))</f>
        <v>9.055385138</v>
      </c>
      <c r="H225" s="6" t="str">
        <f t="shared" si="4"/>
        <v/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>
        <v>224.0</v>
      </c>
      <c r="U225" s="6"/>
      <c r="V225" s="6"/>
      <c r="W225" s="6"/>
      <c r="X225" s="6"/>
      <c r="Y225" s="6"/>
      <c r="Z225" s="6"/>
    </row>
    <row r="226">
      <c r="A226" s="3">
        <v>13.0</v>
      </c>
      <c r="B226" s="3">
        <v>10.0</v>
      </c>
      <c r="C226" s="3">
        <v>227.0</v>
      </c>
      <c r="D226" s="6">
        <f t="shared" ref="D226:F226" si="228">IF(ISBLANK(A226), "", (A226-MIN(A2:A1001))/(MAX(A2:A1001)-MIN(A2:A1001)))</f>
        <v>0.375</v>
      </c>
      <c r="E226" s="6">
        <f t="shared" si="228"/>
        <v>0.875</v>
      </c>
      <c r="F226" s="6">
        <f t="shared" si="228"/>
        <v>0.06136680614</v>
      </c>
      <c r="G226" s="6">
        <f>IF(ISBLANK(A226), "",SQRT((A226-I2)^2+(B226-J2)^2+(C226-K2)))</f>
        <v>10.09950494</v>
      </c>
      <c r="H226" s="6" t="str">
        <f t="shared" si="4"/>
        <v/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>
        <v>225.0</v>
      </c>
      <c r="U226" s="6"/>
      <c r="V226" s="6"/>
      <c r="W226" s="6"/>
      <c r="X226" s="6"/>
      <c r="Y226" s="6"/>
      <c r="Z226" s="6"/>
    </row>
    <row r="227">
      <c r="A227" s="3">
        <v>18.0</v>
      </c>
      <c r="B227" s="3">
        <v>5.0</v>
      </c>
      <c r="C227" s="3">
        <v>212.0</v>
      </c>
      <c r="D227" s="4">
        <f t="shared" ref="D227:F227" si="229">IF(ISBLANK(A227), "", (A227-MIN(A2:A1001))/(MAX(A2:A1001)-MIN(A2:A1001)))</f>
        <v>1</v>
      </c>
      <c r="E227" s="4">
        <f t="shared" si="229"/>
        <v>0.25</v>
      </c>
      <c r="F227" s="4">
        <f t="shared" si="229"/>
        <v>0.04044630404</v>
      </c>
      <c r="G227" s="7">
        <f>IF(ISBLANK(A227), "",SQRT((A227-I2)^2+(B227-J2)^2+(C227-K2)))</f>
        <v>9.848857802</v>
      </c>
      <c r="H227" s="6" t="str">
        <f t="shared" si="4"/>
        <v/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>
        <v>226.0</v>
      </c>
      <c r="U227" s="6"/>
      <c r="V227" s="6"/>
      <c r="W227" s="6"/>
      <c r="X227" s="6"/>
      <c r="Y227" s="6"/>
      <c r="Z227" s="6"/>
    </row>
    <row r="228">
      <c r="A228" s="3">
        <v>14.0</v>
      </c>
      <c r="B228" s="3">
        <v>8.0</v>
      </c>
      <c r="C228" s="3">
        <v>251.0</v>
      </c>
      <c r="D228" s="4">
        <f t="shared" ref="D228:F228" si="230">IF(ISBLANK(A228), "", (A228-MIN(A2:A1001))/(MAX(A2:A1001)-MIN(A2:A1001)))</f>
        <v>0.5</v>
      </c>
      <c r="E228" s="4">
        <f t="shared" si="230"/>
        <v>0.625</v>
      </c>
      <c r="F228" s="4">
        <f t="shared" si="230"/>
        <v>0.09483960948</v>
      </c>
      <c r="G228" s="7">
        <f>IF(ISBLANK(A228), "",SQRT((A228-I2)^2+(B228-J2)^2+(C228-K2)))</f>
        <v>10.44030651</v>
      </c>
      <c r="H228" s="6" t="str">
        <f t="shared" si="4"/>
        <v/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>
        <v>227.0</v>
      </c>
      <c r="U228" s="6"/>
      <c r="V228" s="6"/>
      <c r="W228" s="6"/>
      <c r="X228" s="6"/>
      <c r="Y228" s="6"/>
      <c r="Z228" s="6"/>
    </row>
    <row r="229">
      <c r="A229" s="3">
        <v>15.0</v>
      </c>
      <c r="B229" s="3">
        <v>8.0</v>
      </c>
      <c r="C229" s="3">
        <v>223.0</v>
      </c>
      <c r="D229" s="4">
        <f t="shared" ref="D229:F229" si="231">IF(ISBLANK(A229), "", (A229-MIN(A2:A1001))/(MAX(A2:A1001)-MIN(A2:A1001)))</f>
        <v>0.625</v>
      </c>
      <c r="E229" s="4">
        <f t="shared" si="231"/>
        <v>0.625</v>
      </c>
      <c r="F229" s="4">
        <f t="shared" si="231"/>
        <v>0.05578800558</v>
      </c>
      <c r="G229" s="7">
        <f>IF(ISBLANK(A229), "",SQRT((A229-I2)^2+(B229-J2)^2+(C229-K2)))</f>
        <v>9.486832981</v>
      </c>
      <c r="H229" s="6" t="str">
        <f t="shared" si="4"/>
        <v/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>
        <v>228.0</v>
      </c>
      <c r="U229" s="6"/>
      <c r="V229" s="6"/>
      <c r="W229" s="6"/>
      <c r="X229" s="6"/>
      <c r="Y229" s="6"/>
      <c r="Z229" s="6"/>
    </row>
    <row r="230">
      <c r="A230" s="3">
        <v>18.0</v>
      </c>
      <c r="B230" s="3">
        <v>4.0</v>
      </c>
      <c r="C230" s="3">
        <v>233.0</v>
      </c>
      <c r="D230" s="4">
        <f t="shared" ref="D230:F230" si="232">IF(ISBLANK(A230), "", (A230-MIN(A2:A1001))/(MAX(A2:A1001)-MIN(A2:A1001)))</f>
        <v>1</v>
      </c>
      <c r="E230" s="4">
        <f t="shared" si="232"/>
        <v>0.125</v>
      </c>
      <c r="F230" s="4">
        <f t="shared" si="232"/>
        <v>0.06973500697</v>
      </c>
      <c r="G230" s="7">
        <f>IF(ISBLANK(A230), "",SQRT((A230-I2)^2+(B230-J2)^2+(C230-K2)))</f>
        <v>10.72380529</v>
      </c>
      <c r="H230" s="6" t="str">
        <f t="shared" si="4"/>
        <v/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>
        <v>229.0</v>
      </c>
      <c r="U230" s="6"/>
      <c r="V230" s="6"/>
      <c r="W230" s="6"/>
      <c r="X230" s="6"/>
      <c r="Y230" s="6"/>
      <c r="Z230" s="6"/>
    </row>
    <row r="231">
      <c r="A231" s="3">
        <v>16.0</v>
      </c>
      <c r="B231" s="3">
        <v>7.0</v>
      </c>
      <c r="C231" s="3">
        <v>239.0</v>
      </c>
      <c r="D231" s="4">
        <f t="shared" ref="D231:F231" si="233">IF(ISBLANK(A231), "", (A231-MIN(A2:A1001))/(MAX(A2:A1001)-MIN(A2:A1001)))</f>
        <v>0.75</v>
      </c>
      <c r="E231" s="4">
        <f t="shared" si="233"/>
        <v>0.5</v>
      </c>
      <c r="F231" s="4">
        <f t="shared" si="233"/>
        <v>0.07810320781</v>
      </c>
      <c r="G231" s="7">
        <f>IF(ISBLANK(A231), "",SQRT((A231-I2)^2+(B231-J2)^2+(C231-K2)))</f>
        <v>10.39230485</v>
      </c>
      <c r="H231" s="6" t="str">
        <f t="shared" si="4"/>
        <v/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>
        <v>230.0</v>
      </c>
      <c r="U231" s="6"/>
      <c r="V231" s="6"/>
      <c r="W231" s="6"/>
      <c r="X231" s="6"/>
      <c r="Y231" s="6"/>
      <c r="Z231" s="6"/>
    </row>
    <row r="232">
      <c r="A232" s="3">
        <v>17.0</v>
      </c>
      <c r="B232" s="3">
        <v>5.0</v>
      </c>
      <c r="C232" s="3">
        <v>234.0</v>
      </c>
      <c r="D232" s="4">
        <f t="shared" ref="D232:F232" si="234">IF(ISBLANK(A232), "", (A232-MIN(A2:A1001))/(MAX(A2:A1001)-MIN(A2:A1001)))</f>
        <v>0.875</v>
      </c>
      <c r="E232" s="4">
        <f t="shared" si="234"/>
        <v>0.25</v>
      </c>
      <c r="F232" s="4">
        <f t="shared" si="234"/>
        <v>0.07112970711</v>
      </c>
      <c r="G232" s="7">
        <f>IF(ISBLANK(A232), "",SQRT((A232-I2)^2+(B232-J2)^2+(C232-K2)))</f>
        <v>10.19803903</v>
      </c>
      <c r="H232" s="6" t="str">
        <f t="shared" si="4"/>
        <v/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>
        <v>231.0</v>
      </c>
      <c r="U232" s="6"/>
      <c r="V232" s="6"/>
      <c r="W232" s="6"/>
      <c r="X232" s="6"/>
      <c r="Y232" s="6"/>
      <c r="Z232" s="6"/>
    </row>
    <row r="233">
      <c r="A233" s="3">
        <v>18.0</v>
      </c>
      <c r="B233" s="3">
        <v>6.0</v>
      </c>
      <c r="C233" s="3">
        <v>203.0</v>
      </c>
      <c r="D233" s="4">
        <f t="shared" ref="D233:F233" si="235">IF(ISBLANK(A233), "", (A233-MIN(A2:A1001))/(MAX(A2:A1001)-MIN(A2:A1001)))</f>
        <v>1</v>
      </c>
      <c r="E233" s="4">
        <f t="shared" si="235"/>
        <v>0.375</v>
      </c>
      <c r="F233" s="4">
        <f t="shared" si="235"/>
        <v>0.02789400279</v>
      </c>
      <c r="G233" s="7">
        <f>IF(ISBLANK(A233), "",SQRT((A233-I2)^2+(B233-J2)^2+(C233-K2)))</f>
        <v>9.643650761</v>
      </c>
      <c r="H233" s="6" t="str">
        <f t="shared" si="4"/>
        <v/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>
        <v>232.0</v>
      </c>
      <c r="U233" s="6"/>
      <c r="V233" s="6"/>
      <c r="W233" s="6"/>
      <c r="X233" s="6"/>
      <c r="Y233" s="6"/>
      <c r="Z233" s="6"/>
    </row>
    <row r="234">
      <c r="A234" s="3">
        <v>15.0</v>
      </c>
      <c r="B234" s="3">
        <v>7.0</v>
      </c>
      <c r="C234" s="3">
        <v>245.0</v>
      </c>
      <c r="D234" s="4">
        <f t="shared" ref="D234:F234" si="236">IF(ISBLANK(A234), "", (A234-MIN(A2:A1001))/(MAX(A2:A1001)-MIN(A2:A1001)))</f>
        <v>0.625</v>
      </c>
      <c r="E234" s="4">
        <f t="shared" si="236"/>
        <v>0.5</v>
      </c>
      <c r="F234" s="4">
        <f t="shared" si="236"/>
        <v>0.08647140865</v>
      </c>
      <c r="G234" s="7">
        <f>IF(ISBLANK(A234), "",SQRT((A234-I2)^2+(B234-J2)^2+(C234-K2)))</f>
        <v>10.14889157</v>
      </c>
      <c r="H234" s="6" t="str">
        <f t="shared" si="4"/>
        <v/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>
        <v>233.0</v>
      </c>
      <c r="U234" s="6"/>
      <c r="V234" s="6"/>
      <c r="W234" s="6"/>
      <c r="X234" s="6"/>
      <c r="Y234" s="6"/>
      <c r="Z234" s="6"/>
    </row>
    <row r="235">
      <c r="A235" s="3">
        <v>17.0</v>
      </c>
      <c r="B235" s="3">
        <v>6.0</v>
      </c>
      <c r="C235" s="3">
        <v>212.0</v>
      </c>
      <c r="D235" s="4">
        <f t="shared" ref="D235:F235" si="237">IF(ISBLANK(A235), "", (A235-MIN(A2:A1001))/(MAX(A2:A1001)-MIN(A2:A1001)))</f>
        <v>0.875</v>
      </c>
      <c r="E235" s="4">
        <f t="shared" si="237"/>
        <v>0.375</v>
      </c>
      <c r="F235" s="4">
        <f t="shared" si="237"/>
        <v>0.04044630404</v>
      </c>
      <c r="G235" s="7">
        <f>IF(ISBLANK(A235), "",SQRT((A235-I2)^2+(B235-J2)^2+(C235-K2)))</f>
        <v>9.327379053</v>
      </c>
      <c r="H235" s="6" t="str">
        <f t="shared" si="4"/>
        <v/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>
        <v>234.0</v>
      </c>
      <c r="U235" s="6"/>
      <c r="V235" s="6"/>
      <c r="W235" s="6"/>
      <c r="X235" s="6"/>
      <c r="Y235" s="6"/>
      <c r="Z235" s="6"/>
    </row>
    <row r="236">
      <c r="D236" s="4" t="str">
        <f t="shared" ref="D236:F236" si="238">IF(ISBLANK(A236), "", (A236-MIN(A2:A1001))/(MAX(A2:A1001)-MIN(A2:A1001)))</f>
        <v/>
      </c>
      <c r="E236" s="4" t="str">
        <f t="shared" si="238"/>
        <v/>
      </c>
      <c r="F236" s="4" t="str">
        <f t="shared" si="238"/>
        <v/>
      </c>
      <c r="G236" s="7" t="str">
        <f>IF(ISBLANK(A236), "",SQRT((A236-I2)^2+(B236-J2)^2+(C236-K2)))</f>
        <v/>
      </c>
      <c r="H236" s="6" t="str">
        <f t="shared" si="4"/>
        <v>&lt;- New exp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>
        <v>235.0</v>
      </c>
      <c r="U236" s="6"/>
      <c r="V236" s="6"/>
      <c r="W236" s="6"/>
      <c r="X236" s="6"/>
      <c r="Y236" s="6"/>
      <c r="Z236" s="6"/>
    </row>
    <row r="237">
      <c r="A237" s="3">
        <v>16.0</v>
      </c>
      <c r="B237" s="3">
        <v>5.0</v>
      </c>
      <c r="C237" s="3">
        <v>233.0</v>
      </c>
      <c r="D237" s="4">
        <f t="shared" ref="D237:F237" si="239">IF(ISBLANK(A237), "", (A237-MIN(A2:A1001))/(MAX(A2:A1001)-MIN(A2:A1001)))</f>
        <v>0.75</v>
      </c>
      <c r="E237" s="4">
        <f t="shared" si="239"/>
        <v>0.25</v>
      </c>
      <c r="F237" s="4">
        <f t="shared" si="239"/>
        <v>0.06973500697</v>
      </c>
      <c r="G237" s="7">
        <f>IF(ISBLANK(A237), "",SQRT((A237-I2)^2+(B237-J2)^2+(C237-K2)))</f>
        <v>9.486832981</v>
      </c>
      <c r="H237" s="6" t="str">
        <f t="shared" si="4"/>
        <v/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>
        <v>236.0</v>
      </c>
      <c r="U237" s="6"/>
      <c r="V237" s="6"/>
      <c r="W237" s="6"/>
      <c r="X237" s="6"/>
      <c r="Y237" s="6"/>
      <c r="Z237" s="6"/>
    </row>
    <row r="238">
      <c r="A238" s="3">
        <v>18.0</v>
      </c>
      <c r="B238" s="3">
        <v>6.0</v>
      </c>
      <c r="C238" s="3">
        <v>201.0</v>
      </c>
      <c r="D238" s="4">
        <f t="shared" ref="D238:F238" si="240">IF(ISBLANK(A238), "", (A238-MIN(A2:A1001))/(MAX(A2:A1001)-MIN(A2:A1001)))</f>
        <v>1</v>
      </c>
      <c r="E238" s="4">
        <f t="shared" si="240"/>
        <v>0.375</v>
      </c>
      <c r="F238" s="4">
        <f t="shared" si="240"/>
        <v>0.02510460251</v>
      </c>
      <c r="G238" s="7">
        <f>IF(ISBLANK(A238), "",SQRT((A238-I2)^2+(B238-J2)^2+(C238-K2)))</f>
        <v>9.539392014</v>
      </c>
      <c r="H238" s="6" t="str">
        <f t="shared" si="4"/>
        <v/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>
        <v>237.0</v>
      </c>
      <c r="U238" s="6"/>
      <c r="V238" s="6"/>
      <c r="W238" s="6"/>
      <c r="X238" s="6"/>
      <c r="Y238" s="6"/>
      <c r="Z238" s="6"/>
    </row>
    <row r="239">
      <c r="A239" s="3">
        <v>18.0</v>
      </c>
      <c r="B239" s="3">
        <v>3.0</v>
      </c>
      <c r="C239" s="3">
        <v>886.0</v>
      </c>
      <c r="D239" s="4">
        <f t="shared" ref="D239:F239" si="241">IF(ISBLANK(A239), "", (A239-MIN(A2:A1001))/(MAX(A2:A1001)-MIN(A2:A1001)))</f>
        <v>1</v>
      </c>
      <c r="E239" s="4">
        <f t="shared" si="241"/>
        <v>0</v>
      </c>
      <c r="F239" s="4">
        <f t="shared" si="241"/>
        <v>0.980474198</v>
      </c>
      <c r="G239" s="7">
        <f>IF(ISBLANK(A239), "",SQRT((A239-I2)^2+(B239-J2)^2+(C239-K2)))</f>
        <v>27.69476485</v>
      </c>
      <c r="H239" s="6" t="str">
        <f t="shared" si="4"/>
        <v/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>
        <v>238.0</v>
      </c>
      <c r="U239" s="6"/>
      <c r="V239" s="6"/>
      <c r="W239" s="6"/>
      <c r="X239" s="6"/>
      <c r="Y239" s="6"/>
      <c r="Z239" s="6"/>
    </row>
    <row r="240">
      <c r="A240" s="3">
        <v>17.0</v>
      </c>
      <c r="B240" s="3">
        <v>7.0</v>
      </c>
      <c r="C240" s="3">
        <v>201.0</v>
      </c>
      <c r="D240" s="4">
        <f t="shared" ref="D240:F240" si="242">IF(ISBLANK(A240), "", (A240-MIN(A2:A1001))/(MAX(A2:A1001)-MIN(A2:A1001)))</f>
        <v>0.875</v>
      </c>
      <c r="E240" s="4">
        <f t="shared" si="242"/>
        <v>0.5</v>
      </c>
      <c r="F240" s="4">
        <f t="shared" si="242"/>
        <v>0.02510460251</v>
      </c>
      <c r="G240" s="7">
        <f>IF(ISBLANK(A240), "",SQRT((A240-I2)^2+(B240-J2)^2+(C240-K2)))</f>
        <v>9.110433579</v>
      </c>
      <c r="H240" s="6" t="str">
        <f t="shared" si="4"/>
        <v/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>
        <v>239.0</v>
      </c>
      <c r="U240" s="6"/>
      <c r="V240" s="6"/>
      <c r="W240" s="6"/>
      <c r="X240" s="6"/>
      <c r="Y240" s="6"/>
      <c r="Z240" s="6"/>
    </row>
    <row r="241">
      <c r="A241" s="3">
        <v>17.0</v>
      </c>
      <c r="B241" s="3">
        <v>4.0</v>
      </c>
      <c r="C241" s="3">
        <v>233.0</v>
      </c>
      <c r="D241" s="4">
        <f t="shared" ref="D241:F241" si="243">IF(ISBLANK(A241), "", (A241-MIN(A2:A1001))/(MAX(A2:A1001)-MIN(A2:A1001)))</f>
        <v>0.875</v>
      </c>
      <c r="E241" s="4">
        <f t="shared" si="243"/>
        <v>0.125</v>
      </c>
      <c r="F241" s="4">
        <f t="shared" si="243"/>
        <v>0.06973500697</v>
      </c>
      <c r="G241" s="7">
        <f>IF(ISBLANK(A241), "",SQRT((A241-I2)^2+(B241-J2)^2+(C241-K2)))</f>
        <v>10</v>
      </c>
      <c r="H241" s="6" t="str">
        <f t="shared" si="4"/>
        <v/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>
        <v>240.0</v>
      </c>
      <c r="U241" s="6"/>
      <c r="V241" s="6"/>
      <c r="W241" s="6"/>
      <c r="X241" s="6"/>
      <c r="Y241" s="6"/>
      <c r="Z241" s="6"/>
    </row>
    <row r="242">
      <c r="A242" s="3">
        <v>17.0</v>
      </c>
      <c r="B242" s="3">
        <v>5.0</v>
      </c>
      <c r="C242" s="3">
        <v>211.0</v>
      </c>
      <c r="D242" s="4">
        <f t="shared" ref="D242:F242" si="244">IF(ISBLANK(A242), "", (A242-MIN(A2:A1001))/(MAX(A2:A1001)-MIN(A2:A1001)))</f>
        <v>0.875</v>
      </c>
      <c r="E242" s="4">
        <f t="shared" si="244"/>
        <v>0.25</v>
      </c>
      <c r="F242" s="4">
        <f t="shared" si="244"/>
        <v>0.03905160391</v>
      </c>
      <c r="G242" s="7">
        <f>IF(ISBLANK(A242), "",SQRT((A242-I2)^2+(B242-J2)^2+(C242-K2)))</f>
        <v>9</v>
      </c>
      <c r="H242" s="6" t="str">
        <f t="shared" si="4"/>
        <v/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>
        <v>241.0</v>
      </c>
      <c r="U242" s="6"/>
      <c r="V242" s="6"/>
      <c r="W242" s="6"/>
      <c r="X242" s="6"/>
      <c r="Y242" s="6"/>
      <c r="Z242" s="6"/>
    </row>
    <row r="243">
      <c r="A243" s="3">
        <v>16.0</v>
      </c>
      <c r="B243" s="3">
        <v>6.0</v>
      </c>
      <c r="C243" s="3">
        <v>211.0</v>
      </c>
      <c r="D243" s="4">
        <f t="shared" ref="D243:F243" si="245">IF(ISBLANK(A243), "", (A243-MIN(A2:A1001))/(MAX(A2:A1001)-MIN(A2:A1001)))</f>
        <v>0.75</v>
      </c>
      <c r="E243" s="4">
        <f t="shared" si="245"/>
        <v>0.375</v>
      </c>
      <c r="F243" s="4">
        <f t="shared" si="245"/>
        <v>0.03905160391</v>
      </c>
      <c r="G243" s="7">
        <f>IF(ISBLANK(A243), "",SQRT((A243-I2)^2+(B243-J2)^2+(C243-K2)))</f>
        <v>8.544003745</v>
      </c>
      <c r="H243" s="6" t="str">
        <f t="shared" si="4"/>
        <v/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7">
        <v>242.0</v>
      </c>
      <c r="U243" s="6"/>
      <c r="V243" s="6"/>
      <c r="W243" s="6"/>
      <c r="X243" s="6"/>
      <c r="Y243" s="6"/>
      <c r="Z243" s="6"/>
    </row>
    <row r="244">
      <c r="D244" s="4" t="str">
        <f t="shared" ref="D244:F244" si="246">IF(ISBLANK(A244), "", (A244-MIN(A2:A1001))/(MAX(A2:A1001)-MIN(A2:A1001)))</f>
        <v/>
      </c>
      <c r="E244" s="4" t="str">
        <f t="shared" si="246"/>
        <v/>
      </c>
      <c r="F244" s="4" t="str">
        <f t="shared" si="246"/>
        <v/>
      </c>
      <c r="G244" s="7" t="str">
        <f>IF(ISBLANK(A244), "",SQRT((A244-I2)^2+(B244-J2)^2+(C244-K2)))</f>
        <v/>
      </c>
      <c r="H244" s="6" t="str">
        <f t="shared" si="4"/>
        <v>&lt;- New exp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>
        <v>243.0</v>
      </c>
      <c r="U244" s="6"/>
      <c r="V244" s="6"/>
      <c r="W244" s="6"/>
      <c r="X244" s="6"/>
      <c r="Y244" s="6"/>
      <c r="Z244" s="6"/>
    </row>
    <row r="245">
      <c r="A245" s="3">
        <v>17.0</v>
      </c>
      <c r="B245" s="3">
        <v>4.0</v>
      </c>
      <c r="C245" s="3">
        <v>869.0</v>
      </c>
      <c r="D245" s="4">
        <f t="shared" ref="D245:F245" si="247">IF(ISBLANK(A245), "", (A245-MIN(A2:A1001))/(MAX(A2:A1001)-MIN(A2:A1001)))</f>
        <v>0.875</v>
      </c>
      <c r="E245" s="4">
        <f t="shared" si="247"/>
        <v>0.125</v>
      </c>
      <c r="F245" s="4">
        <f t="shared" si="247"/>
        <v>0.9567642957</v>
      </c>
      <c r="G245" s="7">
        <f>IF(ISBLANK(A245), "",SQRT((A245-I2)^2+(B245-J2)^2+(C245-K2)))</f>
        <v>27.12931993</v>
      </c>
      <c r="H245" s="6" t="str">
        <f t="shared" si="4"/>
        <v/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7">
        <v>244.0</v>
      </c>
      <c r="U245" s="6"/>
      <c r="V245" s="6"/>
      <c r="W245" s="6"/>
      <c r="X245" s="6"/>
      <c r="Y245" s="6"/>
      <c r="Z245" s="6"/>
    </row>
    <row r="246">
      <c r="A246" s="3">
        <v>13.0</v>
      </c>
      <c r="B246" s="3">
        <v>5.0</v>
      </c>
      <c r="C246" s="3">
        <v>233.0</v>
      </c>
      <c r="D246" s="4">
        <f t="shared" ref="D246:F246" si="248">IF(ISBLANK(A246), "", (A246-MIN(A2:A1001))/(MAX(A2:A1001)-MIN(A2:A1001)))</f>
        <v>0.375</v>
      </c>
      <c r="E246" s="4">
        <f t="shared" si="248"/>
        <v>0.25</v>
      </c>
      <c r="F246" s="4">
        <f t="shared" si="248"/>
        <v>0.06973500697</v>
      </c>
      <c r="G246" s="7">
        <f>IF(ISBLANK(A246), "",SQRT((A246-I2)^2+(B246-J2)^2+(C246-K2)))</f>
        <v>7.937253933</v>
      </c>
      <c r="H246" s="6" t="str">
        <f t="shared" si="4"/>
        <v/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7">
        <v>245.0</v>
      </c>
      <c r="U246" s="6"/>
      <c r="V246" s="6"/>
      <c r="W246" s="6"/>
      <c r="X246" s="6"/>
      <c r="Y246" s="6"/>
      <c r="Z246" s="6"/>
    </row>
    <row r="247">
      <c r="A247" s="3">
        <v>17.0</v>
      </c>
      <c r="B247" s="3">
        <v>5.0</v>
      </c>
      <c r="C247" s="3">
        <v>211.0</v>
      </c>
      <c r="D247" s="4">
        <f t="shared" ref="D247:F247" si="249">IF(ISBLANK(A247), "", (A247-MIN(A2:A1001))/(MAX(A2:A1001)-MIN(A2:A1001)))</f>
        <v>0.875</v>
      </c>
      <c r="E247" s="4">
        <f t="shared" si="249"/>
        <v>0.25</v>
      </c>
      <c r="F247" s="4">
        <f t="shared" si="249"/>
        <v>0.03905160391</v>
      </c>
      <c r="G247" s="7">
        <f>IF(ISBLANK(A247), "",SQRT((A247-I2)^2+(B247-J2)^2+(C247-K2)))</f>
        <v>9</v>
      </c>
      <c r="H247" s="6" t="str">
        <f t="shared" si="4"/>
        <v/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7">
        <v>246.0</v>
      </c>
      <c r="U247" s="6"/>
      <c r="V247" s="6"/>
      <c r="W247" s="6"/>
      <c r="X247" s="6"/>
      <c r="Y247" s="6"/>
      <c r="Z247" s="6"/>
    </row>
    <row r="248">
      <c r="A248" s="3">
        <v>10.0</v>
      </c>
      <c r="B248" s="3">
        <v>9.0</v>
      </c>
      <c r="C248" s="3">
        <v>248.0</v>
      </c>
      <c r="D248" s="4">
        <f t="shared" ref="D248:F248" si="250">IF(ISBLANK(A248), "", (A248-MIN(A2:A1001))/(MAX(A2:A1001)-MIN(A2:A1001)))</f>
        <v>0</v>
      </c>
      <c r="E248" s="4">
        <f t="shared" si="250"/>
        <v>0.75</v>
      </c>
      <c r="F248" s="4">
        <f t="shared" si="250"/>
        <v>0.09065550907</v>
      </c>
      <c r="G248" s="7">
        <f>IF(ISBLANK(A248), "",SQRT((A248-I2)^2+(B248-J2)^2+(C248-K2)))</f>
        <v>10.04987562</v>
      </c>
      <c r="H248" s="6" t="str">
        <f t="shared" si="4"/>
        <v/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7">
        <v>247.0</v>
      </c>
      <c r="U248" s="6"/>
      <c r="V248" s="6"/>
      <c r="W248" s="6"/>
      <c r="X248" s="6"/>
      <c r="Y248" s="6"/>
      <c r="Z248" s="6"/>
    </row>
    <row r="249">
      <c r="A249" s="3">
        <v>18.0</v>
      </c>
      <c r="B249" s="3">
        <v>4.0</v>
      </c>
      <c r="C249" s="3">
        <v>231.0</v>
      </c>
      <c r="D249" s="4">
        <f t="shared" ref="D249:F249" si="251">IF(ISBLANK(A249), "", (A249-MIN(A2:A1001))/(MAX(A2:A1001)-MIN(A2:A1001)))</f>
        <v>1</v>
      </c>
      <c r="E249" s="4">
        <f t="shared" si="251"/>
        <v>0.125</v>
      </c>
      <c r="F249" s="4">
        <f t="shared" si="251"/>
        <v>0.06694560669</v>
      </c>
      <c r="G249" s="7">
        <f>IF(ISBLANK(A249), "",SQRT((A249-I2)^2+(B249-J2)^2+(C249-K2)))</f>
        <v>10.63014581</v>
      </c>
      <c r="H249" s="6" t="str">
        <f t="shared" si="4"/>
        <v/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7">
        <v>248.0</v>
      </c>
      <c r="U249" s="6"/>
      <c r="V249" s="6"/>
      <c r="W249" s="6"/>
      <c r="X249" s="6"/>
      <c r="Y249" s="6"/>
      <c r="Z249" s="6"/>
    </row>
    <row r="250">
      <c r="A250" s="3">
        <v>17.0</v>
      </c>
      <c r="B250" s="3">
        <v>7.0</v>
      </c>
      <c r="C250" s="3">
        <v>201.0</v>
      </c>
      <c r="D250" s="4">
        <f t="shared" ref="D250:F250" si="252">IF(ISBLANK(A250), "", (A250-MIN(A2:A1001))/(MAX(A2:A1001)-MIN(A2:A1001)))</f>
        <v>0.875</v>
      </c>
      <c r="E250" s="4">
        <f t="shared" si="252"/>
        <v>0.5</v>
      </c>
      <c r="F250" s="4">
        <f t="shared" si="252"/>
        <v>0.02510460251</v>
      </c>
      <c r="G250" s="7">
        <f>IF(ISBLANK(A250), "",SQRT((A250-I2)^2+(B250-J2)^2+(C250-K2)))</f>
        <v>9.110433579</v>
      </c>
      <c r="H250" s="6" t="str">
        <f t="shared" si="4"/>
        <v/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7">
        <v>249.0</v>
      </c>
      <c r="U250" s="6"/>
      <c r="V250" s="6"/>
      <c r="W250" s="6"/>
      <c r="X250" s="6"/>
      <c r="Y250" s="6"/>
      <c r="Z250" s="6"/>
    </row>
    <row r="251">
      <c r="A251" s="3">
        <v>13.0</v>
      </c>
      <c r="B251" s="3">
        <v>6.0</v>
      </c>
      <c r="C251" s="3">
        <v>212.0</v>
      </c>
      <c r="D251" s="4">
        <f t="shared" ref="D251:F251" si="253">IF(ISBLANK(A251), "", (A251-MIN(A2:A1001))/(MAX(A2:A1001)-MIN(A2:A1001)))</f>
        <v>0.375</v>
      </c>
      <c r="E251" s="4">
        <f t="shared" si="253"/>
        <v>0.375</v>
      </c>
      <c r="F251" s="4">
        <f t="shared" si="253"/>
        <v>0.04044630404</v>
      </c>
      <c r="G251" s="7">
        <f>IF(ISBLANK(A251), "",SQRT((A251-I2)^2+(B251-J2)^2+(C251-K2)))</f>
        <v>6.8556546</v>
      </c>
      <c r="H251" s="6" t="str">
        <f t="shared" si="4"/>
        <v/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7">
        <v>250.0</v>
      </c>
      <c r="U251" s="6"/>
      <c r="V251" s="6"/>
      <c r="W251" s="6"/>
      <c r="X251" s="6"/>
      <c r="Y251" s="6"/>
      <c r="Z251" s="6"/>
    </row>
    <row r="252">
      <c r="A252" s="3">
        <v>18.0</v>
      </c>
      <c r="B252" s="3">
        <v>5.0</v>
      </c>
      <c r="C252" s="3">
        <v>210.0</v>
      </c>
      <c r="D252" s="4">
        <f t="shared" ref="D252:F252" si="254">IF(ISBLANK(A252), "", (A252-MIN(A2:A1001))/(MAX(A2:A1001)-MIN(A2:A1001)))</f>
        <v>1</v>
      </c>
      <c r="E252" s="4">
        <f t="shared" si="254"/>
        <v>0.25</v>
      </c>
      <c r="F252" s="4">
        <f t="shared" si="254"/>
        <v>0.03765690377</v>
      </c>
      <c r="G252" s="7">
        <f>IF(ISBLANK(A252), "",SQRT((A252-I2)^2+(B252-J2)^2+(C252-K2)))</f>
        <v>9.746794345</v>
      </c>
      <c r="H252" s="6" t="str">
        <f t="shared" si="4"/>
        <v/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7">
        <v>251.0</v>
      </c>
      <c r="U252" s="6"/>
      <c r="V252" s="6"/>
      <c r="W252" s="6"/>
      <c r="X252" s="6"/>
      <c r="Y252" s="6"/>
      <c r="Z252" s="6"/>
    </row>
    <row r="253">
      <c r="A253" s="3">
        <v>10.0</v>
      </c>
      <c r="B253" s="3">
        <v>8.0</v>
      </c>
      <c r="C253" s="3">
        <v>251.0</v>
      </c>
      <c r="D253" s="4">
        <f t="shared" ref="D253:F253" si="255">IF(ISBLANK(A253), "", (A253-MIN(A2:A1001))/(MAX(A2:A1001)-MIN(A2:A1001)))</f>
        <v>0</v>
      </c>
      <c r="E253" s="4">
        <f t="shared" si="255"/>
        <v>0.625</v>
      </c>
      <c r="F253" s="4">
        <f t="shared" si="255"/>
        <v>0.09483960948</v>
      </c>
      <c r="G253" s="7">
        <f>IF(ISBLANK(A253), "",SQRT((A253-I2)^2+(B253-J2)^2+(C253-K2)))</f>
        <v>9.643650761</v>
      </c>
      <c r="H253" s="6" t="str">
        <f t="shared" si="4"/>
        <v/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7">
        <v>252.0</v>
      </c>
      <c r="U253" s="6"/>
      <c r="V253" s="6"/>
      <c r="W253" s="6"/>
      <c r="X253" s="6"/>
      <c r="Y253" s="6"/>
      <c r="Z253" s="6"/>
    </row>
    <row r="254">
      <c r="A254" s="3">
        <v>12.0</v>
      </c>
      <c r="B254" s="3">
        <v>7.0</v>
      </c>
      <c r="C254" s="3">
        <v>274.0</v>
      </c>
      <c r="D254" s="4">
        <f t="shared" ref="D254:F254" si="256">IF(ISBLANK(A254), "", (A254-MIN(A2:A1001))/(MAX(A2:A1001)-MIN(A2:A1001)))</f>
        <v>0.25</v>
      </c>
      <c r="E254" s="4">
        <f t="shared" si="256"/>
        <v>0.5</v>
      </c>
      <c r="F254" s="4">
        <f t="shared" si="256"/>
        <v>0.1269177127</v>
      </c>
      <c r="G254" s="7">
        <f>IF(ISBLANK(A254), "",SQRT((A254-I2)^2+(B254-J2)^2+(C254-K2)))</f>
        <v>10.53565375</v>
      </c>
      <c r="H254" s="6" t="str">
        <f t="shared" si="4"/>
        <v/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7">
        <v>253.0</v>
      </c>
      <c r="U254" s="6"/>
      <c r="V254" s="6"/>
      <c r="W254" s="6"/>
      <c r="X254" s="6"/>
      <c r="Y254" s="6"/>
      <c r="Z254" s="6"/>
    </row>
    <row r="255">
      <c r="D255" s="4" t="str">
        <f t="shared" ref="D255:F255" si="257">IF(ISBLANK(A255), "", (A255-MIN(A2:A1001))/(MAX(A2:A1001)-MIN(A2:A1001)))</f>
        <v/>
      </c>
      <c r="E255" s="4" t="str">
        <f t="shared" si="257"/>
        <v/>
      </c>
      <c r="F255" s="4" t="str">
        <f t="shared" si="257"/>
        <v/>
      </c>
      <c r="G255" s="7" t="str">
        <f>IF(ISBLANK(A255), "",SQRT((A255-I2)^2+(B255-J2)^2+(C255-K2)))</f>
        <v/>
      </c>
      <c r="H255" s="6" t="str">
        <f t="shared" si="4"/>
        <v>&lt;- New exp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7">
        <v>254.0</v>
      </c>
      <c r="U255" s="6"/>
      <c r="V255" s="6"/>
      <c r="W255" s="6"/>
      <c r="X255" s="6"/>
      <c r="Y255" s="6"/>
      <c r="Z255" s="6"/>
    </row>
    <row r="256">
      <c r="A256" s="3">
        <v>13.0</v>
      </c>
      <c r="B256" s="3">
        <v>9.0</v>
      </c>
      <c r="C256" s="3">
        <v>252.0</v>
      </c>
      <c r="D256" s="4">
        <f t="shared" ref="D256:F256" si="258">IF(ISBLANK(A256), "", (A256-MIN(A2:A1001))/(MAX(A2:A1001)-MIN(A2:A1001)))</f>
        <v>0.375</v>
      </c>
      <c r="E256" s="4">
        <f t="shared" si="258"/>
        <v>0.75</v>
      </c>
      <c r="F256" s="4">
        <f t="shared" si="258"/>
        <v>0.09623430962</v>
      </c>
      <c r="G256" s="7">
        <f>IF(ISBLANK(A256), "",SQRT((A256-I2)^2+(B256-J2)^2+(C256-K2)))</f>
        <v>10.67707825</v>
      </c>
      <c r="H256" s="6" t="str">
        <f t="shared" si="4"/>
        <v/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7">
        <v>255.0</v>
      </c>
      <c r="U256" s="6"/>
      <c r="V256" s="6"/>
      <c r="W256" s="6"/>
      <c r="X256" s="6"/>
      <c r="Y256" s="6"/>
      <c r="Z256" s="6"/>
    </row>
    <row r="257">
      <c r="A257" s="3">
        <v>18.0</v>
      </c>
      <c r="B257" s="3">
        <v>3.0</v>
      </c>
      <c r="C257" s="3">
        <v>888.0</v>
      </c>
      <c r="D257" s="4">
        <f t="shared" ref="D257:F257" si="259">IF(ISBLANK(A257), "", (A257-MIN(A2:A1001))/(MAX(A2:A1001)-MIN(A2:A1001)))</f>
        <v>1</v>
      </c>
      <c r="E257" s="4">
        <f t="shared" si="259"/>
        <v>0</v>
      </c>
      <c r="F257" s="4">
        <f t="shared" si="259"/>
        <v>0.9832635983</v>
      </c>
      <c r="G257" s="7">
        <f>IF(ISBLANK(A257), "",SQRT((A257-I2)^2+(B257-J2)^2+(C257-K2)))</f>
        <v>27.73084925</v>
      </c>
      <c r="H257" s="6" t="str">
        <f t="shared" si="4"/>
        <v/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7">
        <v>256.0</v>
      </c>
      <c r="U257" s="6"/>
      <c r="V257" s="6"/>
      <c r="W257" s="6"/>
      <c r="X257" s="6"/>
      <c r="Y257" s="6"/>
      <c r="Z257" s="6"/>
    </row>
    <row r="258">
      <c r="A258" s="3">
        <v>18.0</v>
      </c>
      <c r="B258" s="3">
        <v>6.0</v>
      </c>
      <c r="C258" s="3">
        <v>205.0</v>
      </c>
      <c r="D258" s="4">
        <f t="shared" ref="D258:F258" si="260">IF(ISBLANK(A258), "", (A258-MIN(A2:A1001))/(MAX(A2:A1001)-MIN(A2:A1001)))</f>
        <v>1</v>
      </c>
      <c r="E258" s="4">
        <f t="shared" si="260"/>
        <v>0.375</v>
      </c>
      <c r="F258" s="4">
        <f t="shared" si="260"/>
        <v>0.03068340307</v>
      </c>
      <c r="G258" s="7">
        <f>IF(ISBLANK(A258), "",SQRT((A258-I2)^2+(B258-J2)^2+(C258-K2)))</f>
        <v>9.746794345</v>
      </c>
      <c r="H258" s="6" t="str">
        <f t="shared" si="4"/>
        <v/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7">
        <v>257.0</v>
      </c>
      <c r="U258" s="6"/>
      <c r="V258" s="6"/>
      <c r="W258" s="6"/>
      <c r="X258" s="6"/>
      <c r="Y258" s="6"/>
      <c r="Z258" s="6"/>
    </row>
    <row r="259">
      <c r="A259" s="3">
        <v>18.0</v>
      </c>
      <c r="B259" s="3">
        <v>4.0</v>
      </c>
      <c r="C259" s="3">
        <v>235.0</v>
      </c>
      <c r="D259" s="4">
        <f t="shared" ref="D259:F259" si="261">IF(ISBLANK(A259), "", (A259-MIN(A2:A1001))/(MAX(A2:A1001)-MIN(A2:A1001)))</f>
        <v>1</v>
      </c>
      <c r="E259" s="4">
        <f t="shared" si="261"/>
        <v>0.125</v>
      </c>
      <c r="F259" s="4">
        <f t="shared" si="261"/>
        <v>0.07252440725</v>
      </c>
      <c r="G259" s="7">
        <f>IF(ISBLANK(A259), "",SQRT((A259-I2)^2+(B259-J2)^2+(C259-K2)))</f>
        <v>10.81665383</v>
      </c>
      <c r="H259" s="6" t="str">
        <f t="shared" si="4"/>
        <v/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>
        <v>258.0</v>
      </c>
      <c r="U259" s="6"/>
      <c r="V259" s="6"/>
      <c r="W259" s="6"/>
      <c r="X259" s="6"/>
      <c r="Y259" s="6"/>
      <c r="Z259" s="6"/>
    </row>
    <row r="260">
      <c r="A260" s="3">
        <v>17.0</v>
      </c>
      <c r="B260" s="3">
        <v>4.0</v>
      </c>
      <c r="C260" s="3">
        <v>880.0</v>
      </c>
      <c r="D260" s="4">
        <f t="shared" ref="D260:F260" si="262">IF(ISBLANK(A260), "", (A260-MIN(A2:A1001))/(MAX(A2:A1001)-MIN(A2:A1001)))</f>
        <v>0.875</v>
      </c>
      <c r="E260" s="4">
        <f t="shared" si="262"/>
        <v>0.125</v>
      </c>
      <c r="F260" s="4">
        <f t="shared" si="262"/>
        <v>0.9721059972</v>
      </c>
      <c r="G260" s="7">
        <f>IF(ISBLANK(A260), "",SQRT((A260-I2)^2+(B260-J2)^2+(C260-K2)))</f>
        <v>27.33130074</v>
      </c>
      <c r="H260" s="6" t="str">
        <f t="shared" si="4"/>
        <v/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7">
        <v>259.0</v>
      </c>
      <c r="U260" s="6"/>
      <c r="V260" s="6"/>
      <c r="W260" s="6"/>
      <c r="X260" s="6"/>
      <c r="Y260" s="6"/>
      <c r="Z260" s="6"/>
    </row>
    <row r="261">
      <c r="A261" s="3">
        <v>14.0</v>
      </c>
      <c r="B261" s="3">
        <v>8.0</v>
      </c>
      <c r="C261" s="3">
        <v>251.0</v>
      </c>
      <c r="D261" s="4">
        <f t="shared" ref="D261:F261" si="263">IF(ISBLANK(A261), "", (A261-MIN(A2:A1001))/(MAX(A2:A1001)-MIN(A2:A1001)))</f>
        <v>0.5</v>
      </c>
      <c r="E261" s="4">
        <f t="shared" si="263"/>
        <v>0.625</v>
      </c>
      <c r="F261" s="4">
        <f t="shared" si="263"/>
        <v>0.09483960948</v>
      </c>
      <c r="G261" s="7">
        <f>IF(ISBLANK(A261), "",SQRT((A261-I2)^2+(B261-J2)^2+(C261-K2)))</f>
        <v>10.44030651</v>
      </c>
      <c r="H261" s="6" t="str">
        <f t="shared" si="4"/>
        <v/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>
        <v>260.0</v>
      </c>
      <c r="U261" s="6"/>
      <c r="V261" s="6"/>
      <c r="W261" s="6"/>
      <c r="X261" s="6"/>
      <c r="Y261" s="6"/>
      <c r="Z261" s="6"/>
    </row>
    <row r="262">
      <c r="A262" s="3">
        <v>17.0</v>
      </c>
      <c r="B262" s="3">
        <v>5.0</v>
      </c>
      <c r="C262" s="3">
        <v>235.0</v>
      </c>
      <c r="D262" s="6">
        <f t="shared" ref="D262:F262" si="264">IF(ISBLANK(A262), "", (A262-MIN(A2:A1001))/(MAX(A2:A1001)-MIN(A2:A1001)))</f>
        <v>0.875</v>
      </c>
      <c r="E262" s="6">
        <f t="shared" si="264"/>
        <v>0.25</v>
      </c>
      <c r="F262" s="6">
        <f t="shared" si="264"/>
        <v>0.07252440725</v>
      </c>
      <c r="G262" s="6">
        <f>IF(ISBLANK(A262), "",SQRT((A262-I2)^2+(B262-J2)^2+(C262-K2)))</f>
        <v>10.24695077</v>
      </c>
      <c r="H262" s="6" t="str">
        <f t="shared" si="4"/>
        <v/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7">
        <v>261.0</v>
      </c>
      <c r="U262" s="6"/>
      <c r="V262" s="6"/>
      <c r="W262" s="6"/>
      <c r="X262" s="6"/>
      <c r="Y262" s="6"/>
      <c r="Z262" s="6"/>
    </row>
    <row r="263">
      <c r="A263" s="3">
        <v>17.0</v>
      </c>
      <c r="B263" s="3">
        <v>6.0</v>
      </c>
      <c r="C263" s="3">
        <v>213.0</v>
      </c>
      <c r="D263" s="4">
        <f t="shared" ref="D263:F263" si="265">IF(ISBLANK(A263), "", (A263-MIN(A2:A1001))/(MAX(A2:A1001)-MIN(A2:A1001)))</f>
        <v>0.875</v>
      </c>
      <c r="E263" s="4">
        <f t="shared" si="265"/>
        <v>0.375</v>
      </c>
      <c r="F263" s="4">
        <f t="shared" si="265"/>
        <v>0.04184100418</v>
      </c>
      <c r="G263" s="7">
        <f>IF(ISBLANK(A263), "",SQRT((A263-I2)^2+(B263-J2)^2+(C263-K2)))</f>
        <v>9.38083152</v>
      </c>
      <c r="H263" s="6" t="str">
        <f t="shared" si="4"/>
        <v/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7">
        <v>262.0</v>
      </c>
      <c r="U263" s="6"/>
      <c r="V263" s="6"/>
      <c r="W263" s="6"/>
      <c r="X263" s="6"/>
      <c r="Y263" s="6"/>
      <c r="Z263" s="6"/>
    </row>
    <row r="264">
      <c r="A264" s="3">
        <v>18.0</v>
      </c>
      <c r="B264" s="3">
        <v>5.0</v>
      </c>
      <c r="C264" s="3">
        <v>213.0</v>
      </c>
      <c r="D264" s="4">
        <f t="shared" ref="D264:F264" si="266">IF(ISBLANK(A264), "", (A264-MIN(A2:A1001))/(MAX(A2:A1001)-MIN(A2:A1001)))</f>
        <v>1</v>
      </c>
      <c r="E264" s="4">
        <f t="shared" si="266"/>
        <v>0.25</v>
      </c>
      <c r="F264" s="4">
        <f t="shared" si="266"/>
        <v>0.04184100418</v>
      </c>
      <c r="G264" s="7">
        <f>IF(ISBLANK(A264), "",SQRT((A264-I2)^2+(B264-J2)^2+(C264-K2)))</f>
        <v>9.899494937</v>
      </c>
      <c r="H264" s="6" t="str">
        <f t="shared" si="4"/>
        <v/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7">
        <v>263.0</v>
      </c>
      <c r="U264" s="6"/>
      <c r="V264" s="6"/>
      <c r="W264" s="6"/>
      <c r="X264" s="6"/>
      <c r="Y264" s="6"/>
      <c r="Z264" s="6"/>
    </row>
    <row r="265">
      <c r="D265" s="4" t="str">
        <f t="shared" ref="D265:F265" si="267">IF(ISBLANK(A265), "", (A265-MIN(A2:A1001))/(MAX(A2:A1001)-MIN(A2:A1001)))</f>
        <v/>
      </c>
      <c r="E265" s="4" t="str">
        <f t="shared" si="267"/>
        <v/>
      </c>
      <c r="F265" s="4" t="str">
        <f t="shared" si="267"/>
        <v/>
      </c>
      <c r="G265" s="7" t="str">
        <f>IF(ISBLANK(A265), "",SQRT((A265-I2)^2+(B265-J2)^2+(C265-K2)))</f>
        <v/>
      </c>
      <c r="H265" s="6" t="str">
        <f t="shared" si="4"/>
        <v>&lt;- New exp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7">
        <v>264.0</v>
      </c>
      <c r="U265" s="6"/>
      <c r="V265" s="6"/>
      <c r="W265" s="6"/>
      <c r="X265" s="6"/>
      <c r="Y265" s="6"/>
      <c r="Z265" s="6"/>
    </row>
    <row r="266">
      <c r="A266" s="3">
        <v>18.0</v>
      </c>
      <c r="B266" s="3">
        <v>3.0</v>
      </c>
      <c r="C266" s="3">
        <v>888.0</v>
      </c>
      <c r="D266" s="4">
        <f t="shared" ref="D266:F266" si="268">IF(ISBLANK(A266), "", (A266-MIN(A2:A1001))/(MAX(A2:A1001)-MIN(A2:A1001)))</f>
        <v>1</v>
      </c>
      <c r="E266" s="4">
        <f t="shared" si="268"/>
        <v>0</v>
      </c>
      <c r="F266" s="4">
        <f t="shared" si="268"/>
        <v>0.9832635983</v>
      </c>
      <c r="G266" s="7">
        <f>IF(ISBLANK(A266), "",SQRT((A266-I2)^2+(B266-J2)^2+(C266-K2)))</f>
        <v>27.73084925</v>
      </c>
      <c r="H266" s="6" t="str">
        <f t="shared" si="4"/>
        <v/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7">
        <v>265.0</v>
      </c>
      <c r="U266" s="6"/>
      <c r="V266" s="6"/>
      <c r="W266" s="6"/>
      <c r="X266" s="6"/>
      <c r="Y266" s="6"/>
      <c r="Z266" s="6"/>
    </row>
    <row r="267">
      <c r="A267" s="3">
        <v>18.0</v>
      </c>
      <c r="B267" s="3">
        <v>6.0</v>
      </c>
      <c r="C267" s="3">
        <v>205.0</v>
      </c>
      <c r="D267" s="4">
        <f t="shared" ref="D267:F267" si="269">IF(ISBLANK(A267), "", (A267-MIN(A2:A1001))/(MAX(A2:A1001)-MIN(A2:A1001)))</f>
        <v>1</v>
      </c>
      <c r="E267" s="4">
        <f t="shared" si="269"/>
        <v>0.375</v>
      </c>
      <c r="F267" s="4">
        <f t="shared" si="269"/>
        <v>0.03068340307</v>
      </c>
      <c r="G267" s="7">
        <f>IF(ISBLANK(A267), "",SQRT((A267-I2)^2+(B267-J2)^2+(C267-K2)))</f>
        <v>9.746794345</v>
      </c>
      <c r="H267" s="6" t="str">
        <f t="shared" si="4"/>
        <v/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7">
        <v>266.0</v>
      </c>
      <c r="U267" s="6"/>
      <c r="V267" s="6"/>
      <c r="W267" s="6"/>
      <c r="X267" s="6"/>
      <c r="Y267" s="6"/>
      <c r="Z267" s="6"/>
    </row>
    <row r="268">
      <c r="A268" s="3">
        <v>13.0</v>
      </c>
      <c r="B268" s="3">
        <v>9.0</v>
      </c>
      <c r="C268" s="3">
        <v>249.0</v>
      </c>
      <c r="D268" s="4">
        <f t="shared" ref="D268:F268" si="270">IF(ISBLANK(A268), "", (A268-MIN(A2:A1001))/(MAX(A2:A1001)-MIN(A2:A1001)))</f>
        <v>0.375</v>
      </c>
      <c r="E268" s="4">
        <f t="shared" si="270"/>
        <v>0.75</v>
      </c>
      <c r="F268" s="4">
        <f t="shared" si="270"/>
        <v>0.09205020921</v>
      </c>
      <c r="G268" s="7">
        <f>IF(ISBLANK(A268), "",SQRT((A268-I2)^2+(B268-J2)^2+(C268-K2)))</f>
        <v>10.53565375</v>
      </c>
      <c r="H268" s="6" t="str">
        <f t="shared" si="4"/>
        <v/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7">
        <v>267.0</v>
      </c>
      <c r="U268" s="6"/>
      <c r="V268" s="6"/>
      <c r="W268" s="6"/>
      <c r="X268" s="6"/>
      <c r="Y268" s="6"/>
      <c r="Z268" s="6"/>
    </row>
    <row r="269">
      <c r="A269" s="3">
        <v>14.0</v>
      </c>
      <c r="B269" s="3">
        <v>7.0</v>
      </c>
      <c r="C269" s="3">
        <v>403.0</v>
      </c>
      <c r="D269" s="4">
        <f t="shared" ref="D269:F269" si="271">IF(ISBLANK(A269), "", (A269-MIN(A2:A1001))/(MAX(A2:A1001)-MIN(A2:A1001)))</f>
        <v>0.5</v>
      </c>
      <c r="E269" s="4">
        <f t="shared" si="271"/>
        <v>0.5</v>
      </c>
      <c r="F269" s="4">
        <f t="shared" si="271"/>
        <v>0.3068340307</v>
      </c>
      <c r="G269" s="7">
        <f>IF(ISBLANK(A269), "",SQRT((A269-I2)^2+(B269-J2)^2+(C269-K2)))</f>
        <v>15.87450787</v>
      </c>
      <c r="H269" s="6" t="str">
        <f t="shared" si="4"/>
        <v/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7">
        <v>268.0</v>
      </c>
      <c r="U269" s="6"/>
      <c r="V269" s="6"/>
      <c r="W269" s="6"/>
      <c r="X269" s="6"/>
      <c r="Y269" s="6"/>
      <c r="Z269" s="6"/>
    </row>
    <row r="270">
      <c r="A270" s="3">
        <v>13.0</v>
      </c>
      <c r="B270" s="3">
        <v>8.0</v>
      </c>
      <c r="C270" s="3">
        <v>810.0</v>
      </c>
      <c r="D270" s="4">
        <f t="shared" ref="D270:F270" si="272">IF(ISBLANK(A270), "", (A270-MIN(A2:A1001))/(MAX(A2:A1001)-MIN(A2:A1001)))</f>
        <v>0.375</v>
      </c>
      <c r="E270" s="4">
        <f t="shared" si="272"/>
        <v>0.625</v>
      </c>
      <c r="F270" s="4">
        <f t="shared" si="272"/>
        <v>0.8744769874</v>
      </c>
      <c r="G270" s="7">
        <f>IF(ISBLANK(A270), "",SQRT((A270-I2)^2+(B270-J2)^2+(C270-K2)))</f>
        <v>25.70992026</v>
      </c>
      <c r="H270" s="6" t="str">
        <f t="shared" si="4"/>
        <v/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7">
        <v>269.0</v>
      </c>
      <c r="U270" s="6"/>
      <c r="V270" s="6"/>
      <c r="W270" s="6"/>
      <c r="X270" s="6"/>
      <c r="Y270" s="6"/>
      <c r="Z270" s="6"/>
    </row>
    <row r="271">
      <c r="A271" s="3">
        <v>15.0</v>
      </c>
      <c r="B271" s="3">
        <v>7.0</v>
      </c>
      <c r="C271" s="3">
        <v>267.0</v>
      </c>
      <c r="D271" s="4">
        <f t="shared" ref="D271:F271" si="273">IF(ISBLANK(A271), "", (A271-MIN(A2:A1001))/(MAX(A2:A1001)-MIN(A2:A1001)))</f>
        <v>0.625</v>
      </c>
      <c r="E271" s="4">
        <f t="shared" si="273"/>
        <v>0.5</v>
      </c>
      <c r="F271" s="4">
        <f t="shared" si="273"/>
        <v>0.1171548117</v>
      </c>
      <c r="G271" s="7">
        <f>IF(ISBLANK(A271), "",SQRT((A271-I2)^2+(B271-J2)^2+(C271-K2)))</f>
        <v>11.18033989</v>
      </c>
      <c r="H271" s="6" t="str">
        <f t="shared" si="4"/>
        <v/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7">
        <v>270.0</v>
      </c>
      <c r="U271" s="6"/>
      <c r="V271" s="6"/>
      <c r="W271" s="6"/>
      <c r="X271" s="6"/>
      <c r="Y271" s="6"/>
      <c r="Z271" s="6"/>
    </row>
    <row r="272">
      <c r="A272" s="3">
        <v>13.0</v>
      </c>
      <c r="B272" s="3">
        <v>7.0</v>
      </c>
      <c r="C272" s="3">
        <v>813.0</v>
      </c>
      <c r="D272" s="4">
        <f t="shared" ref="D272:F272" si="274">IF(ISBLANK(A272), "", (A272-MIN(A2:A1001))/(MAX(A2:A1001)-MIN(A2:A1001)))</f>
        <v>0.375</v>
      </c>
      <c r="E272" s="4">
        <f t="shared" si="274"/>
        <v>0.5</v>
      </c>
      <c r="F272" s="4">
        <f t="shared" si="274"/>
        <v>0.8786610879</v>
      </c>
      <c r="G272" s="7">
        <f>IF(ISBLANK(A272), "",SQRT((A272-I2)^2+(B272-J2)^2+(C272-K2)))</f>
        <v>25.59296778</v>
      </c>
      <c r="H272" s="6" t="str">
        <f t="shared" si="4"/>
        <v/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7">
        <v>271.0</v>
      </c>
      <c r="U272" s="6"/>
      <c r="V272" s="6"/>
      <c r="W272" s="6"/>
      <c r="X272" s="6"/>
      <c r="Y272" s="6"/>
      <c r="Z272" s="6"/>
    </row>
    <row r="273">
      <c r="A273" s="3">
        <v>17.0</v>
      </c>
      <c r="B273" s="3">
        <v>4.0</v>
      </c>
      <c r="C273" s="3">
        <v>886.0</v>
      </c>
      <c r="D273" s="4">
        <f t="shared" ref="D273:F273" si="275">IF(ISBLANK(A273), "", (A273-MIN(A2:A1001))/(MAX(A2:A1001)-MIN(A2:A1001)))</f>
        <v>0.875</v>
      </c>
      <c r="E273" s="4">
        <f t="shared" si="275"/>
        <v>0.125</v>
      </c>
      <c r="F273" s="4">
        <f t="shared" si="275"/>
        <v>0.980474198</v>
      </c>
      <c r="G273" s="7">
        <f>IF(ISBLANK(A273), "",SQRT((A273-I2)^2+(B273-J2)^2+(C273-K2)))</f>
        <v>27.44084547</v>
      </c>
      <c r="H273" s="6" t="str">
        <f t="shared" si="4"/>
        <v/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7">
        <v>272.0</v>
      </c>
      <c r="U273" s="6"/>
      <c r="V273" s="6"/>
      <c r="W273" s="6"/>
      <c r="X273" s="6"/>
      <c r="Y273" s="6"/>
      <c r="Z273" s="6"/>
    </row>
    <row r="274">
      <c r="A274" s="3">
        <v>14.0</v>
      </c>
      <c r="B274" s="3">
        <v>8.0</v>
      </c>
      <c r="C274" s="3">
        <v>251.0</v>
      </c>
      <c r="D274" s="4">
        <f t="shared" ref="D274:F274" si="276">IF(ISBLANK(A274), "", (A274-MIN(A2:A1001))/(MAX(A2:A1001)-MIN(A2:A1001)))</f>
        <v>0.5</v>
      </c>
      <c r="E274" s="4">
        <f t="shared" si="276"/>
        <v>0.625</v>
      </c>
      <c r="F274" s="4">
        <f t="shared" si="276"/>
        <v>0.09483960948</v>
      </c>
      <c r="G274" s="7">
        <f>IF(ISBLANK(A274), "",SQRT((A274-I2)^2+(B274-J2)^2+(C274-K2)))</f>
        <v>10.44030651</v>
      </c>
      <c r="H274" s="6" t="str">
        <f t="shared" si="4"/>
        <v/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7">
        <v>273.0</v>
      </c>
      <c r="U274" s="6"/>
      <c r="V274" s="6"/>
      <c r="W274" s="6"/>
      <c r="X274" s="6"/>
      <c r="Y274" s="6"/>
      <c r="Z274" s="6"/>
    </row>
    <row r="275">
      <c r="A275" s="3">
        <v>16.0</v>
      </c>
      <c r="B275" s="3">
        <v>6.0</v>
      </c>
      <c r="C275" s="3">
        <v>266.0</v>
      </c>
      <c r="D275" s="4">
        <f t="shared" ref="D275:F275" si="277">IF(ISBLANK(A275), "", (A275-MIN(A2:A1001))/(MAX(A2:A1001)-MIN(A2:A1001)))</f>
        <v>0.75</v>
      </c>
      <c r="E275" s="4">
        <f t="shared" si="277"/>
        <v>0.375</v>
      </c>
      <c r="F275" s="4">
        <f t="shared" si="277"/>
        <v>0.1157601116</v>
      </c>
      <c r="G275" s="7">
        <f>IF(ISBLANK(A275), "",SQRT((A275-I2)^2+(B275-J2)^2+(C275-K2)))</f>
        <v>11.3137085</v>
      </c>
      <c r="H275" s="6" t="str">
        <f t="shared" si="4"/>
        <v/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7">
        <v>274.0</v>
      </c>
      <c r="U275" s="6"/>
      <c r="V275" s="6"/>
      <c r="W275" s="6"/>
      <c r="X275" s="6"/>
      <c r="Y275" s="6"/>
      <c r="Z275" s="6"/>
    </row>
    <row r="276">
      <c r="A276" s="3">
        <v>17.0</v>
      </c>
      <c r="B276" s="3">
        <v>6.0</v>
      </c>
      <c r="C276" s="3">
        <v>219.0</v>
      </c>
      <c r="D276" s="4">
        <f t="shared" ref="D276:F276" si="278">IF(ISBLANK(A276), "", (A276-MIN(A2:A1001))/(MAX(A2:A1001)-MIN(A2:A1001)))</f>
        <v>0.875</v>
      </c>
      <c r="E276" s="4">
        <f t="shared" si="278"/>
        <v>0.375</v>
      </c>
      <c r="F276" s="4">
        <f t="shared" si="278"/>
        <v>0.05020920502</v>
      </c>
      <c r="G276" s="7">
        <f>IF(ISBLANK(A276), "",SQRT((A276-I2)^2+(B276-J2)^2+(C276-K2)))</f>
        <v>9.695359715</v>
      </c>
      <c r="H276" s="6" t="str">
        <f t="shared" si="4"/>
        <v/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7">
        <v>275.0</v>
      </c>
      <c r="U276" s="6"/>
      <c r="V276" s="6"/>
      <c r="W276" s="6"/>
      <c r="X276" s="6"/>
      <c r="Y276" s="6"/>
      <c r="Z276" s="6"/>
    </row>
    <row r="277">
      <c r="A277" s="3">
        <v>17.0</v>
      </c>
      <c r="B277" s="3">
        <v>7.0</v>
      </c>
      <c r="C277" s="3">
        <v>205.0</v>
      </c>
      <c r="D277" s="4">
        <f t="shared" ref="D277:F277" si="279">IF(ISBLANK(A277), "", (A277-MIN(A2:A1001))/(MAX(A2:A1001)-MIN(A2:A1001)))</f>
        <v>0.875</v>
      </c>
      <c r="E277" s="4">
        <f t="shared" si="279"/>
        <v>0.5</v>
      </c>
      <c r="F277" s="4">
        <f t="shared" si="279"/>
        <v>0.03068340307</v>
      </c>
      <c r="G277" s="7">
        <f>IF(ISBLANK(A277), "",SQRT((A277-I2)^2+(B277-J2)^2+(C277-K2)))</f>
        <v>9.327379053</v>
      </c>
      <c r="H277" s="6" t="str">
        <f t="shared" si="4"/>
        <v/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7">
        <v>276.0</v>
      </c>
      <c r="U277" s="6"/>
      <c r="V277" s="6"/>
      <c r="W277" s="6"/>
      <c r="X277" s="6"/>
      <c r="Y277" s="6"/>
      <c r="Z277" s="6"/>
    </row>
    <row r="278">
      <c r="A278" s="3">
        <v>17.0</v>
      </c>
      <c r="B278" s="3">
        <v>5.0</v>
      </c>
      <c r="C278" s="3">
        <v>234.0</v>
      </c>
      <c r="D278" s="4">
        <f t="shared" ref="D278:F278" si="280">IF(ISBLANK(A278), "", (A278-MIN(A2:A1001))/(MAX(A2:A1001)-MIN(A2:A1001)))</f>
        <v>0.875</v>
      </c>
      <c r="E278" s="4">
        <f t="shared" si="280"/>
        <v>0.25</v>
      </c>
      <c r="F278" s="4">
        <f t="shared" si="280"/>
        <v>0.07112970711</v>
      </c>
      <c r="G278" s="7">
        <f>IF(ISBLANK(A278), "",SQRT((A278-I2)^2+(B278-J2)^2+(C278-K2)))</f>
        <v>10.19803903</v>
      </c>
      <c r="H278" s="6" t="str">
        <f t="shared" si="4"/>
        <v/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7">
        <v>277.0</v>
      </c>
      <c r="U278" s="6"/>
      <c r="V278" s="6"/>
      <c r="W278" s="6"/>
      <c r="X278" s="6"/>
      <c r="Y278" s="6"/>
      <c r="Z278" s="6"/>
    </row>
    <row r="279">
      <c r="A279" s="3">
        <v>18.0</v>
      </c>
      <c r="B279" s="3">
        <v>5.0</v>
      </c>
      <c r="C279" s="3">
        <v>219.0</v>
      </c>
      <c r="D279" s="4">
        <f t="shared" ref="D279:F279" si="281">IF(ISBLANK(A279), "", (A279-MIN(A2:A1001))/(MAX(A2:A1001)-MIN(A2:A1001)))</f>
        <v>1</v>
      </c>
      <c r="E279" s="4">
        <f t="shared" si="281"/>
        <v>0.25</v>
      </c>
      <c r="F279" s="4">
        <f t="shared" si="281"/>
        <v>0.05020920502</v>
      </c>
      <c r="G279" s="7">
        <f>IF(ISBLANK(A279), "",SQRT((A279-I2)^2+(B279-J2)^2+(C279-K2)))</f>
        <v>10.19803903</v>
      </c>
      <c r="H279" s="6" t="str">
        <f t="shared" si="4"/>
        <v/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>
        <v>278.0</v>
      </c>
      <c r="U279" s="6"/>
      <c r="V279" s="6"/>
      <c r="W279" s="6"/>
      <c r="X279" s="6"/>
      <c r="Y279" s="6"/>
      <c r="Z279" s="6"/>
    </row>
    <row r="280">
      <c r="A280" s="3">
        <v>18.0</v>
      </c>
      <c r="B280" s="3">
        <v>4.0</v>
      </c>
      <c r="C280" s="3">
        <v>234.0</v>
      </c>
      <c r="D280" s="4">
        <f t="shared" ref="D280:F280" si="282">IF(ISBLANK(A280), "", (A280-MIN(A2:A1001))/(MAX(A2:A1001)-MIN(A2:A1001)))</f>
        <v>1</v>
      </c>
      <c r="E280" s="4">
        <f t="shared" si="282"/>
        <v>0.125</v>
      </c>
      <c r="F280" s="4">
        <f t="shared" si="282"/>
        <v>0.07112970711</v>
      </c>
      <c r="G280" s="7">
        <f>IF(ISBLANK(A280), "",SQRT((A280-I2)^2+(B280-J2)^2+(C280-K2)))</f>
        <v>10.77032961</v>
      </c>
      <c r="H280" s="6" t="str">
        <f t="shared" si="4"/>
        <v/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7">
        <v>279.0</v>
      </c>
      <c r="U280" s="6"/>
      <c r="V280" s="6"/>
      <c r="W280" s="6"/>
      <c r="X280" s="6"/>
      <c r="Y280" s="6"/>
      <c r="Z280" s="6"/>
    </row>
    <row r="281">
      <c r="A281" s="3">
        <v>16.0</v>
      </c>
      <c r="B281" s="3">
        <v>7.0</v>
      </c>
      <c r="C281" s="3">
        <v>230.0</v>
      </c>
      <c r="D281" s="4">
        <f t="shared" ref="D281:F281" si="283">IF(ISBLANK(A281), "", (A281-MIN(A2:A1001))/(MAX(A2:A1001)-MIN(A2:A1001)))</f>
        <v>0.75</v>
      </c>
      <c r="E281" s="4">
        <f t="shared" si="283"/>
        <v>0.5</v>
      </c>
      <c r="F281" s="4">
        <f t="shared" si="283"/>
        <v>0.06555090656</v>
      </c>
      <c r="G281" s="7">
        <f>IF(ISBLANK(A281), "",SQRT((A281-I2)^2+(B281-J2)^2+(C281-K2)))</f>
        <v>9.949874371</v>
      </c>
      <c r="H281" s="6" t="str">
        <f t="shared" si="4"/>
        <v/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7">
        <v>280.0</v>
      </c>
      <c r="U281" s="6"/>
      <c r="V281" s="6"/>
      <c r="W281" s="6"/>
      <c r="X281" s="6"/>
      <c r="Y281" s="6"/>
      <c r="Z281" s="6"/>
    </row>
    <row r="282">
      <c r="D282" s="4" t="str">
        <f t="shared" ref="D282:F282" si="284">IF(ISBLANK(A282), "", (A282-MIN(A2:A1001))/(MAX(A2:A1001)-MIN(A2:A1001)))</f>
        <v/>
      </c>
      <c r="E282" s="4" t="str">
        <f t="shared" si="284"/>
        <v/>
      </c>
      <c r="F282" s="4" t="str">
        <f t="shared" si="284"/>
        <v/>
      </c>
      <c r="G282" s="7" t="str">
        <f>IF(ISBLANK(A282), "",SQRT((A282-I2)^2+(B282-J2)^2+(C282-K2)))</f>
        <v/>
      </c>
      <c r="H282" s="6" t="str">
        <f t="shared" si="4"/>
        <v>&lt;- New exp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7">
        <v>281.0</v>
      </c>
      <c r="U282" s="6"/>
      <c r="V282" s="6"/>
      <c r="W282" s="6"/>
      <c r="X282" s="6"/>
      <c r="Y282" s="6"/>
      <c r="Z282" s="6"/>
    </row>
    <row r="283">
      <c r="A283" s="3">
        <v>17.0</v>
      </c>
      <c r="B283" s="3">
        <v>4.0</v>
      </c>
      <c r="C283" s="3">
        <v>432.0</v>
      </c>
      <c r="D283" s="4">
        <f t="shared" ref="D283:F283" si="285">IF(ISBLANK(A283), "", (A283-MIN(A2:A1001))/(MAX(A2:A1001)-MIN(A2:A1001)))</f>
        <v>0.875</v>
      </c>
      <c r="E283" s="4">
        <f t="shared" si="285"/>
        <v>0.125</v>
      </c>
      <c r="F283" s="4">
        <f t="shared" si="285"/>
        <v>0.3472803347</v>
      </c>
      <c r="G283" s="7">
        <f>IF(ISBLANK(A283), "",SQRT((A283-I2)^2+(B283-J2)^2+(C283-K2)))</f>
        <v>17.29161647</v>
      </c>
      <c r="H283" s="6" t="str">
        <f t="shared" si="4"/>
        <v/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7">
        <v>282.0</v>
      </c>
      <c r="U283" s="6"/>
      <c r="V283" s="6"/>
      <c r="W283" s="6"/>
      <c r="X283" s="6"/>
      <c r="Y283" s="6"/>
      <c r="Z283" s="6"/>
    </row>
    <row r="284">
      <c r="A284" s="3">
        <v>13.0</v>
      </c>
      <c r="B284" s="3">
        <v>9.0</v>
      </c>
      <c r="C284" s="3">
        <v>252.0</v>
      </c>
      <c r="D284" s="4">
        <f t="shared" ref="D284:F284" si="286">IF(ISBLANK(A284), "", (A284-MIN(A2:A1001))/(MAX(A2:A1001)-MIN(A2:A1001)))</f>
        <v>0.375</v>
      </c>
      <c r="E284" s="4">
        <f t="shared" si="286"/>
        <v>0.75</v>
      </c>
      <c r="F284" s="4">
        <f t="shared" si="286"/>
        <v>0.09623430962</v>
      </c>
      <c r="G284" s="7">
        <f>IF(ISBLANK(A284), "",SQRT((A284-I2)^2+(B284-J2)^2+(C284-K2)))</f>
        <v>10.67707825</v>
      </c>
      <c r="H284" s="6" t="str">
        <f t="shared" si="4"/>
        <v/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7">
        <v>283.0</v>
      </c>
      <c r="U284" s="6"/>
      <c r="V284" s="6"/>
      <c r="W284" s="6"/>
      <c r="X284" s="6"/>
      <c r="Y284" s="6"/>
      <c r="Z284" s="6"/>
    </row>
    <row r="285">
      <c r="A285" s="3">
        <v>18.0</v>
      </c>
      <c r="B285" s="3">
        <v>4.0</v>
      </c>
      <c r="C285" s="3">
        <v>234.0</v>
      </c>
      <c r="D285" s="4">
        <f t="shared" ref="D285:F285" si="287">IF(ISBLANK(A285), "", (A285-MIN(A2:A1001))/(MAX(A2:A1001)-MIN(A2:A1001)))</f>
        <v>1</v>
      </c>
      <c r="E285" s="4">
        <f t="shared" si="287"/>
        <v>0.125</v>
      </c>
      <c r="F285" s="4">
        <f t="shared" si="287"/>
        <v>0.07112970711</v>
      </c>
      <c r="G285" s="7">
        <f>IF(ISBLANK(A285), "",SQRT((A285-I2)^2+(B285-J2)^2+(C285-K2)))</f>
        <v>10.77032961</v>
      </c>
      <c r="H285" s="6" t="str">
        <f t="shared" si="4"/>
        <v/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7">
        <v>284.0</v>
      </c>
      <c r="U285" s="6"/>
      <c r="V285" s="6"/>
      <c r="W285" s="6"/>
      <c r="X285" s="6"/>
      <c r="Y285" s="6"/>
      <c r="Z285" s="6"/>
    </row>
    <row r="286">
      <c r="A286" s="3">
        <v>17.0</v>
      </c>
      <c r="B286" s="3">
        <v>7.0</v>
      </c>
      <c r="C286" s="3">
        <v>201.0</v>
      </c>
      <c r="D286" s="4">
        <f t="shared" ref="D286:F286" si="288">IF(ISBLANK(A286), "", (A286-MIN(A2:A1001))/(MAX(A2:A1001)-MIN(A2:A1001)))</f>
        <v>0.875</v>
      </c>
      <c r="E286" s="4">
        <f t="shared" si="288"/>
        <v>0.5</v>
      </c>
      <c r="F286" s="4">
        <f t="shared" si="288"/>
        <v>0.02510460251</v>
      </c>
      <c r="G286" s="7">
        <f>IF(ISBLANK(A286), "",SQRT((A286-I2)^2+(B286-J2)^2+(C286-K2)))</f>
        <v>9.110433579</v>
      </c>
      <c r="H286" s="6" t="str">
        <f t="shared" si="4"/>
        <v/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7">
        <v>285.0</v>
      </c>
      <c r="U286" s="6"/>
      <c r="V286" s="6"/>
      <c r="W286" s="6"/>
      <c r="X286" s="6"/>
      <c r="Y286" s="6"/>
      <c r="Z286" s="6"/>
    </row>
    <row r="287">
      <c r="A287" s="3">
        <v>13.0</v>
      </c>
      <c r="B287" s="3">
        <v>7.0</v>
      </c>
      <c r="C287" s="3">
        <v>847.0</v>
      </c>
      <c r="D287" s="4">
        <f t="shared" ref="D287:F287" si="289">IF(ISBLANK(A287), "", (A287-MIN(A2:A1001))/(MAX(A2:A1001)-MIN(A2:A1001)))</f>
        <v>0.375</v>
      </c>
      <c r="E287" s="4">
        <f t="shared" si="289"/>
        <v>0.5</v>
      </c>
      <c r="F287" s="4">
        <f t="shared" si="289"/>
        <v>0.9260808926</v>
      </c>
      <c r="G287" s="7">
        <f>IF(ISBLANK(A287), "",SQRT((A287-I2)^2+(B287-J2)^2+(C287-K2)))</f>
        <v>26.2488095</v>
      </c>
      <c r="H287" s="6" t="str">
        <f t="shared" si="4"/>
        <v/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7">
        <v>286.0</v>
      </c>
      <c r="U287" s="6"/>
      <c r="V287" s="6"/>
      <c r="W287" s="6"/>
      <c r="X287" s="6"/>
      <c r="Y287" s="6"/>
      <c r="Z287" s="6"/>
    </row>
    <row r="288">
      <c r="A288" s="3">
        <v>13.0</v>
      </c>
      <c r="B288" s="3">
        <v>8.0</v>
      </c>
      <c r="C288" s="3">
        <v>806.0</v>
      </c>
      <c r="D288" s="4">
        <f t="shared" ref="D288:F288" si="290">IF(ISBLANK(A288), "", (A288-MIN(A2:A1001))/(MAX(A2:A1001)-MIN(A2:A1001)))</f>
        <v>0.375</v>
      </c>
      <c r="E288" s="4">
        <f t="shared" si="290"/>
        <v>0.625</v>
      </c>
      <c r="F288" s="4">
        <f t="shared" si="290"/>
        <v>0.8688981869</v>
      </c>
      <c r="G288" s="7">
        <f>IF(ISBLANK(A288), "",SQRT((A288-I2)^2+(B288-J2)^2+(C288-K2)))</f>
        <v>25.63201124</v>
      </c>
      <c r="H288" s="6" t="str">
        <f t="shared" si="4"/>
        <v/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7">
        <v>287.0</v>
      </c>
      <c r="U288" s="6"/>
      <c r="V288" s="6"/>
      <c r="W288" s="6"/>
      <c r="X288" s="6"/>
      <c r="Y288" s="6"/>
      <c r="Z288" s="6"/>
    </row>
    <row r="289">
      <c r="A289" s="3">
        <v>17.0</v>
      </c>
      <c r="B289" s="3">
        <v>6.0</v>
      </c>
      <c r="C289" s="3">
        <v>213.0</v>
      </c>
      <c r="D289" s="4">
        <f t="shared" ref="D289:F289" si="291">IF(ISBLANK(A289), "", (A289-MIN(A2:A1001))/(MAX(A2:A1001)-MIN(A2:A1001)))</f>
        <v>0.875</v>
      </c>
      <c r="E289" s="4">
        <f t="shared" si="291"/>
        <v>0.375</v>
      </c>
      <c r="F289" s="4">
        <f t="shared" si="291"/>
        <v>0.04184100418</v>
      </c>
      <c r="G289" s="7">
        <f>IF(ISBLANK(A289), "",SQRT((A289-I2)^2+(B289-J2)^2+(C289-K2)))</f>
        <v>9.38083152</v>
      </c>
      <c r="H289" s="6" t="str">
        <f t="shared" si="4"/>
        <v/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7">
        <v>288.0</v>
      </c>
      <c r="U289" s="6"/>
      <c r="V289" s="6"/>
      <c r="W289" s="6"/>
      <c r="X289" s="6"/>
      <c r="Y289" s="6"/>
      <c r="Z289" s="6"/>
    </row>
    <row r="290">
      <c r="A290" s="3">
        <v>16.0</v>
      </c>
      <c r="B290" s="3">
        <v>8.0</v>
      </c>
      <c r="C290" s="3">
        <v>219.0</v>
      </c>
      <c r="D290" s="6">
        <f t="shared" ref="D290:F290" si="292">IF(ISBLANK(A290), "", (A290-MIN(A2:A1001))/(MAX(A2:A1001)-MIN(A2:A1001)))</f>
        <v>0.75</v>
      </c>
      <c r="E290" s="6">
        <f t="shared" si="292"/>
        <v>0.625</v>
      </c>
      <c r="F290" s="6">
        <f t="shared" si="292"/>
        <v>0.05020920502</v>
      </c>
      <c r="G290" s="6">
        <f>IF(ISBLANK(A290), "",SQRT((A290-I2)^2+(B290-J2)^2+(C290-K2)))</f>
        <v>9.848857802</v>
      </c>
      <c r="H290" s="6" t="str">
        <f t="shared" si="4"/>
        <v/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7">
        <v>289.0</v>
      </c>
      <c r="U290" s="6"/>
      <c r="V290" s="6"/>
      <c r="W290" s="6"/>
      <c r="X290" s="6"/>
      <c r="Y290" s="6"/>
      <c r="Z290" s="6"/>
    </row>
    <row r="291">
      <c r="A291" s="3">
        <v>16.0</v>
      </c>
      <c r="B291" s="3">
        <v>7.0</v>
      </c>
      <c r="C291" s="3">
        <v>241.0</v>
      </c>
      <c r="D291" s="4">
        <f t="shared" ref="D291:F291" si="293">IF(ISBLANK(A291), "", (A291-MIN(A2:A1001))/(MAX(A2:A1001)-MIN(A2:A1001)))</f>
        <v>0.75</v>
      </c>
      <c r="E291" s="4">
        <f t="shared" si="293"/>
        <v>0.5</v>
      </c>
      <c r="F291" s="4">
        <f t="shared" si="293"/>
        <v>0.08089260809</v>
      </c>
      <c r="G291" s="7">
        <f>IF(ISBLANK(A291), "",SQRT((A291-I2)^2+(B291-J2)^2+(C291-K2)))</f>
        <v>10.48808848</v>
      </c>
      <c r="H291" s="6" t="str">
        <f t="shared" si="4"/>
        <v/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>
        <v>290.0</v>
      </c>
      <c r="U291" s="6"/>
      <c r="V291" s="6"/>
      <c r="W291" s="6"/>
      <c r="X291" s="6"/>
      <c r="Y291" s="6"/>
      <c r="Z291" s="6"/>
    </row>
    <row r="292">
      <c r="A292" s="3">
        <v>14.0</v>
      </c>
      <c r="B292" s="3">
        <v>8.0</v>
      </c>
      <c r="C292" s="3">
        <v>251.0</v>
      </c>
      <c r="D292" s="4">
        <f t="shared" ref="D292:F292" si="294">IF(ISBLANK(A292), "", (A292-MIN(A2:A1001))/(MAX(A2:A1001)-MIN(A2:A1001)))</f>
        <v>0.5</v>
      </c>
      <c r="E292" s="4">
        <f t="shared" si="294"/>
        <v>0.625</v>
      </c>
      <c r="F292" s="4">
        <f t="shared" si="294"/>
        <v>0.09483960948</v>
      </c>
      <c r="G292" s="7">
        <f>IF(ISBLANK(A292), "",SQRT((A292-I2)^2+(B292-J2)^2+(C292-K2)))</f>
        <v>10.44030651</v>
      </c>
      <c r="H292" s="6" t="str">
        <f t="shared" si="4"/>
        <v/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>
        <v>291.0</v>
      </c>
      <c r="U292" s="6"/>
      <c r="V292" s="6"/>
      <c r="W292" s="6"/>
      <c r="X292" s="6"/>
      <c r="Y292" s="6"/>
      <c r="Z292" s="6"/>
    </row>
    <row r="293">
      <c r="A293" s="3">
        <v>15.0</v>
      </c>
      <c r="B293" s="3">
        <v>7.0</v>
      </c>
      <c r="C293" s="3">
        <v>245.0</v>
      </c>
      <c r="D293" s="4">
        <f t="shared" ref="D293:F293" si="295">IF(ISBLANK(A293), "", (A293-MIN(A2:A1001))/(MAX(A2:A1001)-MIN(A2:A1001)))</f>
        <v>0.625</v>
      </c>
      <c r="E293" s="4">
        <f t="shared" si="295"/>
        <v>0.5</v>
      </c>
      <c r="F293" s="4">
        <f t="shared" si="295"/>
        <v>0.08647140865</v>
      </c>
      <c r="G293" s="7">
        <f>IF(ISBLANK(A293), "",SQRT((A293-I2)^2+(B293-J2)^2+(C293-K2)))</f>
        <v>10.14889157</v>
      </c>
      <c r="H293" s="6" t="str">
        <f t="shared" si="4"/>
        <v/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7">
        <v>292.0</v>
      </c>
      <c r="U293" s="6"/>
      <c r="V293" s="6"/>
      <c r="W293" s="6"/>
      <c r="X293" s="6"/>
      <c r="Y293" s="6"/>
      <c r="Z293" s="6"/>
    </row>
    <row r="294">
      <c r="A294" s="3">
        <v>17.0</v>
      </c>
      <c r="B294" s="3">
        <v>5.0</v>
      </c>
      <c r="C294" s="3">
        <v>235.0</v>
      </c>
      <c r="D294" s="4">
        <f t="shared" ref="D294:F294" si="296">IF(ISBLANK(A294), "", (A294-MIN(A2:A1001))/(MAX(A2:A1001)-MIN(A2:A1001)))</f>
        <v>0.875</v>
      </c>
      <c r="E294" s="4">
        <f t="shared" si="296"/>
        <v>0.25</v>
      </c>
      <c r="F294" s="4">
        <f t="shared" si="296"/>
        <v>0.07252440725</v>
      </c>
      <c r="G294" s="7">
        <f>IF(ISBLANK(A294), "",SQRT((A294-I2)^2+(B294-J2)^2+(C294-K2)))</f>
        <v>10.24695077</v>
      </c>
      <c r="H294" s="6" t="str">
        <f t="shared" si="4"/>
        <v/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7">
        <v>293.0</v>
      </c>
      <c r="U294" s="6"/>
      <c r="V294" s="6"/>
      <c r="W294" s="6"/>
      <c r="X294" s="6"/>
      <c r="Y294" s="6"/>
      <c r="Z294" s="6"/>
    </row>
    <row r="295">
      <c r="A295" s="3">
        <v>15.0</v>
      </c>
      <c r="B295" s="3">
        <v>8.0</v>
      </c>
      <c r="C295" s="3">
        <v>229.0</v>
      </c>
      <c r="D295" s="4">
        <f t="shared" ref="D295:F295" si="297">IF(ISBLANK(A295), "", (A295-MIN(A2:A1001))/(MAX(A2:A1001)-MIN(A2:A1001)))</f>
        <v>0.625</v>
      </c>
      <c r="E295" s="4">
        <f t="shared" si="297"/>
        <v>0.625</v>
      </c>
      <c r="F295" s="4">
        <f t="shared" si="297"/>
        <v>0.06415620642</v>
      </c>
      <c r="G295" s="7">
        <f>IF(ISBLANK(A295), "",SQRT((A295-I2)^2+(B295-J2)^2+(C295-K2)))</f>
        <v>9.797958971</v>
      </c>
      <c r="H295" s="6" t="str">
        <f t="shared" si="4"/>
        <v/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7">
        <v>294.0</v>
      </c>
      <c r="U295" s="6"/>
      <c r="V295" s="6"/>
      <c r="W295" s="6"/>
      <c r="X295" s="6"/>
      <c r="Y295" s="6"/>
      <c r="Z295" s="6"/>
    </row>
    <row r="296">
      <c r="D296" s="4" t="str">
        <f t="shared" ref="D296:F296" si="298">IF(ISBLANK(A296), "", (A296-MIN(A2:A1001))/(MAX(A2:A1001)-MIN(A2:A1001)))</f>
        <v/>
      </c>
      <c r="E296" s="4" t="str">
        <f t="shared" si="298"/>
        <v/>
      </c>
      <c r="F296" s="4" t="str">
        <f t="shared" si="298"/>
        <v/>
      </c>
      <c r="G296" s="7" t="str">
        <f>IF(ISBLANK(A296), "",SQRT((A296-I2)^2+(B296-J2)^2+(C296-K2)))</f>
        <v/>
      </c>
      <c r="H296" s="6" t="str">
        <f t="shared" si="4"/>
        <v>&lt;- New exp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7">
        <v>295.0</v>
      </c>
      <c r="U296" s="6"/>
      <c r="V296" s="6"/>
      <c r="W296" s="6"/>
      <c r="X296" s="6"/>
      <c r="Y296" s="6"/>
      <c r="Z296" s="6"/>
    </row>
    <row r="297">
      <c r="A297" s="3">
        <v>13.0</v>
      </c>
      <c r="B297" s="3">
        <v>9.0</v>
      </c>
      <c r="C297" s="3">
        <v>252.0</v>
      </c>
      <c r="D297" s="4">
        <f t="shared" ref="D297:F297" si="299">IF(ISBLANK(A297), "", (A297-MIN(A2:A1001))/(MAX(A2:A1001)-MIN(A2:A1001)))</f>
        <v>0.375</v>
      </c>
      <c r="E297" s="4">
        <f t="shared" si="299"/>
        <v>0.75</v>
      </c>
      <c r="F297" s="4">
        <f t="shared" si="299"/>
        <v>0.09623430962</v>
      </c>
      <c r="G297" s="7">
        <f>IF(ISBLANK(A297), "",SQRT((A297-I2)^2+(B297-J2)^2+(C297-K2)))</f>
        <v>10.67707825</v>
      </c>
      <c r="H297" s="6" t="str">
        <f t="shared" si="4"/>
        <v/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7">
        <v>296.0</v>
      </c>
      <c r="U297" s="6"/>
      <c r="V297" s="6"/>
      <c r="W297" s="6"/>
      <c r="X297" s="6"/>
      <c r="Y297" s="6"/>
      <c r="Z297" s="6"/>
    </row>
    <row r="298">
      <c r="A298" s="3">
        <v>17.0</v>
      </c>
      <c r="B298" s="3">
        <v>3.0</v>
      </c>
      <c r="C298" s="3">
        <v>900.0</v>
      </c>
      <c r="D298" s="4">
        <f t="shared" ref="D298:F298" si="300">IF(ISBLANK(A298), "", (A298-MIN(A2:A1001))/(MAX(A2:A1001)-MIN(A2:A1001)))</f>
        <v>0.875</v>
      </c>
      <c r="E298" s="4">
        <f t="shared" si="300"/>
        <v>0</v>
      </c>
      <c r="F298" s="4">
        <f t="shared" si="300"/>
        <v>1</v>
      </c>
      <c r="G298" s="7">
        <f>IF(ISBLANK(A298), "",SQRT((A298-I2)^2+(B298-J2)^2+(C298-K2)))</f>
        <v>27.67670501</v>
      </c>
      <c r="H298" s="6" t="str">
        <f t="shared" si="4"/>
        <v/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>
        <v>297.0</v>
      </c>
      <c r="U298" s="6"/>
      <c r="V298" s="6"/>
      <c r="W298" s="6"/>
      <c r="X298" s="6"/>
      <c r="Y298" s="6"/>
      <c r="Z298" s="6"/>
    </row>
    <row r="299">
      <c r="A299" s="3">
        <v>18.0</v>
      </c>
      <c r="B299" s="3">
        <v>6.0</v>
      </c>
      <c r="C299" s="3">
        <v>201.0</v>
      </c>
      <c r="D299" s="4">
        <f t="shared" ref="D299:F299" si="301">IF(ISBLANK(A299), "", (A299-MIN(A2:A1001))/(MAX(A2:A1001)-MIN(A2:A1001)))</f>
        <v>1</v>
      </c>
      <c r="E299" s="4">
        <f t="shared" si="301"/>
        <v>0.375</v>
      </c>
      <c r="F299" s="4">
        <f t="shared" si="301"/>
        <v>0.02510460251</v>
      </c>
      <c r="G299" s="7">
        <f>IF(ISBLANK(A299), "",SQRT((A299-I2)^2+(B299-J2)^2+(C299-K2)))</f>
        <v>9.539392014</v>
      </c>
      <c r="H299" s="6" t="str">
        <f t="shared" si="4"/>
        <v/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7">
        <v>298.0</v>
      </c>
      <c r="U299" s="6"/>
      <c r="V299" s="6"/>
      <c r="W299" s="6"/>
      <c r="X299" s="6"/>
      <c r="Y299" s="6"/>
      <c r="Z299" s="6"/>
    </row>
    <row r="300">
      <c r="A300" s="3">
        <v>18.0</v>
      </c>
      <c r="B300" s="3">
        <v>4.0</v>
      </c>
      <c r="C300" s="3">
        <v>234.0</v>
      </c>
      <c r="D300" s="4">
        <f t="shared" ref="D300:F300" si="302">IF(ISBLANK(A300), "", (A300-MIN(A2:A1001))/(MAX(A2:A1001)-MIN(A2:A1001)))</f>
        <v>1</v>
      </c>
      <c r="E300" s="4">
        <f t="shared" si="302"/>
        <v>0.125</v>
      </c>
      <c r="F300" s="4">
        <f t="shared" si="302"/>
        <v>0.07112970711</v>
      </c>
      <c r="G300" s="7">
        <f>IF(ISBLANK(A300), "",SQRT((A300-I2)^2+(B300-J2)^2+(C300-K2)))</f>
        <v>10.77032961</v>
      </c>
      <c r="H300" s="6" t="str">
        <f t="shared" si="4"/>
        <v/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7">
        <v>299.0</v>
      </c>
      <c r="U300" s="6"/>
      <c r="V300" s="6"/>
      <c r="W300" s="6"/>
      <c r="X300" s="6"/>
      <c r="Y300" s="6"/>
      <c r="Z300" s="6"/>
    </row>
    <row r="301">
      <c r="A301" s="3">
        <v>17.0</v>
      </c>
      <c r="B301" s="3">
        <v>4.0</v>
      </c>
      <c r="C301" s="3">
        <v>886.0</v>
      </c>
      <c r="D301" s="4">
        <f t="shared" ref="D301:F301" si="303">IF(ISBLANK(A301), "", (A301-MIN(A2:A1001))/(MAX(A2:A1001)-MIN(A2:A1001)))</f>
        <v>0.875</v>
      </c>
      <c r="E301" s="4">
        <f t="shared" si="303"/>
        <v>0.125</v>
      </c>
      <c r="F301" s="4">
        <f t="shared" si="303"/>
        <v>0.980474198</v>
      </c>
      <c r="G301" s="7">
        <f>IF(ISBLANK(A301), "",SQRT((A301-I2)^2+(B301-J2)^2+(C301-K2)))</f>
        <v>27.44084547</v>
      </c>
      <c r="H301" s="6" t="str">
        <f t="shared" si="4"/>
        <v/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7">
        <v>300.0</v>
      </c>
      <c r="U301" s="6"/>
      <c r="V301" s="6"/>
      <c r="W301" s="6"/>
      <c r="X301" s="6"/>
      <c r="Y301" s="6"/>
      <c r="Z301" s="6"/>
    </row>
    <row r="302">
      <c r="A302" s="3">
        <v>14.0</v>
      </c>
      <c r="B302" s="3">
        <v>8.0</v>
      </c>
      <c r="C302" s="3">
        <v>251.0</v>
      </c>
      <c r="D302" s="4">
        <f t="shared" ref="D302:F302" si="304">IF(ISBLANK(A302), "", (A302-MIN(A2:A1001))/(MAX(A2:A1001)-MIN(A2:A1001)))</f>
        <v>0.5</v>
      </c>
      <c r="E302" s="4">
        <f t="shared" si="304"/>
        <v>0.625</v>
      </c>
      <c r="F302" s="4">
        <f t="shared" si="304"/>
        <v>0.09483960948</v>
      </c>
      <c r="G302" s="7">
        <f>IF(ISBLANK(A302), "",SQRT((A302-I2)^2+(B302-J2)^2+(C302-K2)))</f>
        <v>10.44030651</v>
      </c>
      <c r="H302" s="6" t="str">
        <f t="shared" si="4"/>
        <v/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7">
        <v>301.0</v>
      </c>
      <c r="U302" s="6"/>
      <c r="V302" s="6"/>
      <c r="W302" s="6"/>
      <c r="X302" s="6"/>
      <c r="Y302" s="6"/>
      <c r="Z302" s="6"/>
    </row>
    <row r="303">
      <c r="A303" s="3">
        <v>16.0</v>
      </c>
      <c r="B303" s="3">
        <v>7.0</v>
      </c>
      <c r="C303" s="3">
        <v>240.0</v>
      </c>
      <c r="D303" s="4">
        <f t="shared" ref="D303:F303" si="305">IF(ISBLANK(A303), "", (A303-MIN(A2:A1001))/(MAX(A2:A1001)-MIN(A2:A1001)))</f>
        <v>0.75</v>
      </c>
      <c r="E303" s="4">
        <f t="shared" si="305"/>
        <v>0.5</v>
      </c>
      <c r="F303" s="4">
        <f t="shared" si="305"/>
        <v>0.07949790795</v>
      </c>
      <c r="G303" s="7">
        <f>IF(ISBLANK(A303), "",SQRT((A303-I2)^2+(B303-J2)^2+(C303-K2)))</f>
        <v>10.44030651</v>
      </c>
      <c r="H303" s="6" t="str">
        <f t="shared" si="4"/>
        <v/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>
        <v>302.0</v>
      </c>
      <c r="U303" s="6"/>
      <c r="V303" s="6"/>
      <c r="W303" s="6"/>
      <c r="X303" s="6"/>
      <c r="Y303" s="6"/>
      <c r="Z303" s="6"/>
    </row>
    <row r="304">
      <c r="A304" s="3">
        <v>15.0</v>
      </c>
      <c r="B304" s="3">
        <v>7.0</v>
      </c>
      <c r="C304" s="3">
        <v>245.0</v>
      </c>
      <c r="D304" s="4">
        <f t="shared" ref="D304:F304" si="306">IF(ISBLANK(A304), "", (A304-MIN(A2:A1001))/(MAX(A2:A1001)-MIN(A2:A1001)))</f>
        <v>0.625</v>
      </c>
      <c r="E304" s="4">
        <f t="shared" si="306"/>
        <v>0.5</v>
      </c>
      <c r="F304" s="4">
        <f t="shared" si="306"/>
        <v>0.08647140865</v>
      </c>
      <c r="G304" s="7">
        <f>IF(ISBLANK(A304), "",SQRT((A304-I2)^2+(B304-J2)^2+(C304-K2)))</f>
        <v>10.14889157</v>
      </c>
      <c r="H304" s="6" t="str">
        <f t="shared" si="4"/>
        <v/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7">
        <v>303.0</v>
      </c>
      <c r="U304" s="6"/>
      <c r="V304" s="6"/>
      <c r="W304" s="6"/>
      <c r="X304" s="6"/>
      <c r="Y304" s="6"/>
      <c r="Z304" s="6"/>
    </row>
    <row r="305">
      <c r="A305" s="3">
        <v>17.0</v>
      </c>
      <c r="B305" s="3">
        <v>5.0</v>
      </c>
      <c r="C305" s="3">
        <v>234.0</v>
      </c>
      <c r="D305" s="4">
        <f t="shared" ref="D305:F305" si="307">IF(ISBLANK(A305), "", (A305-MIN(A2:A1001))/(MAX(A2:A1001)-MIN(A2:A1001)))</f>
        <v>0.875</v>
      </c>
      <c r="E305" s="4">
        <f t="shared" si="307"/>
        <v>0.25</v>
      </c>
      <c r="F305" s="4">
        <f t="shared" si="307"/>
        <v>0.07112970711</v>
      </c>
      <c r="G305" s="7">
        <f>IF(ISBLANK(A305), "",SQRT((A305-I2)^2+(B305-J2)^2+(C305-K2)))</f>
        <v>10.19803903</v>
      </c>
      <c r="H305" s="6" t="str">
        <f t="shared" si="4"/>
        <v/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7">
        <v>304.0</v>
      </c>
      <c r="U305" s="6"/>
      <c r="V305" s="6"/>
      <c r="W305" s="6"/>
      <c r="X305" s="6"/>
      <c r="Y305" s="6"/>
      <c r="Z305" s="6"/>
    </row>
    <row r="306">
      <c r="A306" s="3">
        <v>16.0</v>
      </c>
      <c r="B306" s="3">
        <v>6.0</v>
      </c>
      <c r="C306" s="3">
        <v>245.0</v>
      </c>
      <c r="D306" s="4">
        <f t="shared" ref="D306:F306" si="308">IF(ISBLANK(A306), "", (A306-MIN(A2:A1001))/(MAX(A2:A1001)-MIN(A2:A1001)))</f>
        <v>0.75</v>
      </c>
      <c r="E306" s="4">
        <f t="shared" si="308"/>
        <v>0.375</v>
      </c>
      <c r="F306" s="4">
        <f t="shared" si="308"/>
        <v>0.08647140865</v>
      </c>
      <c r="G306" s="7">
        <f>IF(ISBLANK(A306), "",SQRT((A306-I2)^2+(B306-J2)^2+(C306-K2)))</f>
        <v>10.34408043</v>
      </c>
      <c r="H306" s="6" t="str">
        <f t="shared" si="4"/>
        <v/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7">
        <v>305.0</v>
      </c>
      <c r="U306" s="6"/>
      <c r="V306" s="6"/>
      <c r="W306" s="6"/>
      <c r="X306" s="6"/>
      <c r="Y306" s="6"/>
      <c r="Z306" s="6"/>
    </row>
    <row r="307">
      <c r="A307" s="3">
        <v>16.0</v>
      </c>
      <c r="B307" s="3">
        <v>8.0</v>
      </c>
      <c r="C307" s="3">
        <v>219.0</v>
      </c>
      <c r="D307" s="4">
        <f t="shared" ref="D307:F307" si="309">IF(ISBLANK(A307), "", (A307-MIN(A2:A1001))/(MAX(A2:A1001)-MIN(A2:A1001)))</f>
        <v>0.75</v>
      </c>
      <c r="E307" s="4">
        <f t="shared" si="309"/>
        <v>0.625</v>
      </c>
      <c r="F307" s="4">
        <f t="shared" si="309"/>
        <v>0.05020920502</v>
      </c>
      <c r="G307" s="7">
        <f>IF(ISBLANK(A307), "",SQRT((A307-I2)^2+(B307-J2)^2+(C307-K2)))</f>
        <v>9.848857802</v>
      </c>
      <c r="H307" s="6" t="str">
        <f t="shared" si="4"/>
        <v/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7">
        <v>306.0</v>
      </c>
      <c r="U307" s="6"/>
      <c r="V307" s="6"/>
      <c r="W307" s="6"/>
      <c r="X307" s="6"/>
      <c r="Y307" s="6"/>
      <c r="Z307" s="6"/>
    </row>
    <row r="308">
      <c r="A308" s="3">
        <v>18.0</v>
      </c>
      <c r="B308" s="3">
        <v>5.0</v>
      </c>
      <c r="C308" s="3">
        <v>213.0</v>
      </c>
      <c r="D308" s="4">
        <f t="shared" ref="D308:F308" si="310">IF(ISBLANK(A308), "", (A308-MIN(A2:A1001))/(MAX(A2:A1001)-MIN(A2:A1001)))</f>
        <v>1</v>
      </c>
      <c r="E308" s="4">
        <f t="shared" si="310"/>
        <v>0.25</v>
      </c>
      <c r="F308" s="4">
        <f t="shared" si="310"/>
        <v>0.04184100418</v>
      </c>
      <c r="G308" s="7">
        <f>IF(ISBLANK(A308), "",SQRT((A308-I2)^2+(B308-J2)^2+(C308-K2)))</f>
        <v>9.899494937</v>
      </c>
      <c r="H308" s="6" t="str">
        <f t="shared" si="4"/>
        <v/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7">
        <v>307.0</v>
      </c>
      <c r="U308" s="6"/>
      <c r="V308" s="6"/>
      <c r="W308" s="6"/>
      <c r="X308" s="6"/>
      <c r="Y308" s="6"/>
      <c r="Z308" s="6"/>
    </row>
    <row r="309">
      <c r="A309" s="3">
        <v>17.0</v>
      </c>
      <c r="B309" s="3">
        <v>6.0</v>
      </c>
      <c r="C309" s="3">
        <v>212.0</v>
      </c>
      <c r="D309" s="4">
        <f t="shared" ref="D309:F309" si="311">IF(ISBLANK(A309), "", (A309-MIN(A2:A1001))/(MAX(A2:A1001)-MIN(A2:A1001)))</f>
        <v>0.875</v>
      </c>
      <c r="E309" s="4">
        <f t="shared" si="311"/>
        <v>0.375</v>
      </c>
      <c r="F309" s="4">
        <f t="shared" si="311"/>
        <v>0.04044630404</v>
      </c>
      <c r="G309" s="7">
        <f>IF(ISBLANK(A309), "",SQRT((A309-I2)^2+(B309-J2)^2+(C309-K2)))</f>
        <v>9.327379053</v>
      </c>
      <c r="H309" s="6" t="str">
        <f t="shared" si="4"/>
        <v/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7">
        <v>308.0</v>
      </c>
      <c r="U309" s="6"/>
      <c r="V309" s="6"/>
      <c r="W309" s="6"/>
      <c r="X309" s="6"/>
      <c r="Y309" s="6"/>
      <c r="Z309" s="6"/>
    </row>
    <row r="310">
      <c r="D310" s="4" t="str">
        <f t="shared" ref="D310:F310" si="312">IF(ISBLANK(A310), "", (A310-MIN(A2:A1001))/(MAX(A2:A1001)-MIN(A2:A1001)))</f>
        <v/>
      </c>
      <c r="E310" s="4" t="str">
        <f t="shared" si="312"/>
        <v/>
      </c>
      <c r="F310" s="4" t="str">
        <f t="shared" si="312"/>
        <v/>
      </c>
      <c r="G310" s="7" t="str">
        <f>IF(ISBLANK(A310), "",SQRT((A310-I2)^2+(B310-J2)^2+(C310-K2)))</f>
        <v/>
      </c>
      <c r="H310" s="6" t="str">
        <f t="shared" si="4"/>
        <v>&lt;- New exp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7">
        <v>309.0</v>
      </c>
      <c r="U310" s="6"/>
      <c r="V310" s="6"/>
      <c r="W310" s="6"/>
      <c r="X310" s="6"/>
      <c r="Y310" s="6"/>
      <c r="Z310" s="6"/>
    </row>
    <row r="311">
      <c r="A311" s="3">
        <v>18.0</v>
      </c>
      <c r="B311" s="3">
        <v>3.0</v>
      </c>
      <c r="C311" s="3">
        <v>886.0</v>
      </c>
      <c r="D311" s="4">
        <f t="shared" ref="D311:F311" si="313">IF(ISBLANK(A311), "", (A311-MIN(A2:A1001))/(MAX(A2:A1001)-MIN(A2:A1001)))</f>
        <v>1</v>
      </c>
      <c r="E311" s="4">
        <f t="shared" si="313"/>
        <v>0</v>
      </c>
      <c r="F311" s="4">
        <f t="shared" si="313"/>
        <v>0.980474198</v>
      </c>
      <c r="G311" s="7">
        <f>IF(ISBLANK(A311), "",SQRT((A311-I2)^2+(B311-J2)^2+(C311-K2)))</f>
        <v>27.69476485</v>
      </c>
      <c r="H311" s="6" t="str">
        <f t="shared" si="4"/>
        <v/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7">
        <v>310.0</v>
      </c>
      <c r="U311" s="6"/>
      <c r="V311" s="6"/>
      <c r="W311" s="6"/>
      <c r="X311" s="6"/>
      <c r="Y311" s="6"/>
      <c r="Z311" s="6"/>
    </row>
    <row r="312">
      <c r="A312" s="3">
        <v>13.0</v>
      </c>
      <c r="B312" s="3">
        <v>10.0</v>
      </c>
      <c r="C312" s="3">
        <v>230.0</v>
      </c>
      <c r="D312" s="4">
        <f t="shared" ref="D312:F312" si="314">IF(ISBLANK(A312), "", (A312-MIN(A2:A1001))/(MAX(A2:A1001)-MIN(A2:A1001)))</f>
        <v>0.375</v>
      </c>
      <c r="E312" s="4">
        <f t="shared" si="314"/>
        <v>0.875</v>
      </c>
      <c r="F312" s="4">
        <f t="shared" si="314"/>
        <v>0.06555090656</v>
      </c>
      <c r="G312" s="7">
        <f>IF(ISBLANK(A312), "",SQRT((A312-I2)^2+(B312-J2)^2+(C312-K2)))</f>
        <v>10.24695077</v>
      </c>
      <c r="H312" s="6" t="str">
        <f t="shared" si="4"/>
        <v/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7">
        <v>311.0</v>
      </c>
      <c r="U312" s="6"/>
      <c r="V312" s="6"/>
      <c r="W312" s="6"/>
      <c r="X312" s="6"/>
      <c r="Y312" s="6"/>
      <c r="Z312" s="6"/>
    </row>
    <row r="313">
      <c r="A313" s="3">
        <v>18.0</v>
      </c>
      <c r="B313" s="3">
        <v>5.0</v>
      </c>
      <c r="C313" s="3">
        <v>212.0</v>
      </c>
      <c r="D313" s="4">
        <f t="shared" ref="D313:F313" si="315">IF(ISBLANK(A313), "", (A313-MIN(A2:A1001))/(MAX(A2:A1001)-MIN(A2:A1001)))</f>
        <v>1</v>
      </c>
      <c r="E313" s="4">
        <f t="shared" si="315"/>
        <v>0.25</v>
      </c>
      <c r="F313" s="4">
        <f t="shared" si="315"/>
        <v>0.04044630404</v>
      </c>
      <c r="G313" s="7">
        <f>IF(ISBLANK(A313), "",SQRT((A313-I2)^2+(B313-J2)^2+(C313-K2)))</f>
        <v>9.848857802</v>
      </c>
      <c r="H313" s="6" t="str">
        <f t="shared" si="4"/>
        <v/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7">
        <v>312.0</v>
      </c>
      <c r="U313" s="6"/>
      <c r="V313" s="6"/>
      <c r="W313" s="6"/>
      <c r="X313" s="6"/>
      <c r="Y313" s="6"/>
      <c r="Z313" s="6"/>
    </row>
    <row r="314">
      <c r="A314" s="3">
        <v>18.0</v>
      </c>
      <c r="B314" s="3">
        <v>4.0</v>
      </c>
      <c r="C314" s="3">
        <v>234.0</v>
      </c>
      <c r="D314" s="4">
        <f t="shared" ref="D314:F314" si="316">IF(ISBLANK(A314), "", (A314-MIN(A2:A1001))/(MAX(A2:A1001)-MIN(A2:A1001)))</f>
        <v>1</v>
      </c>
      <c r="E314" s="4">
        <f t="shared" si="316"/>
        <v>0.125</v>
      </c>
      <c r="F314" s="4">
        <f t="shared" si="316"/>
        <v>0.07112970711</v>
      </c>
      <c r="G314" s="7">
        <f>IF(ISBLANK(A314), "",SQRT((A314-I2)^2+(B314-J2)^2+(C314-K2)))</f>
        <v>10.77032961</v>
      </c>
      <c r="H314" s="6" t="str">
        <f t="shared" si="4"/>
        <v/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7">
        <v>313.0</v>
      </c>
      <c r="U314" s="6"/>
      <c r="V314" s="6"/>
      <c r="W314" s="6"/>
      <c r="X314" s="6"/>
      <c r="Y314" s="6"/>
      <c r="Z314" s="6"/>
    </row>
    <row r="315">
      <c r="A315" s="3">
        <v>17.0</v>
      </c>
      <c r="B315" s="3">
        <v>4.0</v>
      </c>
      <c r="C315" s="3">
        <v>882.0</v>
      </c>
      <c r="D315" s="4">
        <f t="shared" ref="D315:F315" si="317">IF(ISBLANK(A315), "", (A315-MIN(A2:A1001))/(MAX(A2:A1001)-MIN(A2:A1001)))</f>
        <v>0.875</v>
      </c>
      <c r="E315" s="4">
        <f t="shared" si="317"/>
        <v>0.125</v>
      </c>
      <c r="F315" s="4">
        <f t="shared" si="317"/>
        <v>0.9748953975</v>
      </c>
      <c r="G315" s="7">
        <f>IF(ISBLANK(A315), "",SQRT((A315-I2)^2+(B315-J2)^2+(C315-K2)))</f>
        <v>27.36786437</v>
      </c>
      <c r="H315" s="6" t="str">
        <f t="shared" si="4"/>
        <v/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7">
        <v>314.0</v>
      </c>
      <c r="U315" s="6"/>
      <c r="V315" s="6"/>
      <c r="W315" s="6"/>
      <c r="X315" s="6"/>
      <c r="Y315" s="6"/>
      <c r="Z315" s="6"/>
    </row>
    <row r="316">
      <c r="A316" s="3">
        <v>13.0</v>
      </c>
      <c r="B316" s="3">
        <v>7.0</v>
      </c>
      <c r="C316" s="3">
        <v>546.0</v>
      </c>
      <c r="D316" s="6">
        <f t="shared" ref="D316:F316" si="318">IF(ISBLANK(A316), "", (A316-MIN(A2:A1001))/(MAX(A2:A1001)-MIN(A2:A1001)))</f>
        <v>0.375</v>
      </c>
      <c r="E316" s="6">
        <f t="shared" si="318"/>
        <v>0.5</v>
      </c>
      <c r="F316" s="6">
        <f t="shared" si="318"/>
        <v>0.5062761506</v>
      </c>
      <c r="G316" s="6">
        <f>IF(ISBLANK(A316), "",SQRT((A316-I2)^2+(B316-J2)^2+(C316-K2)))</f>
        <v>19.6977156</v>
      </c>
      <c r="H316" s="6" t="str">
        <f t="shared" si="4"/>
        <v/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7">
        <v>315.0</v>
      </c>
      <c r="U316" s="6"/>
      <c r="V316" s="6"/>
      <c r="W316" s="6"/>
      <c r="X316" s="6"/>
      <c r="Y316" s="6"/>
      <c r="Z316" s="6"/>
    </row>
    <row r="317">
      <c r="A317" s="3">
        <v>13.0</v>
      </c>
      <c r="B317" s="3">
        <v>8.0</v>
      </c>
      <c r="C317" s="3">
        <v>430.0</v>
      </c>
      <c r="D317" s="4">
        <f t="shared" ref="D317:F317" si="319">IF(ISBLANK(A317), "", (A317-MIN(A2:A1001))/(MAX(A2:A1001)-MIN(A2:A1001)))</f>
        <v>0.375</v>
      </c>
      <c r="E317" s="4">
        <f t="shared" si="319"/>
        <v>0.625</v>
      </c>
      <c r="F317" s="4">
        <f t="shared" si="319"/>
        <v>0.3444909344</v>
      </c>
      <c r="G317" s="7">
        <f>IF(ISBLANK(A317), "",SQRT((A317-I2)^2+(B317-J2)^2+(C317-K2)))</f>
        <v>16.76305461</v>
      </c>
      <c r="H317" s="6" t="str">
        <f t="shared" si="4"/>
        <v/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7">
        <v>316.0</v>
      </c>
      <c r="U317" s="6"/>
      <c r="V317" s="6"/>
      <c r="W317" s="6"/>
      <c r="X317" s="6"/>
      <c r="Y317" s="6"/>
      <c r="Z317" s="6"/>
    </row>
    <row r="318">
      <c r="A318" s="3">
        <v>16.0</v>
      </c>
      <c r="B318" s="3">
        <v>6.0</v>
      </c>
      <c r="C318" s="3">
        <v>244.0</v>
      </c>
      <c r="D318" s="4">
        <f t="shared" ref="D318:F318" si="320">IF(ISBLANK(A318), "", (A318-MIN(A2:A1001))/(MAX(A2:A1001)-MIN(A2:A1001)))</f>
        <v>0.75</v>
      </c>
      <c r="E318" s="4">
        <f t="shared" si="320"/>
        <v>0.375</v>
      </c>
      <c r="F318" s="4">
        <f t="shared" si="320"/>
        <v>0.08507670851</v>
      </c>
      <c r="G318" s="7">
        <f>IF(ISBLANK(A318), "",SQRT((A318-I2)^2+(B318-J2)^2+(C318-K2)))</f>
        <v>10.29563014</v>
      </c>
      <c r="H318" s="6" t="str">
        <f t="shared" si="4"/>
        <v/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7">
        <v>317.0</v>
      </c>
      <c r="U318" s="6"/>
      <c r="V318" s="6"/>
      <c r="W318" s="6"/>
      <c r="X318" s="6"/>
      <c r="Y318" s="6"/>
      <c r="Z318" s="6"/>
    </row>
    <row r="319">
      <c r="A319" s="3">
        <v>13.0</v>
      </c>
      <c r="B319" s="3">
        <v>9.0</v>
      </c>
      <c r="C319" s="3">
        <v>251.0</v>
      </c>
      <c r="D319" s="4">
        <f t="shared" ref="D319:F319" si="321">IF(ISBLANK(A319), "", (A319-MIN(A2:A1001))/(MAX(A2:A1001)-MIN(A2:A1001)))</f>
        <v>0.375</v>
      </c>
      <c r="E319" s="4">
        <f t="shared" si="321"/>
        <v>0.75</v>
      </c>
      <c r="F319" s="4">
        <f t="shared" si="321"/>
        <v>0.09483960948</v>
      </c>
      <c r="G319" s="7">
        <f>IF(ISBLANK(A319), "",SQRT((A319-I2)^2+(B319-J2)^2+(C319-K2)))</f>
        <v>10.63014581</v>
      </c>
      <c r="H319" s="6" t="str">
        <f t="shared" si="4"/>
        <v/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7">
        <v>318.0</v>
      </c>
      <c r="U319" s="6"/>
      <c r="V319" s="6"/>
      <c r="W319" s="6"/>
      <c r="X319" s="6"/>
      <c r="Y319" s="6"/>
      <c r="Z319" s="6"/>
    </row>
    <row r="320">
      <c r="A320" s="3">
        <v>15.0</v>
      </c>
      <c r="B320" s="3">
        <v>7.0</v>
      </c>
      <c r="C320" s="3">
        <v>245.0</v>
      </c>
      <c r="D320" s="4">
        <f t="shared" ref="D320:F320" si="322">IF(ISBLANK(A320), "", (A320-MIN(A2:A1001))/(MAX(A2:A1001)-MIN(A2:A1001)))</f>
        <v>0.625</v>
      </c>
      <c r="E320" s="4">
        <f t="shared" si="322"/>
        <v>0.5</v>
      </c>
      <c r="F320" s="4">
        <f t="shared" si="322"/>
        <v>0.08647140865</v>
      </c>
      <c r="G320" s="7">
        <f>IF(ISBLANK(A320), "",SQRT((A320-I2)^2+(B320-J2)^2+(C320-K2)))</f>
        <v>10.14889157</v>
      </c>
      <c r="H320" s="6" t="str">
        <f t="shared" si="4"/>
        <v/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7">
        <v>319.0</v>
      </c>
      <c r="U320" s="6"/>
      <c r="V320" s="6"/>
      <c r="W320" s="6"/>
      <c r="X320" s="6"/>
      <c r="Y320" s="6"/>
      <c r="Z320" s="6"/>
    </row>
    <row r="321">
      <c r="A321" s="3">
        <v>17.0</v>
      </c>
      <c r="B321" s="3">
        <v>5.0</v>
      </c>
      <c r="C321" s="3">
        <v>234.0</v>
      </c>
      <c r="D321" s="4">
        <f t="shared" ref="D321:F321" si="323">IF(ISBLANK(A321), "", (A321-MIN(A2:A1001))/(MAX(A2:A1001)-MIN(A2:A1001)))</f>
        <v>0.875</v>
      </c>
      <c r="E321" s="4">
        <f t="shared" si="323"/>
        <v>0.25</v>
      </c>
      <c r="F321" s="4">
        <f t="shared" si="323"/>
        <v>0.07112970711</v>
      </c>
      <c r="G321" s="7">
        <f>IF(ISBLANK(A321), "",SQRT((A321-I2)^2+(B321-J2)^2+(C321-K2)))</f>
        <v>10.19803903</v>
      </c>
      <c r="H321" s="6" t="str">
        <f t="shared" si="4"/>
        <v/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7">
        <v>320.0</v>
      </c>
      <c r="U321" s="6"/>
      <c r="V321" s="6"/>
      <c r="W321" s="6"/>
      <c r="X321" s="6"/>
      <c r="Y321" s="6"/>
      <c r="Z321" s="6"/>
    </row>
    <row r="322">
      <c r="A322" s="3">
        <v>14.0</v>
      </c>
      <c r="B322" s="3">
        <v>9.0</v>
      </c>
      <c r="C322" s="3">
        <v>243.0</v>
      </c>
      <c r="D322" s="4">
        <f t="shared" ref="D322:F322" si="324">IF(ISBLANK(A322), "", (A322-MIN(A2:A1001))/(MAX(A2:A1001)-MIN(A2:A1001)))</f>
        <v>0.5</v>
      </c>
      <c r="E322" s="4">
        <f t="shared" si="324"/>
        <v>0.75</v>
      </c>
      <c r="F322" s="4">
        <f t="shared" si="324"/>
        <v>0.08368200837</v>
      </c>
      <c r="G322" s="7">
        <f>IF(ISBLANK(A322), "",SQRT((A322-I2)^2+(B322-J2)^2+(C322-K2)))</f>
        <v>10.58300524</v>
      </c>
      <c r="H322" s="6" t="str">
        <f t="shared" si="4"/>
        <v/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7">
        <v>321.0</v>
      </c>
      <c r="U322" s="6"/>
      <c r="V322" s="6"/>
      <c r="W322" s="6"/>
      <c r="X322" s="6"/>
      <c r="Y322" s="6"/>
      <c r="Z322" s="6"/>
    </row>
    <row r="323">
      <c r="A323" s="3">
        <v>14.0</v>
      </c>
      <c r="B323" s="3">
        <v>8.0</v>
      </c>
      <c r="C323" s="3">
        <v>251.0</v>
      </c>
      <c r="D323" s="4">
        <f t="shared" ref="D323:F323" si="325">IF(ISBLANK(A323), "", (A323-MIN(A2:A1001))/(MAX(A2:A1001)-MIN(A2:A1001)))</f>
        <v>0.5</v>
      </c>
      <c r="E323" s="4">
        <f t="shared" si="325"/>
        <v>0.625</v>
      </c>
      <c r="F323" s="4">
        <f t="shared" si="325"/>
        <v>0.09483960948</v>
      </c>
      <c r="G323" s="7">
        <f>IF(ISBLANK(A323), "",SQRT((A323-I2)^2+(B323-J2)^2+(C323-K2)))</f>
        <v>10.44030651</v>
      </c>
      <c r="H323" s="6" t="str">
        <f t="shared" si="4"/>
        <v/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7">
        <v>322.0</v>
      </c>
      <c r="U323" s="6"/>
      <c r="V323" s="6"/>
      <c r="W323" s="6"/>
      <c r="X323" s="6"/>
      <c r="Y323" s="6"/>
      <c r="Z323" s="6"/>
    </row>
    <row r="324">
      <c r="A324" s="3">
        <v>17.0</v>
      </c>
      <c r="B324" s="3">
        <v>6.0</v>
      </c>
      <c r="C324" s="3">
        <v>212.0</v>
      </c>
      <c r="D324" s="4">
        <f t="shared" ref="D324:F324" si="326">IF(ISBLANK(A324), "", (A324-MIN(A2:A1001))/(MAX(A2:A1001)-MIN(A2:A1001)))</f>
        <v>0.875</v>
      </c>
      <c r="E324" s="4">
        <f t="shared" si="326"/>
        <v>0.375</v>
      </c>
      <c r="F324" s="4">
        <f t="shared" si="326"/>
        <v>0.04044630404</v>
      </c>
      <c r="G324" s="7">
        <f>IF(ISBLANK(A324), "",SQRT((A324-I2)^2+(B324-J2)^2+(C324-K2)))</f>
        <v>9.327379053</v>
      </c>
      <c r="H324" s="6" t="str">
        <f t="shared" si="4"/>
        <v/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7">
        <v>323.0</v>
      </c>
      <c r="U324" s="6"/>
      <c r="V324" s="6"/>
      <c r="W324" s="6"/>
      <c r="X324" s="6"/>
      <c r="Y324" s="6"/>
      <c r="Z324" s="6"/>
    </row>
    <row r="325">
      <c r="A325" s="3">
        <v>16.0</v>
      </c>
      <c r="B325" s="3">
        <v>7.0</v>
      </c>
      <c r="C325" s="3">
        <v>240.0</v>
      </c>
      <c r="D325" s="4">
        <f t="shared" ref="D325:F325" si="327">IF(ISBLANK(A325), "", (A325-MIN(A2:A1001))/(MAX(A2:A1001)-MIN(A2:A1001)))</f>
        <v>0.75</v>
      </c>
      <c r="E325" s="4">
        <f t="shared" si="327"/>
        <v>0.5</v>
      </c>
      <c r="F325" s="4">
        <f t="shared" si="327"/>
        <v>0.07949790795</v>
      </c>
      <c r="G325" s="7">
        <f>IF(ISBLANK(A325), "",SQRT((A325-I2)^2+(B325-J2)^2+(C325-K2)))</f>
        <v>10.44030651</v>
      </c>
      <c r="H325" s="6" t="str">
        <f t="shared" si="4"/>
        <v/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7">
        <v>324.0</v>
      </c>
      <c r="U325" s="6"/>
      <c r="V325" s="6"/>
      <c r="W325" s="6"/>
      <c r="X325" s="6"/>
      <c r="Y325" s="6"/>
      <c r="Z325" s="6"/>
    </row>
    <row r="326">
      <c r="A326" s="3">
        <v>15.0</v>
      </c>
      <c r="B326" s="3">
        <v>8.0</v>
      </c>
      <c r="C326" s="3">
        <v>223.0</v>
      </c>
      <c r="D326" s="4">
        <f t="shared" ref="D326:F326" si="328">IF(ISBLANK(A326), "", (A326-MIN(A2:A1001))/(MAX(A2:A1001)-MIN(A2:A1001)))</f>
        <v>0.625</v>
      </c>
      <c r="E326" s="4">
        <f t="shared" si="328"/>
        <v>0.625</v>
      </c>
      <c r="F326" s="4">
        <f t="shared" si="328"/>
        <v>0.05578800558</v>
      </c>
      <c r="G326" s="7">
        <f>IF(ISBLANK(A326), "",SQRT((A326-I2)^2+(B326-J2)^2+(C326-K2)))</f>
        <v>9.486832981</v>
      </c>
      <c r="H326" s="6" t="str">
        <f t="shared" si="4"/>
        <v/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7">
        <v>325.0</v>
      </c>
      <c r="U326" s="6"/>
      <c r="V326" s="6"/>
      <c r="W326" s="6"/>
      <c r="X326" s="6"/>
      <c r="Y326" s="6"/>
      <c r="Z326" s="6"/>
    </row>
    <row r="327">
      <c r="D327" s="4" t="str">
        <f t="shared" ref="D327:F327" si="329">IF(ISBLANK(A327), "", (A327-MIN(A2:A1001))/(MAX(A2:A1001)-MIN(A2:A1001)))</f>
        <v/>
      </c>
      <c r="E327" s="4" t="str">
        <f t="shared" si="329"/>
        <v/>
      </c>
      <c r="F327" s="4" t="str">
        <f t="shared" si="329"/>
        <v/>
      </c>
      <c r="G327" s="7" t="str">
        <f>IF(ISBLANK(A327), "",SQRT((A327-I2)^2+(B327-J2)^2+(C327-K2)))</f>
        <v/>
      </c>
      <c r="H327" s="6" t="str">
        <f t="shared" si="4"/>
        <v>&lt;- New exp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7">
        <v>326.0</v>
      </c>
      <c r="U327" s="6"/>
      <c r="V327" s="6"/>
      <c r="W327" s="6"/>
      <c r="X327" s="6"/>
      <c r="Y327" s="6"/>
      <c r="Z327" s="6"/>
    </row>
    <row r="328">
      <c r="A328" s="3">
        <v>13.0</v>
      </c>
      <c r="B328" s="3">
        <v>8.0</v>
      </c>
      <c r="C328" s="3">
        <v>844.0</v>
      </c>
      <c r="D328" s="4">
        <f t="shared" ref="D328:F328" si="330">IF(ISBLANK(A328), "", (A328-MIN(A2:A1001))/(MAX(A2:A1001)-MIN(A2:A1001)))</f>
        <v>0.375</v>
      </c>
      <c r="E328" s="4">
        <f t="shared" si="330"/>
        <v>0.625</v>
      </c>
      <c r="F328" s="4">
        <f t="shared" si="330"/>
        <v>0.9218967922</v>
      </c>
      <c r="G328" s="7">
        <f>IF(ISBLANK(A328), "",SQRT((A328-I2)^2+(B328-J2)^2+(C328-K2)))</f>
        <v>26.36285265</v>
      </c>
      <c r="H328" s="6" t="str">
        <f t="shared" si="4"/>
        <v/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7">
        <v>327.0</v>
      </c>
      <c r="U328" s="6"/>
      <c r="V328" s="6"/>
      <c r="W328" s="6"/>
      <c r="X328" s="6"/>
      <c r="Y328" s="6"/>
      <c r="Z328" s="6"/>
    </row>
    <row r="329">
      <c r="A329" s="3">
        <v>17.0</v>
      </c>
      <c r="B329" s="3">
        <v>7.0</v>
      </c>
      <c r="C329" s="3">
        <v>201.0</v>
      </c>
      <c r="D329" s="4">
        <f t="shared" ref="D329:F329" si="331">IF(ISBLANK(A329), "", (A329-MIN(A2:A1001))/(MAX(A2:A1001)-MIN(A2:A1001)))</f>
        <v>0.875</v>
      </c>
      <c r="E329" s="4">
        <f t="shared" si="331"/>
        <v>0.5</v>
      </c>
      <c r="F329" s="4">
        <f t="shared" si="331"/>
        <v>0.02510460251</v>
      </c>
      <c r="G329" s="7">
        <f>IF(ISBLANK(A329), "",SQRT((A329-I2)^2+(B329-J2)^2+(C329-K2)))</f>
        <v>9.110433579</v>
      </c>
      <c r="H329" s="6" t="str">
        <f t="shared" si="4"/>
        <v/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7">
        <v>328.0</v>
      </c>
      <c r="U329" s="6"/>
      <c r="V329" s="6"/>
      <c r="W329" s="6"/>
      <c r="X329" s="6"/>
      <c r="Y329" s="6"/>
      <c r="Z329" s="6"/>
    </row>
    <row r="330">
      <c r="A330" s="3">
        <v>18.0</v>
      </c>
      <c r="B330" s="3">
        <v>3.0</v>
      </c>
      <c r="C330" s="3">
        <v>463.0</v>
      </c>
      <c r="D330" s="4">
        <f t="shared" ref="D330:F330" si="332">IF(ISBLANK(A330), "", (A330-MIN(A2:A1001))/(MAX(A2:A1001)-MIN(A2:A1001)))</f>
        <v>1</v>
      </c>
      <c r="E330" s="4">
        <f t="shared" si="332"/>
        <v>0</v>
      </c>
      <c r="F330" s="4">
        <f t="shared" si="332"/>
        <v>0.3905160391</v>
      </c>
      <c r="G330" s="7">
        <f>IF(ISBLANK(A330), "",SQRT((A330-I2)^2+(B330-J2)^2+(C330-K2)))</f>
        <v>18.54723699</v>
      </c>
      <c r="H330" s="6" t="str">
        <f t="shared" si="4"/>
        <v/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7">
        <v>329.0</v>
      </c>
      <c r="U330" s="6"/>
      <c r="V330" s="6"/>
      <c r="W330" s="6"/>
      <c r="X330" s="6"/>
      <c r="Y330" s="6"/>
      <c r="Z330" s="6"/>
    </row>
    <row r="331">
      <c r="A331" s="3">
        <v>14.0</v>
      </c>
      <c r="B331" s="3">
        <v>9.0</v>
      </c>
      <c r="C331" s="3">
        <v>235.0</v>
      </c>
      <c r="D331" s="4">
        <f t="shared" ref="D331:F331" si="333">IF(ISBLANK(A331), "", (A331-MIN(A2:A1001))/(MAX(A2:A1001)-MIN(A2:A1001)))</f>
        <v>0.5</v>
      </c>
      <c r="E331" s="4">
        <f t="shared" si="333"/>
        <v>0.75</v>
      </c>
      <c r="F331" s="4">
        <f t="shared" si="333"/>
        <v>0.07252440725</v>
      </c>
      <c r="G331" s="7">
        <f>IF(ISBLANK(A331), "",SQRT((A331-I2)^2+(B331-J2)^2+(C331-K2)))</f>
        <v>10.19803903</v>
      </c>
      <c r="H331" s="6" t="str">
        <f t="shared" si="4"/>
        <v/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7">
        <v>330.0</v>
      </c>
      <c r="U331" s="6"/>
      <c r="V331" s="6"/>
      <c r="W331" s="6"/>
      <c r="X331" s="6"/>
      <c r="Y331" s="6"/>
      <c r="Z331" s="6"/>
    </row>
    <row r="332">
      <c r="A332" s="3">
        <v>18.0</v>
      </c>
      <c r="B332" s="3">
        <v>4.0</v>
      </c>
      <c r="C332" s="3">
        <v>234.0</v>
      </c>
      <c r="D332" s="4">
        <f t="shared" ref="D332:F332" si="334">IF(ISBLANK(A332), "", (A332-MIN(A2:A1001))/(MAX(A2:A1001)-MIN(A2:A1001)))</f>
        <v>1</v>
      </c>
      <c r="E332" s="4">
        <f t="shared" si="334"/>
        <v>0.125</v>
      </c>
      <c r="F332" s="4">
        <f t="shared" si="334"/>
        <v>0.07112970711</v>
      </c>
      <c r="G332" s="7">
        <f>IF(ISBLANK(A332), "",SQRT((A332-I2)^2+(B332-J2)^2+(C332-K2)))</f>
        <v>10.77032961</v>
      </c>
      <c r="H332" s="6" t="str">
        <f t="shared" si="4"/>
        <v/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7">
        <v>331.0</v>
      </c>
      <c r="U332" s="6"/>
      <c r="V332" s="6"/>
      <c r="W332" s="6"/>
      <c r="X332" s="6"/>
      <c r="Y332" s="6"/>
      <c r="Z332" s="6"/>
    </row>
    <row r="333">
      <c r="A333" s="3">
        <v>14.0</v>
      </c>
      <c r="B333" s="3">
        <v>7.0</v>
      </c>
      <c r="C333" s="3">
        <v>844.0</v>
      </c>
      <c r="D333" s="4">
        <f t="shared" ref="D333:F333" si="335">IF(ISBLANK(A333), "", (A333-MIN(A2:A1001))/(MAX(A2:A1001)-MIN(A2:A1001)))</f>
        <v>0.5</v>
      </c>
      <c r="E333" s="4">
        <f t="shared" si="335"/>
        <v>0.5</v>
      </c>
      <c r="F333" s="4">
        <f t="shared" si="335"/>
        <v>0.9218967922</v>
      </c>
      <c r="G333" s="7">
        <f>IF(ISBLANK(A333), "",SQRT((A333-I2)^2+(B333-J2)^2+(C333-K2)))</f>
        <v>26.32489316</v>
      </c>
      <c r="H333" s="6" t="str">
        <f t="shared" si="4"/>
        <v/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7">
        <v>332.0</v>
      </c>
      <c r="U333" s="6"/>
      <c r="V333" s="6"/>
      <c r="W333" s="6"/>
      <c r="X333" s="6"/>
      <c r="Y333" s="6"/>
      <c r="Z333" s="6"/>
    </row>
    <row r="334">
      <c r="A334" s="3">
        <v>17.0</v>
      </c>
      <c r="B334" s="3">
        <v>4.0</v>
      </c>
      <c r="C334" s="3">
        <v>461.0</v>
      </c>
      <c r="D334" s="4">
        <f t="shared" ref="D334:F334" si="336">IF(ISBLANK(A334), "", (A334-MIN(A2:A1001))/(MAX(A2:A1001)-MIN(A2:A1001)))</f>
        <v>0.875</v>
      </c>
      <c r="E334" s="4">
        <f t="shared" si="336"/>
        <v>0.125</v>
      </c>
      <c r="F334" s="4">
        <f t="shared" si="336"/>
        <v>0.3877266388</v>
      </c>
      <c r="G334" s="7">
        <f>IF(ISBLANK(A334), "",SQRT((A334-I2)^2+(B334-J2)^2+(C334-K2)))</f>
        <v>18.11077028</v>
      </c>
      <c r="H334" s="6" t="str">
        <f t="shared" si="4"/>
        <v/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7">
        <v>333.0</v>
      </c>
      <c r="U334" s="6"/>
      <c r="V334" s="6"/>
      <c r="W334" s="6"/>
      <c r="X334" s="6"/>
      <c r="Y334" s="6"/>
      <c r="Z334" s="6"/>
    </row>
    <row r="335">
      <c r="A335" s="3">
        <v>16.0</v>
      </c>
      <c r="B335" s="3">
        <v>8.0</v>
      </c>
      <c r="C335" s="3">
        <v>225.0</v>
      </c>
      <c r="D335" s="4">
        <f t="shared" ref="D335:F335" si="337">IF(ISBLANK(A335), "", (A335-MIN(A2:A1001))/(MAX(A2:A1001)-MIN(A2:A1001)))</f>
        <v>0.75</v>
      </c>
      <c r="E335" s="4">
        <f t="shared" si="337"/>
        <v>0.625</v>
      </c>
      <c r="F335" s="4">
        <f t="shared" si="337"/>
        <v>0.05857740586</v>
      </c>
      <c r="G335" s="7">
        <f>IF(ISBLANK(A335), "",SQRT((A335-I2)^2+(B335-J2)^2+(C335-K2)))</f>
        <v>10.14889157</v>
      </c>
      <c r="H335" s="6" t="str">
        <f t="shared" si="4"/>
        <v/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7">
        <v>334.0</v>
      </c>
      <c r="U335" s="6"/>
      <c r="V335" s="6"/>
      <c r="W335" s="6"/>
      <c r="X335" s="6"/>
      <c r="Y335" s="6"/>
      <c r="Z335" s="6"/>
    </row>
    <row r="336">
      <c r="A336" s="3">
        <v>14.0</v>
      </c>
      <c r="B336" s="3">
        <v>8.0</v>
      </c>
      <c r="C336" s="3">
        <v>267.0</v>
      </c>
      <c r="D336" s="4">
        <f t="shared" ref="D336:F336" si="338">IF(ISBLANK(A336), "", (A336-MIN(A2:A1001))/(MAX(A2:A1001)-MIN(A2:A1001)))</f>
        <v>0.5</v>
      </c>
      <c r="E336" s="4">
        <f t="shared" si="338"/>
        <v>0.625</v>
      </c>
      <c r="F336" s="4">
        <f t="shared" si="338"/>
        <v>0.1171548117</v>
      </c>
      <c r="G336" s="7">
        <f>IF(ISBLANK(A336), "",SQRT((A336-I2)^2+(B336-J2)^2+(C336-K2)))</f>
        <v>11.18033989</v>
      </c>
      <c r="H336" s="6" t="str">
        <f t="shared" si="4"/>
        <v/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7">
        <v>335.0</v>
      </c>
      <c r="U336" s="6"/>
      <c r="V336" s="6"/>
      <c r="W336" s="6"/>
      <c r="X336" s="6"/>
      <c r="Y336" s="6"/>
      <c r="Z336" s="6"/>
    </row>
    <row r="337">
      <c r="A337" s="3">
        <v>15.0</v>
      </c>
      <c r="B337" s="3">
        <v>7.0</v>
      </c>
      <c r="C337" s="3">
        <v>267.0</v>
      </c>
      <c r="D337" s="4">
        <f t="shared" ref="D337:F337" si="339">IF(ISBLANK(A337), "", (A337-MIN(A2:A1001))/(MAX(A2:A1001)-MIN(A2:A1001)))</f>
        <v>0.625</v>
      </c>
      <c r="E337" s="4">
        <f t="shared" si="339"/>
        <v>0.5</v>
      </c>
      <c r="F337" s="4">
        <f t="shared" si="339"/>
        <v>0.1171548117</v>
      </c>
      <c r="G337" s="7">
        <f>IF(ISBLANK(A337), "",SQRT((A337-I2)^2+(B337-J2)^2+(C337-K2)))</f>
        <v>11.18033989</v>
      </c>
      <c r="H337" s="6" t="str">
        <f t="shared" si="4"/>
        <v/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7">
        <v>336.0</v>
      </c>
      <c r="U337" s="6"/>
      <c r="V337" s="6"/>
      <c r="W337" s="6"/>
      <c r="X337" s="6"/>
      <c r="Y337" s="6"/>
      <c r="Z337" s="6"/>
    </row>
    <row r="338">
      <c r="A338" s="3">
        <v>13.0</v>
      </c>
      <c r="B338" s="3">
        <v>9.0</v>
      </c>
      <c r="C338" s="3">
        <v>252.0</v>
      </c>
      <c r="D338" s="4">
        <f t="shared" ref="D338:F338" si="340">IF(ISBLANK(A338), "", (A338-MIN(A2:A1001))/(MAX(A2:A1001)-MIN(A2:A1001)))</f>
        <v>0.375</v>
      </c>
      <c r="E338" s="4">
        <f t="shared" si="340"/>
        <v>0.75</v>
      </c>
      <c r="F338" s="4">
        <f t="shared" si="340"/>
        <v>0.09623430962</v>
      </c>
      <c r="G338" s="7">
        <f>IF(ISBLANK(A338), "",SQRT((A338-I2)^2+(B338-J2)^2+(C338-K2)))</f>
        <v>10.67707825</v>
      </c>
      <c r="H338" s="6" t="str">
        <f t="shared" si="4"/>
        <v/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7">
        <v>337.0</v>
      </c>
      <c r="U338" s="6"/>
      <c r="V338" s="6"/>
      <c r="W338" s="6"/>
      <c r="X338" s="6"/>
      <c r="Y338" s="6"/>
      <c r="Z338" s="6"/>
    </row>
    <row r="339">
      <c r="A339" s="3">
        <v>17.0</v>
      </c>
      <c r="B339" s="3">
        <v>5.0</v>
      </c>
      <c r="C339" s="3">
        <v>235.0</v>
      </c>
      <c r="D339" s="4">
        <f t="shared" ref="D339:F339" si="341">IF(ISBLANK(A339), "", (A339-MIN(A2:A1001))/(MAX(A2:A1001)-MIN(A2:A1001)))</f>
        <v>0.875</v>
      </c>
      <c r="E339" s="4">
        <f t="shared" si="341"/>
        <v>0.25</v>
      </c>
      <c r="F339" s="4">
        <f t="shared" si="341"/>
        <v>0.07252440725</v>
      </c>
      <c r="G339" s="7">
        <f>IF(ISBLANK(A339), "",SQRT((A339-I2)^2+(B339-J2)^2+(C339-K2)))</f>
        <v>10.24695077</v>
      </c>
      <c r="H339" s="6" t="str">
        <f t="shared" si="4"/>
        <v/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7">
        <v>338.0</v>
      </c>
      <c r="U339" s="6"/>
      <c r="V339" s="6"/>
      <c r="W339" s="6"/>
      <c r="X339" s="6"/>
      <c r="Y339" s="6"/>
      <c r="Z339" s="6"/>
    </row>
    <row r="340">
      <c r="A340" s="3">
        <v>16.0</v>
      </c>
      <c r="B340" s="3">
        <v>6.0</v>
      </c>
      <c r="C340" s="3">
        <v>247.0</v>
      </c>
      <c r="D340" s="4">
        <f t="shared" ref="D340:F340" si="342">IF(ISBLANK(A340), "", (A340-MIN(A2:A1001))/(MAX(A2:A1001)-MIN(A2:A1001)))</f>
        <v>0.75</v>
      </c>
      <c r="E340" s="4">
        <f t="shared" si="342"/>
        <v>0.375</v>
      </c>
      <c r="F340" s="4">
        <f t="shared" si="342"/>
        <v>0.08926080893</v>
      </c>
      <c r="G340" s="7">
        <f>IF(ISBLANK(A340), "",SQRT((A340-I2)^2+(B340-J2)^2+(C340-K2)))</f>
        <v>10.44030651</v>
      </c>
      <c r="H340" s="6" t="str">
        <f t="shared" si="4"/>
        <v/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7">
        <v>339.0</v>
      </c>
      <c r="U340" s="6"/>
      <c r="V340" s="6"/>
      <c r="W340" s="6"/>
      <c r="X340" s="6"/>
      <c r="Y340" s="6"/>
      <c r="Z340" s="6"/>
    </row>
    <row r="341">
      <c r="A341" s="3">
        <v>18.0</v>
      </c>
      <c r="B341" s="3">
        <v>5.0</v>
      </c>
      <c r="C341" s="3">
        <v>218.0</v>
      </c>
      <c r="D341" s="4">
        <f t="shared" ref="D341:F341" si="343">IF(ISBLANK(A341), "", (A341-MIN(A2:A1001))/(MAX(A2:A1001)-MIN(A2:A1001)))</f>
        <v>1</v>
      </c>
      <c r="E341" s="4">
        <f t="shared" si="343"/>
        <v>0.25</v>
      </c>
      <c r="F341" s="4">
        <f t="shared" si="343"/>
        <v>0.04881450488</v>
      </c>
      <c r="G341" s="7">
        <f>IF(ISBLANK(A341), "",SQRT((A341-I2)^2+(B341-J2)^2+(C341-K2)))</f>
        <v>10.14889157</v>
      </c>
      <c r="H341" s="6" t="str">
        <f t="shared" si="4"/>
        <v/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7">
        <v>340.0</v>
      </c>
      <c r="U341" s="6"/>
      <c r="V341" s="6"/>
      <c r="W341" s="6"/>
      <c r="X341" s="6"/>
      <c r="Y341" s="6"/>
      <c r="Z341" s="6"/>
    </row>
    <row r="342">
      <c r="A342" s="3">
        <v>17.0</v>
      </c>
      <c r="B342" s="3">
        <v>6.0</v>
      </c>
      <c r="C342" s="3">
        <v>213.0</v>
      </c>
      <c r="D342" s="4">
        <f t="shared" ref="D342:F342" si="344">IF(ISBLANK(A342), "", (A342-MIN(A2:A1001))/(MAX(A2:A1001)-MIN(A2:A1001)))</f>
        <v>0.875</v>
      </c>
      <c r="E342" s="4">
        <f t="shared" si="344"/>
        <v>0.375</v>
      </c>
      <c r="F342" s="4">
        <f t="shared" si="344"/>
        <v>0.04184100418</v>
      </c>
      <c r="G342" s="7">
        <f>IF(ISBLANK(A342), "",SQRT((A342-I2)^2+(B342-J2)^2+(C342-K2)))</f>
        <v>9.38083152</v>
      </c>
      <c r="H342" s="6" t="str">
        <f t="shared" si="4"/>
        <v/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7">
        <v>341.0</v>
      </c>
      <c r="U342" s="6"/>
      <c r="V342" s="6"/>
      <c r="W342" s="6"/>
      <c r="X342" s="6"/>
      <c r="Y342" s="6"/>
      <c r="Z342" s="6"/>
    </row>
    <row r="343">
      <c r="A343" s="3">
        <v>15.0</v>
      </c>
      <c r="B343" s="3">
        <v>8.0</v>
      </c>
      <c r="C343" s="3">
        <v>257.0</v>
      </c>
      <c r="D343" s="4">
        <f t="shared" ref="D343:F343" si="345">IF(ISBLANK(A343), "", (A343-MIN(A2:A1001))/(MAX(A2:A1001)-MIN(A2:A1001)))</f>
        <v>0.625</v>
      </c>
      <c r="E343" s="4">
        <f t="shared" si="345"/>
        <v>0.625</v>
      </c>
      <c r="F343" s="4">
        <f t="shared" si="345"/>
        <v>0.1032078103</v>
      </c>
      <c r="G343" s="7">
        <f>IF(ISBLANK(A343), "",SQRT((A343-I2)^2+(B343-J2)^2+(C343-K2)))</f>
        <v>11.13552873</v>
      </c>
      <c r="H343" s="6" t="str">
        <f t="shared" si="4"/>
        <v/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7">
        <v>342.0</v>
      </c>
      <c r="U343" s="6"/>
      <c r="V343" s="6"/>
      <c r="W343" s="6"/>
      <c r="X343" s="6"/>
      <c r="Y343" s="6"/>
      <c r="Z343" s="6"/>
    </row>
    <row r="344">
      <c r="A344" s="3">
        <v>16.0</v>
      </c>
      <c r="B344" s="3">
        <v>7.0</v>
      </c>
      <c r="C344" s="3">
        <v>241.0</v>
      </c>
      <c r="D344" s="6">
        <f t="shared" ref="D344:F344" si="346">IF(ISBLANK(A344), "", (A344-MIN(A2:A1001))/(MAX(A2:A1001)-MIN(A2:A1001)))</f>
        <v>0.75</v>
      </c>
      <c r="E344" s="6">
        <f t="shared" si="346"/>
        <v>0.5</v>
      </c>
      <c r="F344" s="6">
        <f t="shared" si="346"/>
        <v>0.08089260809</v>
      </c>
      <c r="G344" s="6">
        <f>IF(ISBLANK(A344), "",SQRT((A344-I2)^2+(B344-J2)^2+(C344-K2)))</f>
        <v>10.48808848</v>
      </c>
      <c r="H344" s="6" t="str">
        <f t="shared" si="4"/>
        <v/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7">
        <v>343.0</v>
      </c>
      <c r="U344" s="6"/>
      <c r="V344" s="6"/>
      <c r="W344" s="6"/>
      <c r="X344" s="6"/>
      <c r="Y344" s="6"/>
      <c r="Z344" s="6"/>
    </row>
    <row r="345">
      <c r="D345" s="4" t="str">
        <f t="shared" ref="D345:F345" si="347">IF(ISBLANK(A345), "", (A345-MIN(A2:A1001))/(MAX(A2:A1001)-MIN(A2:A1001)))</f>
        <v/>
      </c>
      <c r="E345" s="4" t="str">
        <f t="shared" si="347"/>
        <v/>
      </c>
      <c r="F345" s="4" t="str">
        <f t="shared" si="347"/>
        <v/>
      </c>
      <c r="G345" s="7" t="str">
        <f>IF(ISBLANK(A345), "",SQRT((A345-I2)^2+(B345-J2)^2+(C345-K2)))</f>
        <v/>
      </c>
      <c r="H345" s="6" t="str">
        <f t="shared" si="4"/>
        <v>&lt;- New exp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7">
        <v>344.0</v>
      </c>
      <c r="U345" s="6"/>
      <c r="V345" s="6"/>
      <c r="W345" s="6"/>
      <c r="X345" s="6"/>
      <c r="Y345" s="6"/>
      <c r="Z345" s="6"/>
    </row>
    <row r="346">
      <c r="A346" s="3">
        <v>17.0</v>
      </c>
      <c r="B346" s="3">
        <v>4.0</v>
      </c>
      <c r="C346" s="3">
        <v>888.0</v>
      </c>
      <c r="D346" s="4">
        <f t="shared" ref="D346:F346" si="348">IF(ISBLANK(A346), "", (A346-MIN(A2:A1001))/(MAX(A2:A1001)-MIN(A2:A1001)))</f>
        <v>0.875</v>
      </c>
      <c r="E346" s="4">
        <f t="shared" si="348"/>
        <v>0.125</v>
      </c>
      <c r="F346" s="4">
        <f t="shared" si="348"/>
        <v>0.9832635983</v>
      </c>
      <c r="G346" s="7">
        <f>IF(ISBLANK(A346), "",SQRT((A346-I2)^2+(B346-J2)^2+(C346-K2)))</f>
        <v>27.47726333</v>
      </c>
      <c r="H346" s="6" t="str">
        <f t="shared" si="4"/>
        <v/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7">
        <v>345.0</v>
      </c>
      <c r="U346" s="6"/>
      <c r="V346" s="6"/>
      <c r="W346" s="6"/>
      <c r="X346" s="6"/>
      <c r="Y346" s="6"/>
      <c r="Z346" s="6"/>
    </row>
    <row r="347">
      <c r="A347" s="3">
        <v>17.0</v>
      </c>
      <c r="B347" s="3">
        <v>7.0</v>
      </c>
      <c r="C347" s="3">
        <v>201.0</v>
      </c>
      <c r="D347" s="4">
        <f t="shared" ref="D347:F347" si="349">IF(ISBLANK(A347), "", (A347-MIN(A2:A1001))/(MAX(A2:A1001)-MIN(A2:A1001)))</f>
        <v>0.875</v>
      </c>
      <c r="E347" s="4">
        <f t="shared" si="349"/>
        <v>0.5</v>
      </c>
      <c r="F347" s="4">
        <f t="shared" si="349"/>
        <v>0.02510460251</v>
      </c>
      <c r="G347" s="7">
        <f>IF(ISBLANK(A347), "",SQRT((A347-I2)^2+(B347-J2)^2+(C347-K2)))</f>
        <v>9.110433579</v>
      </c>
      <c r="H347" s="6" t="str">
        <f t="shared" si="4"/>
        <v/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7">
        <v>346.0</v>
      </c>
      <c r="U347" s="6"/>
      <c r="V347" s="6"/>
      <c r="W347" s="6"/>
      <c r="X347" s="6"/>
      <c r="Y347" s="6"/>
      <c r="Z347" s="6"/>
    </row>
    <row r="348">
      <c r="A348" s="3">
        <v>13.0</v>
      </c>
      <c r="B348" s="3">
        <v>10.0</v>
      </c>
      <c r="C348" s="3">
        <v>230.0</v>
      </c>
      <c r="D348" s="4">
        <f t="shared" ref="D348:F348" si="350">IF(ISBLANK(A348), "", (A348-MIN(A2:A1001))/(MAX(A2:A1001)-MIN(A2:A1001)))</f>
        <v>0.375</v>
      </c>
      <c r="E348" s="4">
        <f t="shared" si="350"/>
        <v>0.875</v>
      </c>
      <c r="F348" s="4">
        <f t="shared" si="350"/>
        <v>0.06555090656</v>
      </c>
      <c r="G348" s="7">
        <f>IF(ISBLANK(A348), "",SQRT((A348-I2)^2+(B348-J2)^2+(C348-K2)))</f>
        <v>10.24695077</v>
      </c>
      <c r="H348" s="6" t="str">
        <f t="shared" si="4"/>
        <v/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7">
        <v>347.0</v>
      </c>
      <c r="U348" s="6"/>
      <c r="V348" s="6"/>
      <c r="W348" s="6"/>
      <c r="X348" s="6"/>
      <c r="Y348" s="6"/>
      <c r="Z348" s="6"/>
    </row>
    <row r="349">
      <c r="A349" s="3">
        <v>18.0</v>
      </c>
      <c r="B349" s="3">
        <v>5.0</v>
      </c>
      <c r="C349" s="3">
        <v>213.0</v>
      </c>
      <c r="D349" s="4">
        <f t="shared" ref="D349:F349" si="351">IF(ISBLANK(A349), "", (A349-MIN(A2:A1001))/(MAX(A2:A1001)-MIN(A2:A1001)))</f>
        <v>1</v>
      </c>
      <c r="E349" s="4">
        <f t="shared" si="351"/>
        <v>0.25</v>
      </c>
      <c r="F349" s="4">
        <f t="shared" si="351"/>
        <v>0.04184100418</v>
      </c>
      <c r="G349" s="7">
        <f>IF(ISBLANK(A349), "",SQRT((A349-I2)^2+(B349-J2)^2+(C349-K2)))</f>
        <v>9.899494937</v>
      </c>
      <c r="H349" s="6" t="str">
        <f t="shared" si="4"/>
        <v/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7">
        <v>348.0</v>
      </c>
      <c r="U349" s="6"/>
      <c r="V349" s="6"/>
      <c r="W349" s="6"/>
      <c r="X349" s="6"/>
      <c r="Y349" s="6"/>
      <c r="Z349" s="6"/>
    </row>
    <row r="350">
      <c r="A350" s="3">
        <v>13.0</v>
      </c>
      <c r="B350" s="3">
        <v>8.0</v>
      </c>
      <c r="C350" s="3">
        <v>810.0</v>
      </c>
      <c r="D350" s="4">
        <f t="shared" ref="D350:F350" si="352">IF(ISBLANK(A350), "", (A350-MIN(A2:A1001))/(MAX(A2:A1001)-MIN(A2:A1001)))</f>
        <v>0.375</v>
      </c>
      <c r="E350" s="4">
        <f t="shared" si="352"/>
        <v>0.625</v>
      </c>
      <c r="F350" s="4">
        <f t="shared" si="352"/>
        <v>0.8744769874</v>
      </c>
      <c r="G350" s="7">
        <f>IF(ISBLANK(A350), "",SQRT((A350-I2)^2+(B350-J2)^2+(C350-K2)))</f>
        <v>25.70992026</v>
      </c>
      <c r="H350" s="6" t="str">
        <f t="shared" si="4"/>
        <v/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7">
        <v>349.0</v>
      </c>
      <c r="U350" s="6"/>
      <c r="V350" s="6"/>
      <c r="W350" s="6"/>
      <c r="X350" s="6"/>
      <c r="Y350" s="6"/>
      <c r="Z350" s="6"/>
    </row>
    <row r="351">
      <c r="A351" s="3">
        <v>13.0</v>
      </c>
      <c r="B351" s="3">
        <v>9.0</v>
      </c>
      <c r="C351" s="3">
        <v>251.0</v>
      </c>
      <c r="D351" s="4">
        <f t="shared" ref="D351:F351" si="353">IF(ISBLANK(A351), "", (A351-MIN(A2:A1001))/(MAX(A2:A1001)-MIN(A2:A1001)))</f>
        <v>0.375</v>
      </c>
      <c r="E351" s="4">
        <f t="shared" si="353"/>
        <v>0.75</v>
      </c>
      <c r="F351" s="4">
        <f t="shared" si="353"/>
        <v>0.09483960948</v>
      </c>
      <c r="G351" s="7">
        <f>IF(ISBLANK(A351), "",SQRT((A351-I2)^2+(B351-J2)^2+(C351-K2)))</f>
        <v>10.63014581</v>
      </c>
      <c r="H351" s="6" t="str">
        <f t="shared" si="4"/>
        <v/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7">
        <v>350.0</v>
      </c>
      <c r="U351" s="6"/>
      <c r="V351" s="6"/>
      <c r="W351" s="6"/>
      <c r="X351" s="6"/>
      <c r="Y351" s="6"/>
      <c r="Z351" s="6"/>
    </row>
    <row r="352">
      <c r="A352" s="3">
        <v>14.0</v>
      </c>
      <c r="B352" s="3">
        <v>7.0</v>
      </c>
      <c r="C352" s="3">
        <v>844.0</v>
      </c>
      <c r="D352" s="4">
        <f t="shared" ref="D352:F352" si="354">IF(ISBLANK(A352), "", (A352-MIN(A2:A1001))/(MAX(A2:A1001)-MIN(A2:A1001)))</f>
        <v>0.5</v>
      </c>
      <c r="E352" s="4">
        <f t="shared" si="354"/>
        <v>0.5</v>
      </c>
      <c r="F352" s="4">
        <f t="shared" si="354"/>
        <v>0.9218967922</v>
      </c>
      <c r="G352" s="7">
        <f>IF(ISBLANK(A352), "",SQRT((A352-I2)^2+(B352-J2)^2+(C352-K2)))</f>
        <v>26.32489316</v>
      </c>
      <c r="H352" s="6" t="str">
        <f t="shared" si="4"/>
        <v/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7">
        <v>351.0</v>
      </c>
      <c r="U352" s="6"/>
      <c r="V352" s="6"/>
      <c r="W352" s="6"/>
      <c r="X352" s="6"/>
      <c r="Y352" s="6"/>
      <c r="Z352" s="6"/>
    </row>
    <row r="353">
      <c r="A353" s="3">
        <v>17.0</v>
      </c>
      <c r="B353" s="3">
        <v>6.0</v>
      </c>
      <c r="C353" s="3">
        <v>213.0</v>
      </c>
      <c r="D353" s="4">
        <f t="shared" ref="D353:F353" si="355">IF(ISBLANK(A353), "", (A353-MIN(A2:A1001))/(MAX(A2:A1001)-MIN(A2:A1001)))</f>
        <v>0.875</v>
      </c>
      <c r="E353" s="4">
        <f t="shared" si="355"/>
        <v>0.375</v>
      </c>
      <c r="F353" s="4">
        <f t="shared" si="355"/>
        <v>0.04184100418</v>
      </c>
      <c r="G353" s="7">
        <f>IF(ISBLANK(A353), "",SQRT((A353-I2)^2+(B353-J2)^2+(C353-K2)))</f>
        <v>9.38083152</v>
      </c>
      <c r="H353" s="6" t="str">
        <f t="shared" si="4"/>
        <v/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7">
        <v>352.0</v>
      </c>
      <c r="U353" s="6"/>
      <c r="V353" s="6"/>
      <c r="W353" s="6"/>
      <c r="X353" s="6"/>
      <c r="Y353" s="6"/>
      <c r="Z353" s="6"/>
    </row>
    <row r="354">
      <c r="A354" s="3">
        <v>14.0</v>
      </c>
      <c r="B354" s="3">
        <v>6.0</v>
      </c>
      <c r="C354" s="3">
        <v>847.0</v>
      </c>
      <c r="D354" s="4">
        <f t="shared" ref="D354:F354" si="356">IF(ISBLANK(A354), "", (A354-MIN(A2:A1001))/(MAX(A2:A1001)-MIN(A2:A1001)))</f>
        <v>0.5</v>
      </c>
      <c r="E354" s="4">
        <f t="shared" si="356"/>
        <v>0.375</v>
      </c>
      <c r="F354" s="4">
        <f t="shared" si="356"/>
        <v>0.9260808926</v>
      </c>
      <c r="G354" s="7">
        <f>IF(ISBLANK(A354), "",SQRT((A354-I2)^2+(B354-J2)^2+(C354-K2)))</f>
        <v>26.2488095</v>
      </c>
      <c r="H354" s="6" t="str">
        <f t="shared" si="4"/>
        <v/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7">
        <v>353.0</v>
      </c>
      <c r="U354" s="6"/>
      <c r="V354" s="6"/>
      <c r="W354" s="6"/>
      <c r="X354" s="6"/>
      <c r="Y354" s="6"/>
      <c r="Z354" s="6"/>
    </row>
    <row r="355">
      <c r="A355" s="3">
        <v>16.0</v>
      </c>
      <c r="B355" s="3">
        <v>8.0</v>
      </c>
      <c r="C355" s="3">
        <v>219.0</v>
      </c>
      <c r="D355" s="4">
        <f t="shared" ref="D355:F355" si="357">IF(ISBLANK(A355), "", (A355-MIN(A2:A1001))/(MAX(A2:A1001)-MIN(A2:A1001)))</f>
        <v>0.75</v>
      </c>
      <c r="E355" s="4">
        <f t="shared" si="357"/>
        <v>0.625</v>
      </c>
      <c r="F355" s="4">
        <f t="shared" si="357"/>
        <v>0.05020920502</v>
      </c>
      <c r="G355" s="7">
        <f>IF(ISBLANK(A355), "",SQRT((A355-I2)^2+(B355-J2)^2+(C355-K2)))</f>
        <v>9.848857802</v>
      </c>
      <c r="H355" s="6" t="str">
        <f t="shared" si="4"/>
        <v/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7">
        <v>354.0</v>
      </c>
      <c r="U355" s="6"/>
      <c r="V355" s="6"/>
      <c r="W355" s="6"/>
      <c r="X355" s="6"/>
      <c r="Y355" s="6"/>
      <c r="Z355" s="6"/>
    </row>
    <row r="356">
      <c r="A356" s="3">
        <v>15.0</v>
      </c>
      <c r="B356" s="3">
        <v>7.0</v>
      </c>
      <c r="C356" s="3">
        <v>245.0</v>
      </c>
      <c r="D356" s="4">
        <f t="shared" ref="D356:F356" si="358">IF(ISBLANK(A356), "", (A356-MIN(A2:A1001))/(MAX(A2:A1001)-MIN(A2:A1001)))</f>
        <v>0.625</v>
      </c>
      <c r="E356" s="4">
        <f t="shared" si="358"/>
        <v>0.5</v>
      </c>
      <c r="F356" s="4">
        <f t="shared" si="358"/>
        <v>0.08647140865</v>
      </c>
      <c r="G356" s="7">
        <f>IF(ISBLANK(A356), "",SQRT((A356-I2)^2+(B356-J2)^2+(C356-K2)))</f>
        <v>10.14889157</v>
      </c>
      <c r="H356" s="6" t="str">
        <f t="shared" si="4"/>
        <v/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7">
        <v>355.0</v>
      </c>
      <c r="U356" s="6"/>
      <c r="V356" s="6"/>
      <c r="W356" s="6"/>
      <c r="X356" s="6"/>
      <c r="Y356" s="6"/>
      <c r="Z356" s="6"/>
    </row>
    <row r="357">
      <c r="A357" s="3">
        <v>18.0</v>
      </c>
      <c r="B357" s="3">
        <v>4.0</v>
      </c>
      <c r="C357" s="3">
        <v>234.0</v>
      </c>
      <c r="D357" s="4">
        <f t="shared" ref="D357:F357" si="359">IF(ISBLANK(A357), "", (A357-MIN(A2:A1001))/(MAX(A2:A1001)-MIN(A2:A1001)))</f>
        <v>1</v>
      </c>
      <c r="E357" s="4">
        <f t="shared" si="359"/>
        <v>0.125</v>
      </c>
      <c r="F357" s="4">
        <f t="shared" si="359"/>
        <v>0.07112970711</v>
      </c>
      <c r="G357" s="7">
        <f>IF(ISBLANK(A357), "",SQRT((A357-I2)^2+(B357-J2)^2+(C357-K2)))</f>
        <v>10.77032961</v>
      </c>
      <c r="H357" s="6" t="str">
        <f t="shared" si="4"/>
        <v/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7">
        <v>356.0</v>
      </c>
      <c r="U357" s="6"/>
      <c r="V357" s="6"/>
      <c r="W357" s="6"/>
      <c r="X357" s="6"/>
      <c r="Y357" s="6"/>
      <c r="Z357" s="6"/>
    </row>
    <row r="358">
      <c r="A358" s="3">
        <v>16.0</v>
      </c>
      <c r="B358" s="3">
        <v>7.0</v>
      </c>
      <c r="C358" s="3">
        <v>223.0</v>
      </c>
      <c r="D358" s="4">
        <f t="shared" ref="D358:F358" si="360">IF(ISBLANK(A358), "", (A358-MIN(A2:A1001))/(MAX(A2:A1001)-MIN(A2:A1001)))</f>
        <v>0.75</v>
      </c>
      <c r="E358" s="4">
        <f t="shared" si="360"/>
        <v>0.5</v>
      </c>
      <c r="F358" s="4">
        <f t="shared" si="360"/>
        <v>0.05578800558</v>
      </c>
      <c r="G358" s="7">
        <f>IF(ISBLANK(A358), "",SQRT((A358-I2)^2+(B358-J2)^2+(C358-K2)))</f>
        <v>9.591663047</v>
      </c>
      <c r="H358" s="6" t="str">
        <f t="shared" si="4"/>
        <v/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7">
        <v>357.0</v>
      </c>
      <c r="U358" s="6"/>
      <c r="V358" s="6"/>
      <c r="W358" s="6"/>
      <c r="X358" s="6"/>
      <c r="Y358" s="6"/>
      <c r="Z358" s="6"/>
    </row>
    <row r="359">
      <c r="A359" s="3">
        <v>14.0</v>
      </c>
      <c r="B359" s="3">
        <v>9.0</v>
      </c>
      <c r="C359" s="3">
        <v>229.0</v>
      </c>
      <c r="D359" s="4">
        <f t="shared" ref="D359:F359" si="361">IF(ISBLANK(A359), "", (A359-MIN(A2:A1001))/(MAX(A2:A1001)-MIN(A2:A1001)))</f>
        <v>0.5</v>
      </c>
      <c r="E359" s="4">
        <f t="shared" si="361"/>
        <v>0.75</v>
      </c>
      <c r="F359" s="4">
        <f t="shared" si="361"/>
        <v>0.06415620642</v>
      </c>
      <c r="G359" s="7">
        <f>IF(ISBLANK(A359), "",SQRT((A359-I2)^2+(B359-J2)^2+(C359-K2)))</f>
        <v>9.899494937</v>
      </c>
      <c r="H359" s="6" t="str">
        <f t="shared" si="4"/>
        <v/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7">
        <v>358.0</v>
      </c>
      <c r="U359" s="6"/>
      <c r="V359" s="6"/>
      <c r="W359" s="6"/>
      <c r="X359" s="6"/>
      <c r="Y359" s="6"/>
      <c r="Z359" s="6"/>
    </row>
    <row r="360">
      <c r="A360" s="3">
        <v>17.0</v>
      </c>
      <c r="B360" s="3">
        <v>5.0</v>
      </c>
      <c r="C360" s="3">
        <v>234.0</v>
      </c>
      <c r="D360" s="4">
        <f t="shared" ref="D360:F360" si="362">IF(ISBLANK(A360), "", (A360-MIN(A2:A1001))/(MAX(A2:A1001)-MIN(A2:A1001)))</f>
        <v>0.875</v>
      </c>
      <c r="E360" s="4">
        <f t="shared" si="362"/>
        <v>0.25</v>
      </c>
      <c r="F360" s="4">
        <f t="shared" si="362"/>
        <v>0.07112970711</v>
      </c>
      <c r="G360" s="7">
        <f>IF(ISBLANK(A360), "",SQRT((A360-I2)^2+(B360-J2)^2+(C360-K2)))</f>
        <v>10.19803903</v>
      </c>
      <c r="H360" s="6" t="str">
        <f t="shared" si="4"/>
        <v/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7">
        <v>359.0</v>
      </c>
      <c r="U360" s="6"/>
      <c r="V360" s="6"/>
      <c r="W360" s="6"/>
      <c r="X360" s="6"/>
      <c r="Y360" s="6"/>
      <c r="Z360" s="6"/>
    </row>
    <row r="361">
      <c r="A361" s="3">
        <v>16.0</v>
      </c>
      <c r="B361" s="3">
        <v>6.0</v>
      </c>
      <c r="C361" s="3">
        <v>244.0</v>
      </c>
      <c r="D361" s="4">
        <f t="shared" ref="D361:F361" si="363">IF(ISBLANK(A361), "", (A361-MIN(A2:A1001))/(MAX(A2:A1001)-MIN(A2:A1001)))</f>
        <v>0.75</v>
      </c>
      <c r="E361" s="4">
        <f t="shared" si="363"/>
        <v>0.375</v>
      </c>
      <c r="F361" s="4">
        <f t="shared" si="363"/>
        <v>0.08507670851</v>
      </c>
      <c r="G361" s="7">
        <f>IF(ISBLANK(A361), "",SQRT((A361-I2)^2+(B361-J2)^2+(C361-K2)))</f>
        <v>10.29563014</v>
      </c>
      <c r="H361" s="6" t="str">
        <f t="shared" si="4"/>
        <v/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7">
        <v>360.0</v>
      </c>
      <c r="U361" s="6"/>
      <c r="V361" s="6"/>
      <c r="W361" s="6"/>
      <c r="X361" s="6"/>
      <c r="Y361" s="6"/>
      <c r="Z361" s="6"/>
    </row>
    <row r="362">
      <c r="A362" s="3">
        <v>14.0</v>
      </c>
      <c r="B362" s="3">
        <v>8.0</v>
      </c>
      <c r="C362" s="3">
        <v>251.0</v>
      </c>
      <c r="D362" s="4">
        <f t="shared" ref="D362:F362" si="364">IF(ISBLANK(A362), "", (A362-MIN(A2:A1001))/(MAX(A2:A1001)-MIN(A2:A1001)))</f>
        <v>0.5</v>
      </c>
      <c r="E362" s="4">
        <f t="shared" si="364"/>
        <v>0.625</v>
      </c>
      <c r="F362" s="4">
        <f t="shared" si="364"/>
        <v>0.09483960948</v>
      </c>
      <c r="G362" s="7">
        <f>IF(ISBLANK(A362), "",SQRT((A362-I2)^2+(B362-J2)^2+(C362-K2)))</f>
        <v>10.44030651</v>
      </c>
      <c r="H362" s="6" t="str">
        <f t="shared" si="4"/>
        <v/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7">
        <v>361.0</v>
      </c>
      <c r="U362" s="6"/>
      <c r="V362" s="6"/>
      <c r="W362" s="6"/>
      <c r="X362" s="6"/>
      <c r="Y362" s="6"/>
      <c r="Z362" s="6"/>
    </row>
    <row r="363">
      <c r="A363" s="3">
        <v>15.0</v>
      </c>
      <c r="B363" s="3">
        <v>8.0</v>
      </c>
      <c r="C363" s="3">
        <v>223.0</v>
      </c>
      <c r="D363" s="4">
        <f t="shared" ref="D363:F363" si="365">IF(ISBLANK(A363), "", (A363-MIN(A2:A1001))/(MAX(A2:A1001)-MIN(A2:A1001)))</f>
        <v>0.625</v>
      </c>
      <c r="E363" s="4">
        <f t="shared" si="365"/>
        <v>0.625</v>
      </c>
      <c r="F363" s="4">
        <f t="shared" si="365"/>
        <v>0.05578800558</v>
      </c>
      <c r="G363" s="7">
        <f>IF(ISBLANK(A363), "",SQRT((A363-I2)^2+(B363-J2)^2+(C363-K2)))</f>
        <v>9.486832981</v>
      </c>
      <c r="H363" s="6" t="str">
        <f t="shared" si="4"/>
        <v/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7">
        <v>362.0</v>
      </c>
      <c r="U363" s="6"/>
      <c r="V363" s="6"/>
      <c r="W363" s="6"/>
      <c r="X363" s="6"/>
      <c r="Y363" s="6"/>
      <c r="Z363" s="6"/>
    </row>
    <row r="364">
      <c r="D364" s="4" t="str">
        <f t="shared" ref="D364:F364" si="366">IF(ISBLANK(A364), "", (A364-MIN(A2:A1001))/(MAX(A2:A1001)-MIN(A2:A1001)))</f>
        <v/>
      </c>
      <c r="E364" s="4" t="str">
        <f t="shared" si="366"/>
        <v/>
      </c>
      <c r="F364" s="4" t="str">
        <f t="shared" si="366"/>
        <v/>
      </c>
      <c r="G364" s="7" t="str">
        <f>IF(ISBLANK(A364), "",SQRT((A364-I2)^2+(B364-J2)^2+(C364-K2)))</f>
        <v/>
      </c>
      <c r="H364" s="6" t="str">
        <f t="shared" si="4"/>
        <v>&lt;- New exp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7">
        <v>363.0</v>
      </c>
      <c r="U364" s="6"/>
      <c r="V364" s="6"/>
      <c r="W364" s="6"/>
      <c r="X364" s="6"/>
      <c r="Y364" s="6"/>
      <c r="Z364" s="6"/>
    </row>
    <row r="365">
      <c r="A365" s="3">
        <v>18.0</v>
      </c>
      <c r="B365" s="3">
        <v>5.0</v>
      </c>
      <c r="C365" s="3">
        <v>213.0</v>
      </c>
      <c r="D365" s="4">
        <f t="shared" ref="D365:F365" si="367">IF(ISBLANK(A365), "", (A365-MIN(A2:A1001))/(MAX(A2:A1001)-MIN(A2:A1001)))</f>
        <v>1</v>
      </c>
      <c r="E365" s="4">
        <f t="shared" si="367"/>
        <v>0.25</v>
      </c>
      <c r="F365" s="4">
        <f t="shared" si="367"/>
        <v>0.04184100418</v>
      </c>
      <c r="G365" s="7">
        <f>IF(ISBLANK(A365), "",SQRT((A365-I2)^2+(B365-J2)^2+(C365-K2)))</f>
        <v>9.899494937</v>
      </c>
      <c r="H365" s="6" t="str">
        <f t="shared" si="4"/>
        <v/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7">
        <v>364.0</v>
      </c>
      <c r="U365" s="6"/>
      <c r="V365" s="6"/>
      <c r="W365" s="6"/>
      <c r="X365" s="6"/>
      <c r="Y365" s="6"/>
      <c r="Z365" s="6"/>
    </row>
    <row r="366">
      <c r="A366" s="3">
        <v>18.0</v>
      </c>
      <c r="B366" s="3">
        <v>3.0</v>
      </c>
      <c r="C366" s="3">
        <v>465.0</v>
      </c>
      <c r="D366" s="4">
        <f t="shared" ref="D366:F366" si="368">IF(ISBLANK(A366), "", (A366-MIN(A2:A1001))/(MAX(A2:A1001)-MIN(A2:A1001)))</f>
        <v>1</v>
      </c>
      <c r="E366" s="4">
        <f t="shared" si="368"/>
        <v>0</v>
      </c>
      <c r="F366" s="4">
        <f t="shared" si="368"/>
        <v>0.3933054393</v>
      </c>
      <c r="G366" s="7">
        <f>IF(ISBLANK(A366), "",SQRT((A366-I2)^2+(B366-J2)^2+(C366-K2)))</f>
        <v>18.60107524</v>
      </c>
      <c r="H366" s="6" t="str">
        <f t="shared" si="4"/>
        <v/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7">
        <v>365.0</v>
      </c>
      <c r="U366" s="6"/>
      <c r="V366" s="6"/>
      <c r="W366" s="6"/>
      <c r="X366" s="6"/>
      <c r="Y366" s="6"/>
      <c r="Z366" s="6"/>
    </row>
    <row r="367">
      <c r="A367" s="3">
        <v>13.0</v>
      </c>
      <c r="B367" s="3">
        <v>8.0</v>
      </c>
      <c r="C367" s="3">
        <v>769.0</v>
      </c>
      <c r="D367" s="4">
        <f t="shared" ref="D367:F367" si="369">IF(ISBLANK(A367), "", (A367-MIN(A2:A1001))/(MAX(A2:A1001)-MIN(A2:A1001)))</f>
        <v>0.375</v>
      </c>
      <c r="E367" s="4">
        <f t="shared" si="369"/>
        <v>0.625</v>
      </c>
      <c r="F367" s="4">
        <f t="shared" si="369"/>
        <v>0.8172942817</v>
      </c>
      <c r="G367" s="7">
        <f>IF(ISBLANK(A367), "",SQRT((A367-I2)^2+(B367-J2)^2+(C367-K2)))</f>
        <v>24.8997992</v>
      </c>
      <c r="H367" s="6" t="str">
        <f t="shared" si="4"/>
        <v/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7">
        <v>366.0</v>
      </c>
      <c r="U367" s="6"/>
      <c r="V367" s="6"/>
      <c r="W367" s="6"/>
      <c r="X367" s="6"/>
      <c r="Y367" s="6"/>
      <c r="Z367" s="6"/>
    </row>
    <row r="368">
      <c r="A368" s="3">
        <v>13.0</v>
      </c>
      <c r="B368" s="3">
        <v>9.0</v>
      </c>
      <c r="C368" s="3">
        <v>251.0</v>
      </c>
      <c r="D368" s="4">
        <f t="shared" ref="D368:F368" si="370">IF(ISBLANK(A368), "", (A368-MIN(A2:A1001))/(MAX(A2:A1001)-MIN(A2:A1001)))</f>
        <v>0.375</v>
      </c>
      <c r="E368" s="4">
        <f t="shared" si="370"/>
        <v>0.75</v>
      </c>
      <c r="F368" s="4">
        <f t="shared" si="370"/>
        <v>0.09483960948</v>
      </c>
      <c r="G368" s="7">
        <f>IF(ISBLANK(A368), "",SQRT((A368-I2)^2+(B368-J2)^2+(C368-K2)))</f>
        <v>10.63014581</v>
      </c>
      <c r="H368" s="6" t="str">
        <f t="shared" si="4"/>
        <v/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7">
        <v>367.0</v>
      </c>
      <c r="U368" s="6"/>
      <c r="V368" s="6"/>
      <c r="W368" s="6"/>
      <c r="X368" s="6"/>
      <c r="Y368" s="6"/>
      <c r="Z368" s="6"/>
    </row>
    <row r="369">
      <c r="A369" s="3">
        <v>14.0</v>
      </c>
      <c r="B369" s="3">
        <v>8.0</v>
      </c>
      <c r="C369" s="3">
        <v>255.0</v>
      </c>
      <c r="D369" s="4">
        <f t="shared" ref="D369:F369" si="371">IF(ISBLANK(A369), "", (A369-MIN(A2:A1001))/(MAX(A2:A1001)-MIN(A2:A1001)))</f>
        <v>0.5</v>
      </c>
      <c r="E369" s="4">
        <f t="shared" si="371"/>
        <v>0.625</v>
      </c>
      <c r="F369" s="4">
        <f t="shared" si="371"/>
        <v>0.10041841</v>
      </c>
      <c r="G369" s="7">
        <f>IF(ISBLANK(A369), "",SQRT((A369-I2)^2+(B369-J2)^2+(C369-K2)))</f>
        <v>10.63014581</v>
      </c>
      <c r="H369" s="6" t="str">
        <f t="shared" si="4"/>
        <v/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7">
        <v>368.0</v>
      </c>
      <c r="U369" s="6"/>
      <c r="V369" s="6"/>
      <c r="W369" s="6"/>
      <c r="X369" s="6"/>
      <c r="Y369" s="6"/>
      <c r="Z369" s="6"/>
    </row>
    <row r="370">
      <c r="A370" s="3">
        <v>14.0</v>
      </c>
      <c r="B370" s="3">
        <v>7.0</v>
      </c>
      <c r="C370" s="3">
        <v>769.0</v>
      </c>
      <c r="D370" s="4">
        <f t="shared" ref="D370:F370" si="372">IF(ISBLANK(A370), "", (A370-MIN(A2:A1001))/(MAX(A2:A1001)-MIN(A2:A1001)))</f>
        <v>0.5</v>
      </c>
      <c r="E370" s="4">
        <f t="shared" si="372"/>
        <v>0.5</v>
      </c>
      <c r="F370" s="4">
        <f t="shared" si="372"/>
        <v>0.8172942817</v>
      </c>
      <c r="G370" s="7">
        <f>IF(ISBLANK(A370), "",SQRT((A370-I2)^2+(B370-J2)^2+(C370-K2)))</f>
        <v>24.85960579</v>
      </c>
      <c r="H370" s="6" t="str">
        <f t="shared" si="4"/>
        <v/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7">
        <v>369.0</v>
      </c>
      <c r="U370" s="6"/>
      <c r="V370" s="6"/>
      <c r="W370" s="6"/>
      <c r="X370" s="6"/>
      <c r="Y370" s="6"/>
      <c r="Z370" s="6"/>
    </row>
    <row r="371">
      <c r="A371" s="3">
        <v>17.0</v>
      </c>
      <c r="B371" s="3">
        <v>4.0</v>
      </c>
      <c r="C371" s="3">
        <v>457.0</v>
      </c>
      <c r="D371" s="4">
        <f t="shared" ref="D371:F371" si="373">IF(ISBLANK(A371), "", (A371-MIN(A2:A1001))/(MAX(A2:A1001)-MIN(A2:A1001)))</f>
        <v>0.875</v>
      </c>
      <c r="E371" s="4">
        <f t="shared" si="373"/>
        <v>0.125</v>
      </c>
      <c r="F371" s="4">
        <f t="shared" si="373"/>
        <v>0.3821478382</v>
      </c>
      <c r="G371" s="7">
        <f>IF(ISBLANK(A371), "",SQRT((A371-I2)^2+(B371-J2)^2+(C371-K2)))</f>
        <v>18</v>
      </c>
      <c r="H371" s="6" t="str">
        <f t="shared" si="4"/>
        <v/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7">
        <v>370.0</v>
      </c>
      <c r="U371" s="6"/>
      <c r="V371" s="6"/>
      <c r="W371" s="6"/>
      <c r="X371" s="6"/>
      <c r="Y371" s="6"/>
      <c r="Z371" s="6"/>
    </row>
    <row r="372">
      <c r="A372" s="3">
        <v>16.0</v>
      </c>
      <c r="B372" s="3">
        <v>7.0</v>
      </c>
      <c r="C372" s="3">
        <v>239.0</v>
      </c>
      <c r="D372" s="4">
        <f t="shared" ref="D372:F372" si="374">IF(ISBLANK(A372), "", (A372-MIN(A2:A1001))/(MAX(A2:A1001)-MIN(A2:A1001)))</f>
        <v>0.75</v>
      </c>
      <c r="E372" s="4">
        <f t="shared" si="374"/>
        <v>0.5</v>
      </c>
      <c r="F372" s="4">
        <f t="shared" si="374"/>
        <v>0.07810320781</v>
      </c>
      <c r="G372" s="7">
        <f>IF(ISBLANK(A372), "",SQRT((A372-I2)^2+(B372-J2)^2+(C372-K2)))</f>
        <v>10.39230485</v>
      </c>
      <c r="H372" s="6" t="str">
        <f t="shared" si="4"/>
        <v/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7">
        <v>371.0</v>
      </c>
      <c r="U372" s="6"/>
      <c r="V372" s="6"/>
      <c r="W372" s="6"/>
      <c r="X372" s="6"/>
      <c r="Y372" s="6"/>
      <c r="Z372" s="6"/>
    </row>
    <row r="373">
      <c r="A373" s="3">
        <v>17.0</v>
      </c>
      <c r="B373" s="3">
        <v>6.0</v>
      </c>
      <c r="C373" s="3">
        <v>213.0</v>
      </c>
      <c r="D373" s="6">
        <f t="shared" ref="D373:F373" si="375">IF(ISBLANK(A373), "", (A373-MIN(A2:A1001))/(MAX(A2:A1001)-MIN(A2:A1001)))</f>
        <v>0.875</v>
      </c>
      <c r="E373" s="6">
        <f t="shared" si="375"/>
        <v>0.375</v>
      </c>
      <c r="F373" s="6">
        <f t="shared" si="375"/>
        <v>0.04184100418</v>
      </c>
      <c r="G373" s="6">
        <f>IF(ISBLANK(A373), "",SQRT((A373-I2)^2+(B373-J2)^2+(C373-K2)))</f>
        <v>9.38083152</v>
      </c>
      <c r="H373" s="6" t="str">
        <f t="shared" si="4"/>
        <v/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7">
        <v>372.0</v>
      </c>
      <c r="U373" s="6"/>
      <c r="V373" s="6"/>
      <c r="W373" s="6"/>
      <c r="X373" s="6"/>
      <c r="Y373" s="6"/>
      <c r="Z373" s="6"/>
    </row>
    <row r="374">
      <c r="A374" s="3">
        <v>17.0</v>
      </c>
      <c r="B374" s="3">
        <v>5.0</v>
      </c>
      <c r="C374" s="3">
        <v>235.0</v>
      </c>
      <c r="D374" s="4">
        <f t="shared" ref="D374:F374" si="376">IF(ISBLANK(A374), "", (A374-MIN(A2:A1001))/(MAX(A2:A1001)-MIN(A2:A1001)))</f>
        <v>0.875</v>
      </c>
      <c r="E374" s="4">
        <f t="shared" si="376"/>
        <v>0.25</v>
      </c>
      <c r="F374" s="4">
        <f t="shared" si="376"/>
        <v>0.07252440725</v>
      </c>
      <c r="G374" s="7">
        <f>IF(ISBLANK(A374), "",SQRT((A374-I2)^2+(B374-J2)^2+(C374-K2)))</f>
        <v>10.24695077</v>
      </c>
      <c r="H374" s="6" t="str">
        <f t="shared" si="4"/>
        <v/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7">
        <v>373.0</v>
      </c>
      <c r="U374" s="6"/>
      <c r="V374" s="6"/>
      <c r="W374" s="6"/>
      <c r="X374" s="6"/>
      <c r="Y374" s="6"/>
      <c r="Z374" s="6"/>
    </row>
    <row r="375">
      <c r="A375" s="3">
        <v>18.0</v>
      </c>
      <c r="B375" s="3">
        <v>4.0</v>
      </c>
      <c r="C375" s="3">
        <v>235.0</v>
      </c>
      <c r="D375" s="4">
        <f t="shared" ref="D375:F375" si="377">IF(ISBLANK(A375), "", (A375-MIN(A2:A1001))/(MAX(A2:A1001)-MIN(A2:A1001)))</f>
        <v>1</v>
      </c>
      <c r="E375" s="4">
        <f t="shared" si="377"/>
        <v>0.125</v>
      </c>
      <c r="F375" s="4">
        <f t="shared" si="377"/>
        <v>0.07252440725</v>
      </c>
      <c r="G375" s="7">
        <f>IF(ISBLANK(A375), "",SQRT((A375-I2)^2+(B375-J2)^2+(C375-K2)))</f>
        <v>10.81665383</v>
      </c>
      <c r="H375" s="6" t="str">
        <f t="shared" si="4"/>
        <v/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7">
        <v>374.0</v>
      </c>
      <c r="U375" s="6"/>
      <c r="V375" s="6"/>
      <c r="W375" s="6"/>
      <c r="X375" s="6"/>
      <c r="Y375" s="6"/>
      <c r="Z375" s="6"/>
    </row>
    <row r="376">
      <c r="D376" s="4" t="str">
        <f t="shared" ref="D376:F376" si="378">IF(ISBLANK(A376), "", (A376-MIN(A2:A1001))/(MAX(A2:A1001)-MIN(A2:A1001)))</f>
        <v/>
      </c>
      <c r="E376" s="4" t="str">
        <f t="shared" si="378"/>
        <v/>
      </c>
      <c r="F376" s="4" t="str">
        <f t="shared" si="378"/>
        <v/>
      </c>
      <c r="G376" s="7" t="str">
        <f>IF(ISBLANK(A376), "",SQRT((A376-I2)^2+(B376-J2)^2+(C376-K2)))</f>
        <v/>
      </c>
      <c r="H376" s="6" t="str">
        <f t="shared" si="4"/>
        <v>&lt;- New exp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7">
        <v>375.0</v>
      </c>
      <c r="U376" s="6"/>
      <c r="V376" s="6"/>
      <c r="W376" s="6"/>
      <c r="X376" s="6"/>
      <c r="Y376" s="6"/>
      <c r="Z376" s="6"/>
    </row>
    <row r="377">
      <c r="A377" s="3">
        <v>13.0</v>
      </c>
      <c r="B377" s="3">
        <v>8.0</v>
      </c>
      <c r="C377" s="3">
        <v>839.0</v>
      </c>
      <c r="D377" s="4">
        <f t="shared" ref="D377:F377" si="379">IF(ISBLANK(A377), "", (A377-MIN(A2:A1001))/(MAX(A2:A1001)-MIN(A2:A1001)))</f>
        <v>0.375</v>
      </c>
      <c r="E377" s="4">
        <f t="shared" si="379"/>
        <v>0.625</v>
      </c>
      <c r="F377" s="4">
        <f t="shared" si="379"/>
        <v>0.9149232915</v>
      </c>
      <c r="G377" s="7">
        <f>IF(ISBLANK(A377), "",SQRT((A377-I2)^2+(B377-J2)^2+(C377-K2)))</f>
        <v>26.26785107</v>
      </c>
      <c r="H377" s="6" t="str">
        <f t="shared" si="4"/>
        <v/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7">
        <v>376.0</v>
      </c>
      <c r="U377" s="6"/>
      <c r="V377" s="6"/>
      <c r="W377" s="6"/>
      <c r="X377" s="6"/>
      <c r="Y377" s="6"/>
      <c r="Z377" s="6"/>
    </row>
    <row r="378">
      <c r="A378" s="3">
        <v>18.0</v>
      </c>
      <c r="B378" s="3">
        <v>6.0</v>
      </c>
      <c r="C378" s="3">
        <v>201.0</v>
      </c>
      <c r="D378" s="4">
        <f t="shared" ref="D378:F378" si="380">IF(ISBLANK(A378), "", (A378-MIN(A2:A1001))/(MAX(A2:A1001)-MIN(A2:A1001)))</f>
        <v>1</v>
      </c>
      <c r="E378" s="4">
        <f t="shared" si="380"/>
        <v>0.375</v>
      </c>
      <c r="F378" s="4">
        <f t="shared" si="380"/>
        <v>0.02510460251</v>
      </c>
      <c r="G378" s="7">
        <f>IF(ISBLANK(A378), "",SQRT((A378-I2)^2+(B378-J2)^2+(C378-K2)))</f>
        <v>9.539392014</v>
      </c>
      <c r="H378" s="6" t="str">
        <f t="shared" si="4"/>
        <v/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7">
        <v>377.0</v>
      </c>
      <c r="U378" s="6"/>
      <c r="V378" s="6"/>
      <c r="W378" s="6"/>
      <c r="X378" s="6"/>
      <c r="Y378" s="6"/>
      <c r="Z378" s="6"/>
    </row>
    <row r="379">
      <c r="A379" s="3">
        <v>18.0</v>
      </c>
      <c r="B379" s="3">
        <v>3.0</v>
      </c>
      <c r="C379" s="3">
        <v>893.0</v>
      </c>
      <c r="D379" s="4">
        <f t="shared" ref="D379:F379" si="381">IF(ISBLANK(A379), "", (A379-MIN(A2:A1001))/(MAX(A2:A1001)-MIN(A2:A1001)))</f>
        <v>1</v>
      </c>
      <c r="E379" s="4">
        <f t="shared" si="381"/>
        <v>0</v>
      </c>
      <c r="F379" s="4">
        <f t="shared" si="381"/>
        <v>0.990237099</v>
      </c>
      <c r="G379" s="7">
        <f>IF(ISBLANK(A379), "",SQRT((A379-I2)^2+(B379-J2)^2+(C379-K2)))</f>
        <v>27.82085549</v>
      </c>
      <c r="H379" s="6" t="str">
        <f t="shared" si="4"/>
        <v/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7">
        <v>378.0</v>
      </c>
      <c r="U379" s="6"/>
      <c r="V379" s="6"/>
      <c r="W379" s="6"/>
      <c r="X379" s="6"/>
      <c r="Y379" s="6"/>
      <c r="Z379" s="6"/>
    </row>
    <row r="380">
      <c r="A380" s="3">
        <v>13.0</v>
      </c>
      <c r="B380" s="3">
        <v>9.0</v>
      </c>
      <c r="C380" s="3">
        <v>252.0</v>
      </c>
      <c r="D380" s="4">
        <f t="shared" ref="D380:F380" si="382">IF(ISBLANK(A380), "", (A380-MIN(A2:A1001))/(MAX(A2:A1001)-MIN(A2:A1001)))</f>
        <v>0.375</v>
      </c>
      <c r="E380" s="4">
        <f t="shared" si="382"/>
        <v>0.75</v>
      </c>
      <c r="F380" s="4">
        <f t="shared" si="382"/>
        <v>0.09623430962</v>
      </c>
      <c r="G380" s="7">
        <f>IF(ISBLANK(A380), "",SQRT((A380-I2)^2+(B380-J2)^2+(C380-K2)))</f>
        <v>10.67707825</v>
      </c>
      <c r="H380" s="6" t="str">
        <f t="shared" si="4"/>
        <v/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7">
        <v>379.0</v>
      </c>
      <c r="U380" s="6"/>
      <c r="V380" s="6"/>
      <c r="W380" s="6"/>
      <c r="X380" s="6"/>
      <c r="Y380" s="6"/>
      <c r="Z380" s="6"/>
    </row>
    <row r="381">
      <c r="A381" s="3">
        <v>16.0</v>
      </c>
      <c r="B381" s="3">
        <v>5.0</v>
      </c>
      <c r="C381" s="3">
        <v>429.0</v>
      </c>
      <c r="D381" s="4">
        <f t="shared" ref="D381:F381" si="383">IF(ISBLANK(A381), "", (A381-MIN(A2:A1001))/(MAX(A2:A1001)-MIN(A2:A1001)))</f>
        <v>0.75</v>
      </c>
      <c r="E381" s="4">
        <f t="shared" si="383"/>
        <v>0.25</v>
      </c>
      <c r="F381" s="4">
        <f t="shared" si="383"/>
        <v>0.3430962343</v>
      </c>
      <c r="G381" s="7">
        <f>IF(ISBLANK(A381), "",SQRT((A381-I2)^2+(B381-J2)^2+(C381-K2)))</f>
        <v>16.91153453</v>
      </c>
      <c r="H381" s="6" t="str">
        <f t="shared" si="4"/>
        <v/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7">
        <v>380.0</v>
      </c>
      <c r="U381" s="6"/>
      <c r="V381" s="6"/>
      <c r="W381" s="6"/>
      <c r="X381" s="6"/>
      <c r="Y381" s="6"/>
      <c r="Z381" s="6"/>
    </row>
    <row r="382">
      <c r="A382" s="3">
        <v>17.0</v>
      </c>
      <c r="B382" s="3">
        <v>4.0</v>
      </c>
      <c r="C382" s="3">
        <v>886.0</v>
      </c>
      <c r="D382" s="4">
        <f t="shared" ref="D382:F382" si="384">IF(ISBLANK(A382), "", (A382-MIN(A2:A1001))/(MAX(A2:A1001)-MIN(A2:A1001)))</f>
        <v>0.875</v>
      </c>
      <c r="E382" s="4">
        <f t="shared" si="384"/>
        <v>0.125</v>
      </c>
      <c r="F382" s="4">
        <f t="shared" si="384"/>
        <v>0.980474198</v>
      </c>
      <c r="G382" s="7">
        <f>IF(ISBLANK(A382), "",SQRT((A382-I2)^2+(B382-J2)^2+(C382-K2)))</f>
        <v>27.44084547</v>
      </c>
      <c r="H382" s="6" t="str">
        <f t="shared" si="4"/>
        <v/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7">
        <v>381.0</v>
      </c>
      <c r="U382" s="6"/>
      <c r="V382" s="6"/>
      <c r="W382" s="6"/>
      <c r="X382" s="6"/>
      <c r="Y382" s="6"/>
      <c r="Z382" s="6"/>
    </row>
    <row r="383">
      <c r="A383" s="3">
        <v>15.0</v>
      </c>
      <c r="B383" s="3">
        <v>7.0</v>
      </c>
      <c r="C383" s="3">
        <v>245.0</v>
      </c>
      <c r="D383" s="4">
        <f t="shared" ref="D383:F383" si="385">IF(ISBLANK(A383), "", (A383-MIN(A2:A1001))/(MAX(A2:A1001)-MIN(A2:A1001)))</f>
        <v>0.625</v>
      </c>
      <c r="E383" s="4">
        <f t="shared" si="385"/>
        <v>0.5</v>
      </c>
      <c r="F383" s="4">
        <f t="shared" si="385"/>
        <v>0.08647140865</v>
      </c>
      <c r="G383" s="7">
        <f>IF(ISBLANK(A383), "",SQRT((A383-I2)^2+(B383-J2)^2+(C383-K2)))</f>
        <v>10.14889157</v>
      </c>
      <c r="H383" s="6" t="str">
        <f t="shared" si="4"/>
        <v/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7">
        <v>382.0</v>
      </c>
      <c r="U383" s="6"/>
      <c r="V383" s="6"/>
      <c r="W383" s="6"/>
      <c r="X383" s="6"/>
      <c r="Y383" s="6"/>
      <c r="Z383" s="6"/>
    </row>
    <row r="384">
      <c r="A384" s="3">
        <v>14.0</v>
      </c>
      <c r="B384" s="3">
        <v>8.0</v>
      </c>
      <c r="C384" s="3">
        <v>251.0</v>
      </c>
      <c r="D384" s="4">
        <f t="shared" ref="D384:F384" si="386">IF(ISBLANK(A384), "", (A384-MIN(A2:A1001))/(MAX(A2:A1001)-MIN(A2:A1001)))</f>
        <v>0.5</v>
      </c>
      <c r="E384" s="4">
        <f t="shared" si="386"/>
        <v>0.625</v>
      </c>
      <c r="F384" s="4">
        <f t="shared" si="386"/>
        <v>0.09483960948</v>
      </c>
      <c r="G384" s="7">
        <f>IF(ISBLANK(A384), "",SQRT((A384-I2)^2+(B384-J2)^2+(C384-K2)))</f>
        <v>10.44030651</v>
      </c>
      <c r="H384" s="6" t="str">
        <f t="shared" si="4"/>
        <v/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7">
        <v>383.0</v>
      </c>
      <c r="U384" s="6"/>
      <c r="V384" s="6"/>
      <c r="W384" s="6"/>
      <c r="X384" s="6"/>
      <c r="Y384" s="6"/>
      <c r="Z384" s="6"/>
    </row>
    <row r="385">
      <c r="A385" s="3">
        <v>17.0</v>
      </c>
      <c r="B385" s="3">
        <v>5.0</v>
      </c>
      <c r="C385" s="3">
        <v>235.0</v>
      </c>
      <c r="D385" s="4">
        <f t="shared" ref="D385:F385" si="387">IF(ISBLANK(A385), "", (A385-MIN(A2:A1001))/(MAX(A2:A1001)-MIN(A2:A1001)))</f>
        <v>0.875</v>
      </c>
      <c r="E385" s="4">
        <f t="shared" si="387"/>
        <v>0.25</v>
      </c>
      <c r="F385" s="4">
        <f t="shared" si="387"/>
        <v>0.07252440725</v>
      </c>
      <c r="G385" s="7">
        <f>IF(ISBLANK(A385), "",SQRT((A385-I2)^2+(B385-J2)^2+(C385-K2)))</f>
        <v>10.24695077</v>
      </c>
      <c r="H385" s="6" t="str">
        <f t="shared" si="4"/>
        <v/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7">
        <v>384.0</v>
      </c>
      <c r="U385" s="6"/>
      <c r="V385" s="6"/>
      <c r="W385" s="6"/>
      <c r="X385" s="6"/>
      <c r="Y385" s="6"/>
      <c r="Z385" s="6"/>
    </row>
    <row r="386">
      <c r="A386" s="3">
        <v>16.0</v>
      </c>
      <c r="B386" s="3">
        <v>7.0</v>
      </c>
      <c r="C386" s="3">
        <v>241.0</v>
      </c>
      <c r="D386" s="4">
        <f t="shared" ref="D386:F386" si="388">IF(ISBLANK(A386), "", (A386-MIN(A2:A1001))/(MAX(A2:A1001)-MIN(A2:A1001)))</f>
        <v>0.75</v>
      </c>
      <c r="E386" s="4">
        <f t="shared" si="388"/>
        <v>0.5</v>
      </c>
      <c r="F386" s="4">
        <f t="shared" si="388"/>
        <v>0.08089260809</v>
      </c>
      <c r="G386" s="7">
        <f>IF(ISBLANK(A386), "",SQRT((A386-I2)^2+(B386-J2)^2+(C386-K2)))</f>
        <v>10.48808848</v>
      </c>
      <c r="H386" s="6" t="str">
        <f t="shared" si="4"/>
        <v/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7">
        <v>385.0</v>
      </c>
      <c r="U386" s="6"/>
      <c r="V386" s="6"/>
      <c r="W386" s="6"/>
      <c r="X386" s="6"/>
      <c r="Y386" s="6"/>
      <c r="Z386" s="6"/>
    </row>
    <row r="387">
      <c r="A387" s="3">
        <v>16.0</v>
      </c>
      <c r="B387" s="3">
        <v>8.0</v>
      </c>
      <c r="C387" s="3">
        <v>218.0</v>
      </c>
      <c r="D387" s="4">
        <f t="shared" ref="D387:F387" si="389">IF(ISBLANK(A387), "", (A387-MIN(A2:A1001))/(MAX(A2:A1001)-MIN(A2:A1001)))</f>
        <v>0.75</v>
      </c>
      <c r="E387" s="4">
        <f t="shared" si="389"/>
        <v>0.625</v>
      </c>
      <c r="F387" s="4">
        <f t="shared" si="389"/>
        <v>0.04881450488</v>
      </c>
      <c r="G387" s="7">
        <f>IF(ISBLANK(A387), "",SQRT((A387-I2)^2+(B387-J2)^2+(C387-K2)))</f>
        <v>9.797958971</v>
      </c>
      <c r="H387" s="6" t="str">
        <f t="shared" si="4"/>
        <v/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7">
        <v>386.0</v>
      </c>
      <c r="U387" s="6"/>
      <c r="V387" s="6"/>
      <c r="W387" s="6"/>
      <c r="X387" s="6"/>
      <c r="Y387" s="6"/>
      <c r="Z387" s="6"/>
    </row>
    <row r="388">
      <c r="A388" s="3">
        <v>17.0</v>
      </c>
      <c r="B388" s="3">
        <v>6.0</v>
      </c>
      <c r="C388" s="3">
        <v>212.0</v>
      </c>
      <c r="D388" s="4">
        <f t="shared" ref="D388:F388" si="390">IF(ISBLANK(A388), "", (A388-MIN(A2:A1001))/(MAX(A2:A1001)-MIN(A2:A1001)))</f>
        <v>0.875</v>
      </c>
      <c r="E388" s="4">
        <f t="shared" si="390"/>
        <v>0.375</v>
      </c>
      <c r="F388" s="4">
        <f t="shared" si="390"/>
        <v>0.04044630404</v>
      </c>
      <c r="G388" s="7">
        <f>IF(ISBLANK(A388), "",SQRT((A388-I2)^2+(B388-J2)^2+(C388-K2)))</f>
        <v>9.327379053</v>
      </c>
      <c r="H388" s="6" t="str">
        <f t="shared" si="4"/>
        <v/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7">
        <v>387.0</v>
      </c>
      <c r="U388" s="6"/>
      <c r="V388" s="6"/>
      <c r="W388" s="6"/>
      <c r="X388" s="6"/>
      <c r="Y388" s="6"/>
      <c r="Z388" s="6"/>
    </row>
    <row r="389">
      <c r="A389" s="3">
        <v>17.0</v>
      </c>
      <c r="B389" s="3">
        <v>7.0</v>
      </c>
      <c r="C389" s="3">
        <v>201.0</v>
      </c>
      <c r="D389" s="4">
        <f t="shared" ref="D389:F389" si="391">IF(ISBLANK(A389), "", (A389-MIN(A2:A1001))/(MAX(A2:A1001)-MIN(A2:A1001)))</f>
        <v>0.875</v>
      </c>
      <c r="E389" s="4">
        <f t="shared" si="391"/>
        <v>0.5</v>
      </c>
      <c r="F389" s="4">
        <f t="shared" si="391"/>
        <v>0.02510460251</v>
      </c>
      <c r="G389" s="7">
        <f>IF(ISBLANK(A389), "",SQRT((A389-I2)^2+(B389-J2)^2+(C389-K2)))</f>
        <v>9.110433579</v>
      </c>
      <c r="H389" s="6" t="str">
        <f t="shared" si="4"/>
        <v/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7">
        <v>388.0</v>
      </c>
      <c r="U389" s="6"/>
      <c r="V389" s="6"/>
      <c r="W389" s="6"/>
      <c r="X389" s="6"/>
      <c r="Y389" s="6"/>
      <c r="Z389" s="6"/>
    </row>
    <row r="390">
      <c r="A390" s="3">
        <v>18.0</v>
      </c>
      <c r="B390" s="3">
        <v>5.0</v>
      </c>
      <c r="C390" s="3">
        <v>213.0</v>
      </c>
      <c r="D390" s="4">
        <f t="shared" ref="D390:F390" si="392">IF(ISBLANK(A390), "", (A390-MIN(A2:A1001))/(MAX(A2:A1001)-MIN(A2:A1001)))</f>
        <v>1</v>
      </c>
      <c r="E390" s="4">
        <f t="shared" si="392"/>
        <v>0.25</v>
      </c>
      <c r="F390" s="4">
        <f t="shared" si="392"/>
        <v>0.04184100418</v>
      </c>
      <c r="G390" s="7">
        <f>IF(ISBLANK(A390), "",SQRT((A390-I2)^2+(B390-J2)^2+(C390-K2)))</f>
        <v>9.899494937</v>
      </c>
      <c r="H390" s="6" t="str">
        <f t="shared" si="4"/>
        <v/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7">
        <v>389.0</v>
      </c>
      <c r="U390" s="6"/>
      <c r="V390" s="6"/>
      <c r="W390" s="6"/>
      <c r="X390" s="6"/>
      <c r="Y390" s="6"/>
      <c r="Z390" s="6"/>
    </row>
    <row r="391">
      <c r="A391" s="3">
        <v>18.0</v>
      </c>
      <c r="B391" s="3">
        <v>4.0</v>
      </c>
      <c r="C391" s="3">
        <v>234.0</v>
      </c>
      <c r="D391" s="4">
        <f t="shared" ref="D391:F391" si="393">IF(ISBLANK(A391), "", (A391-MIN(A2:A1001))/(MAX(A2:A1001)-MIN(A2:A1001)))</f>
        <v>1</v>
      </c>
      <c r="E391" s="4">
        <f t="shared" si="393"/>
        <v>0.125</v>
      </c>
      <c r="F391" s="4">
        <f t="shared" si="393"/>
        <v>0.07112970711</v>
      </c>
      <c r="G391" s="7">
        <f>IF(ISBLANK(A391), "",SQRT((A391-I2)^2+(B391-J2)^2+(C391-K2)))</f>
        <v>10.77032961</v>
      </c>
      <c r="H391" s="6" t="str">
        <f t="shared" si="4"/>
        <v/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7">
        <v>390.0</v>
      </c>
      <c r="U391" s="6"/>
      <c r="V391" s="6"/>
      <c r="W391" s="6"/>
      <c r="X391" s="6"/>
      <c r="Y391" s="6"/>
      <c r="Z391" s="6"/>
    </row>
    <row r="392">
      <c r="D392" s="4" t="str">
        <f t="shared" ref="D392:F392" si="394">IF(ISBLANK(A392), "", (A392-MIN(A2:A1001))/(MAX(A2:A1001)-MIN(A2:A1001)))</f>
        <v/>
      </c>
      <c r="E392" s="4" t="str">
        <f t="shared" si="394"/>
        <v/>
      </c>
      <c r="F392" s="4" t="str">
        <f t="shared" si="394"/>
        <v/>
      </c>
      <c r="G392" s="7" t="str">
        <f>IF(ISBLANK(A392), "",SQRT((A392-I2)^2+(B392-J2)^2+(C392-K2)))</f>
        <v/>
      </c>
      <c r="H392" s="6" t="str">
        <f t="shared" si="4"/>
        <v>&lt;- New exp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7">
        <v>391.0</v>
      </c>
      <c r="U392" s="6"/>
      <c r="V392" s="6"/>
      <c r="W392" s="6"/>
      <c r="X392" s="6"/>
      <c r="Y392" s="6"/>
      <c r="Z392" s="6"/>
    </row>
    <row r="393">
      <c r="A393" s="3">
        <v>13.0</v>
      </c>
      <c r="B393" s="3">
        <v>9.0</v>
      </c>
      <c r="C393" s="3">
        <v>252.0</v>
      </c>
      <c r="D393" s="4">
        <f t="shared" ref="D393:F393" si="395">IF(ISBLANK(A393), "", (A393-MIN(A2:A1001))/(MAX(A2:A1001)-MIN(A2:A1001)))</f>
        <v>0.375</v>
      </c>
      <c r="E393" s="4">
        <f t="shared" si="395"/>
        <v>0.75</v>
      </c>
      <c r="F393" s="4">
        <f t="shared" si="395"/>
        <v>0.09623430962</v>
      </c>
      <c r="G393" s="7">
        <f>IF(ISBLANK(A393), "",SQRT((A393-I2)^2+(B393-J2)^2+(C393-K2)))</f>
        <v>10.67707825</v>
      </c>
      <c r="H393" s="6" t="str">
        <f t="shared" si="4"/>
        <v/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7">
        <v>392.0</v>
      </c>
      <c r="U393" s="6"/>
      <c r="V393" s="6"/>
      <c r="W393" s="6"/>
      <c r="X393" s="6"/>
      <c r="Y393" s="6"/>
      <c r="Z393" s="6"/>
    </row>
    <row r="394">
      <c r="A394" s="3">
        <v>17.0</v>
      </c>
      <c r="B394" s="3">
        <v>7.0</v>
      </c>
      <c r="C394" s="3">
        <v>201.0</v>
      </c>
      <c r="D394" s="4">
        <f t="shared" ref="D394:F394" si="396">IF(ISBLANK(A394), "", (A394-MIN(A2:A1001))/(MAX(A2:A1001)-MIN(A2:A1001)))</f>
        <v>0.875</v>
      </c>
      <c r="E394" s="4">
        <f t="shared" si="396"/>
        <v>0.5</v>
      </c>
      <c r="F394" s="4">
        <f t="shared" si="396"/>
        <v>0.02510460251</v>
      </c>
      <c r="G394" s="7">
        <f>IF(ISBLANK(A394), "",SQRT((A394-I2)^2+(B394-J2)^2+(C394-K2)))</f>
        <v>9.110433579</v>
      </c>
      <c r="H394" s="6" t="str">
        <f t="shared" si="4"/>
        <v/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7">
        <v>393.0</v>
      </c>
      <c r="U394" s="6"/>
      <c r="V394" s="6"/>
      <c r="W394" s="6"/>
      <c r="X394" s="6"/>
      <c r="Y394" s="6"/>
      <c r="Z394" s="6"/>
    </row>
    <row r="395">
      <c r="A395" s="3">
        <v>17.0</v>
      </c>
      <c r="B395" s="3">
        <v>4.0</v>
      </c>
      <c r="C395" s="3">
        <v>886.0</v>
      </c>
      <c r="D395" s="4">
        <f t="shared" ref="D395:F395" si="397">IF(ISBLANK(A395), "", (A395-MIN(A2:A1001))/(MAX(A2:A1001)-MIN(A2:A1001)))</f>
        <v>0.875</v>
      </c>
      <c r="E395" s="4">
        <f t="shared" si="397"/>
        <v>0.125</v>
      </c>
      <c r="F395" s="4">
        <f t="shared" si="397"/>
        <v>0.980474198</v>
      </c>
      <c r="G395" s="7">
        <f>IF(ISBLANK(A395), "",SQRT((A395-I2)^2+(B395-J2)^2+(C395-K2)))</f>
        <v>27.44084547</v>
      </c>
      <c r="H395" s="6" t="str">
        <f t="shared" si="4"/>
        <v/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7">
        <v>394.0</v>
      </c>
      <c r="U395" s="6"/>
      <c r="V395" s="6"/>
      <c r="W395" s="6"/>
      <c r="X395" s="6"/>
      <c r="Y395" s="6"/>
      <c r="Z395" s="6"/>
    </row>
    <row r="396">
      <c r="A396" s="3">
        <v>13.0</v>
      </c>
      <c r="B396" s="3">
        <v>10.0</v>
      </c>
      <c r="C396" s="3">
        <v>236.0</v>
      </c>
      <c r="D396" s="4">
        <f t="shared" ref="D396:F396" si="398">IF(ISBLANK(A396), "", (A396-MIN(A2:A1001))/(MAX(A2:A1001)-MIN(A2:A1001)))</f>
        <v>0.375</v>
      </c>
      <c r="E396" s="4">
        <f t="shared" si="398"/>
        <v>0.875</v>
      </c>
      <c r="F396" s="4">
        <f t="shared" si="398"/>
        <v>0.07391910739</v>
      </c>
      <c r="G396" s="7">
        <f>IF(ISBLANK(A396), "",SQRT((A396-I2)^2+(B396-J2)^2+(C396-K2)))</f>
        <v>10.53565375</v>
      </c>
      <c r="H396" s="6" t="str">
        <f t="shared" si="4"/>
        <v/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7">
        <v>395.0</v>
      </c>
      <c r="U396" s="6"/>
      <c r="V396" s="6"/>
      <c r="W396" s="6"/>
      <c r="X396" s="6"/>
      <c r="Y396" s="6"/>
      <c r="Z396" s="6"/>
    </row>
    <row r="397">
      <c r="A397" s="3">
        <v>18.0</v>
      </c>
      <c r="B397" s="3">
        <v>5.0</v>
      </c>
      <c r="C397" s="3">
        <v>213.0</v>
      </c>
      <c r="D397" s="4">
        <f t="shared" ref="D397:F397" si="399">IF(ISBLANK(A397), "", (A397-MIN(A2:A1001))/(MAX(A2:A1001)-MIN(A2:A1001)))</f>
        <v>1</v>
      </c>
      <c r="E397" s="4">
        <f t="shared" si="399"/>
        <v>0.25</v>
      </c>
      <c r="F397" s="4">
        <f t="shared" si="399"/>
        <v>0.04184100418</v>
      </c>
      <c r="G397" s="7">
        <f>IF(ISBLANK(A397), "",SQRT((A397-I2)^2+(B397-J2)^2+(C397-K2)))</f>
        <v>9.899494937</v>
      </c>
      <c r="H397" s="6" t="str">
        <f t="shared" si="4"/>
        <v/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7">
        <v>396.0</v>
      </c>
      <c r="U397" s="6"/>
      <c r="V397" s="6"/>
      <c r="W397" s="6"/>
      <c r="X397" s="6"/>
      <c r="Y397" s="6"/>
      <c r="Z397" s="6"/>
    </row>
    <row r="398">
      <c r="A398" s="3">
        <v>13.0</v>
      </c>
      <c r="B398" s="3">
        <v>8.0</v>
      </c>
      <c r="C398" s="3">
        <v>816.0</v>
      </c>
      <c r="D398" s="4">
        <f t="shared" ref="D398:F398" si="400">IF(ISBLANK(A398), "", (A398-MIN(A2:A1001))/(MAX(A2:A1001)-MIN(A2:A1001)))</f>
        <v>0.375</v>
      </c>
      <c r="E398" s="4">
        <f t="shared" si="400"/>
        <v>0.625</v>
      </c>
      <c r="F398" s="4">
        <f t="shared" si="400"/>
        <v>0.8828451883</v>
      </c>
      <c r="G398" s="7">
        <f>IF(ISBLANK(A398), "",SQRT((A398-I2)^2+(B398-J2)^2+(C398-K2)))</f>
        <v>25.82634314</v>
      </c>
      <c r="H398" s="6" t="str">
        <f t="shared" si="4"/>
        <v/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7">
        <v>397.0</v>
      </c>
      <c r="U398" s="6"/>
      <c r="V398" s="6"/>
      <c r="W398" s="6"/>
      <c r="X398" s="6"/>
      <c r="Y398" s="6"/>
      <c r="Z398" s="6"/>
    </row>
    <row r="399">
      <c r="A399" s="3">
        <v>16.0</v>
      </c>
      <c r="B399" s="3">
        <v>7.0</v>
      </c>
      <c r="C399" s="3">
        <v>240.0</v>
      </c>
      <c r="D399" s="4">
        <f t="shared" ref="D399:F399" si="401">IF(ISBLANK(A399), "", (A399-MIN(A2:A1001))/(MAX(A2:A1001)-MIN(A2:A1001)))</f>
        <v>0.75</v>
      </c>
      <c r="E399" s="4">
        <f t="shared" si="401"/>
        <v>0.5</v>
      </c>
      <c r="F399" s="4">
        <f t="shared" si="401"/>
        <v>0.07949790795</v>
      </c>
      <c r="G399" s="7">
        <f>IF(ISBLANK(A399), "",SQRT((A399-I2)^2+(B399-J2)^2+(C399-K2)))</f>
        <v>10.44030651</v>
      </c>
      <c r="H399" s="6" t="str">
        <f t="shared" si="4"/>
        <v/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7">
        <v>398.0</v>
      </c>
      <c r="U399" s="6"/>
      <c r="V399" s="6"/>
      <c r="W399" s="6"/>
      <c r="X399" s="6"/>
      <c r="Y399" s="6"/>
      <c r="Z399" s="6"/>
    </row>
    <row r="400">
      <c r="A400" s="3">
        <v>15.0</v>
      </c>
      <c r="B400" s="3">
        <v>7.0</v>
      </c>
      <c r="C400" s="3">
        <v>244.0</v>
      </c>
      <c r="D400" s="4">
        <f t="shared" ref="D400:F400" si="402">IF(ISBLANK(A400), "", (A400-MIN(A2:A1001))/(MAX(A2:A1001)-MIN(A2:A1001)))</f>
        <v>0.625</v>
      </c>
      <c r="E400" s="4">
        <f t="shared" si="402"/>
        <v>0.5</v>
      </c>
      <c r="F400" s="4">
        <f t="shared" si="402"/>
        <v>0.08507670851</v>
      </c>
      <c r="G400" s="7">
        <f>IF(ISBLANK(A400), "",SQRT((A400-I2)^2+(B400-J2)^2+(C400-K2)))</f>
        <v>10.09950494</v>
      </c>
      <c r="H400" s="6" t="str">
        <f t="shared" si="4"/>
        <v/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7">
        <v>399.0</v>
      </c>
      <c r="U400" s="6"/>
      <c r="V400" s="6"/>
      <c r="W400" s="6"/>
      <c r="X400" s="6"/>
      <c r="Y400" s="6"/>
      <c r="Z400" s="6"/>
    </row>
    <row r="401">
      <c r="A401" s="3">
        <v>14.0</v>
      </c>
      <c r="B401" s="3">
        <v>8.0</v>
      </c>
      <c r="C401" s="3">
        <v>252.0</v>
      </c>
      <c r="D401" s="4">
        <f t="shared" ref="D401:F401" si="403">IF(ISBLANK(A401), "", (A401-MIN(A2:A1001))/(MAX(A2:A1001)-MIN(A2:A1001)))</f>
        <v>0.5</v>
      </c>
      <c r="E401" s="4">
        <f t="shared" si="403"/>
        <v>0.625</v>
      </c>
      <c r="F401" s="4">
        <f t="shared" si="403"/>
        <v>0.09623430962</v>
      </c>
      <c r="G401" s="7">
        <f>IF(ISBLANK(A401), "",SQRT((A401-I2)^2+(B401-J2)^2+(C401-K2)))</f>
        <v>10.48808848</v>
      </c>
      <c r="H401" s="6" t="str">
        <f t="shared" si="4"/>
        <v/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7">
        <v>400.0</v>
      </c>
      <c r="U401" s="6"/>
      <c r="V401" s="6"/>
      <c r="W401" s="6"/>
      <c r="X401" s="6"/>
      <c r="Y401" s="6"/>
      <c r="Z401" s="6"/>
    </row>
    <row r="402">
      <c r="A402" s="3">
        <v>17.0</v>
      </c>
      <c r="B402" s="3">
        <v>5.0</v>
      </c>
      <c r="C402" s="3">
        <v>234.0</v>
      </c>
      <c r="D402" s="4">
        <f t="shared" ref="D402:F402" si="404">IF(ISBLANK(A402), "", (A402-MIN(A2:A1001))/(MAX(A2:A1001)-MIN(A2:A1001)))</f>
        <v>0.875</v>
      </c>
      <c r="E402" s="4">
        <f t="shared" si="404"/>
        <v>0.25</v>
      </c>
      <c r="F402" s="4">
        <f t="shared" si="404"/>
        <v>0.07112970711</v>
      </c>
      <c r="G402" s="7">
        <f>IF(ISBLANK(A402), "",SQRT((A402-I2)^2+(B402-J2)^2+(C402-K2)))</f>
        <v>10.19803903</v>
      </c>
      <c r="H402" s="6" t="str">
        <f t="shared" si="4"/>
        <v/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7">
        <v>401.0</v>
      </c>
      <c r="U402" s="6"/>
      <c r="V402" s="6"/>
      <c r="W402" s="6"/>
      <c r="X402" s="6"/>
      <c r="Y402" s="6"/>
      <c r="Z402" s="6"/>
    </row>
    <row r="403">
      <c r="A403" s="3">
        <v>18.0</v>
      </c>
      <c r="B403" s="3">
        <v>6.0</v>
      </c>
      <c r="C403" s="3">
        <v>212.0</v>
      </c>
      <c r="D403" s="4">
        <f t="shared" ref="D403:F403" si="405">IF(ISBLANK(A403), "", (A403-MIN(A2:A1001))/(MAX(A2:A1001)-MIN(A2:A1001)))</f>
        <v>1</v>
      </c>
      <c r="E403" s="4">
        <f t="shared" si="405"/>
        <v>0.375</v>
      </c>
      <c r="F403" s="4">
        <f t="shared" si="405"/>
        <v>0.04044630404</v>
      </c>
      <c r="G403" s="7">
        <f>IF(ISBLANK(A403), "",SQRT((A403-I2)^2+(B403-J2)^2+(C403-K2)))</f>
        <v>10.09950494</v>
      </c>
      <c r="H403" s="6" t="str">
        <f t="shared" si="4"/>
        <v/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7">
        <v>402.0</v>
      </c>
      <c r="U403" s="6"/>
      <c r="V403" s="6"/>
      <c r="W403" s="6"/>
      <c r="X403" s="6"/>
      <c r="Y403" s="6"/>
      <c r="Z403" s="6"/>
    </row>
    <row r="404">
      <c r="A404" s="3">
        <v>17.0</v>
      </c>
      <c r="B404" s="3">
        <v>6.0</v>
      </c>
      <c r="C404" s="3">
        <v>213.0</v>
      </c>
      <c r="D404" s="4">
        <f t="shared" ref="D404:F404" si="406">IF(ISBLANK(A404), "", (A404-MIN(A2:A1001))/(MAX(A2:A1001)-MIN(A2:A1001)))</f>
        <v>0.875</v>
      </c>
      <c r="E404" s="4">
        <f t="shared" si="406"/>
        <v>0.375</v>
      </c>
      <c r="F404" s="4">
        <f t="shared" si="406"/>
        <v>0.04184100418</v>
      </c>
      <c r="G404" s="7">
        <f>IF(ISBLANK(A404), "",SQRT((A404-I2)^2+(B404-J2)^2+(C404-K2)))</f>
        <v>9.38083152</v>
      </c>
      <c r="H404" s="6" t="str">
        <f t="shared" si="4"/>
        <v/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7">
        <v>403.0</v>
      </c>
      <c r="U404" s="6"/>
      <c r="V404" s="6"/>
      <c r="W404" s="6"/>
      <c r="X404" s="6"/>
      <c r="Y404" s="6"/>
      <c r="Z404" s="6"/>
    </row>
    <row r="405">
      <c r="A405" s="3">
        <v>18.0</v>
      </c>
      <c r="B405" s="3">
        <v>4.0</v>
      </c>
      <c r="C405" s="3">
        <v>234.0</v>
      </c>
      <c r="D405" s="4">
        <f t="shared" ref="D405:F405" si="407">IF(ISBLANK(A405), "", (A405-MIN(A2:A1001))/(MAX(A2:A1001)-MIN(A2:A1001)))</f>
        <v>1</v>
      </c>
      <c r="E405" s="4">
        <f t="shared" si="407"/>
        <v>0.125</v>
      </c>
      <c r="F405" s="4">
        <f t="shared" si="407"/>
        <v>0.07112970711</v>
      </c>
      <c r="G405" s="7">
        <f>IF(ISBLANK(A405), "",SQRT((A405-I2)^2+(B405-J2)^2+(C405-K2)))</f>
        <v>10.77032961</v>
      </c>
      <c r="H405" s="6" t="str">
        <f t="shared" si="4"/>
        <v/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7">
        <v>404.0</v>
      </c>
      <c r="U405" s="6"/>
      <c r="V405" s="6"/>
      <c r="W405" s="6"/>
      <c r="X405" s="6"/>
      <c r="Y405" s="6"/>
      <c r="Z405" s="6"/>
    </row>
    <row r="406">
      <c r="D406" s="4" t="str">
        <f t="shared" ref="D406:F406" si="408">IF(ISBLANK(A406), "", (A406-MIN(A2:A1001))/(MAX(A2:A1001)-MIN(A2:A1001)))</f>
        <v/>
      </c>
      <c r="E406" s="4" t="str">
        <f t="shared" si="408"/>
        <v/>
      </c>
      <c r="F406" s="4" t="str">
        <f t="shared" si="408"/>
        <v/>
      </c>
      <c r="G406" s="7" t="str">
        <f>IF(ISBLANK(A406), "",SQRT((A406-I2)^2+(B406-J2)^2+(C406-K2)))</f>
        <v/>
      </c>
      <c r="H406" s="6" t="str">
        <f t="shared" si="4"/>
        <v>&lt;- New exp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7">
        <v>405.0</v>
      </c>
      <c r="U406" s="6"/>
      <c r="V406" s="6"/>
      <c r="W406" s="6"/>
      <c r="X406" s="6"/>
      <c r="Y406" s="6"/>
      <c r="Z406" s="6"/>
    </row>
    <row r="407">
      <c r="A407" s="3">
        <v>18.0</v>
      </c>
      <c r="B407" s="3">
        <v>3.0</v>
      </c>
      <c r="C407" s="3">
        <v>888.0</v>
      </c>
      <c r="D407" s="4">
        <f t="shared" ref="D407:F407" si="409">IF(ISBLANK(A407), "", (A407-MIN(A2:A1001))/(MAX(A2:A1001)-MIN(A2:A1001)))</f>
        <v>1</v>
      </c>
      <c r="E407" s="4">
        <f t="shared" si="409"/>
        <v>0</v>
      </c>
      <c r="F407" s="4">
        <f t="shared" si="409"/>
        <v>0.9832635983</v>
      </c>
      <c r="G407" s="7">
        <f>IF(ISBLANK(A407), "",SQRT((A407-I2)^2+(B407-J2)^2+(C407-K2)))</f>
        <v>27.73084925</v>
      </c>
      <c r="H407" s="6" t="str">
        <f t="shared" si="4"/>
        <v/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7">
        <v>406.0</v>
      </c>
      <c r="U407" s="6"/>
      <c r="V407" s="6"/>
      <c r="W407" s="6"/>
      <c r="X407" s="6"/>
      <c r="Y407" s="6"/>
      <c r="Z407" s="6"/>
    </row>
    <row r="408">
      <c r="A408" s="3">
        <v>13.0</v>
      </c>
      <c r="B408" s="3">
        <v>9.0</v>
      </c>
      <c r="C408" s="3">
        <v>252.0</v>
      </c>
      <c r="D408" s="4">
        <f t="shared" ref="D408:F408" si="410">IF(ISBLANK(A408), "", (A408-MIN(A2:A1001))/(MAX(A2:A1001)-MIN(A2:A1001)))</f>
        <v>0.375</v>
      </c>
      <c r="E408" s="4">
        <f t="shared" si="410"/>
        <v>0.75</v>
      </c>
      <c r="F408" s="4">
        <f t="shared" si="410"/>
        <v>0.09623430962</v>
      </c>
      <c r="G408" s="7">
        <f>IF(ISBLANK(A408), "",SQRT((A408-I2)^2+(B408-J2)^2+(C408-K2)))</f>
        <v>10.67707825</v>
      </c>
      <c r="H408" s="6" t="str">
        <f t="shared" si="4"/>
        <v/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7">
        <v>407.0</v>
      </c>
      <c r="U408" s="6"/>
      <c r="V408" s="6"/>
      <c r="W408" s="6"/>
      <c r="X408" s="6"/>
      <c r="Y408" s="6"/>
      <c r="Z408" s="6"/>
    </row>
    <row r="409">
      <c r="A409" s="3">
        <v>18.0</v>
      </c>
      <c r="B409" s="3">
        <v>6.0</v>
      </c>
      <c r="C409" s="3">
        <v>201.0</v>
      </c>
      <c r="D409" s="4">
        <f t="shared" ref="D409:F409" si="411">IF(ISBLANK(A409), "", (A409-MIN(A2:A1001))/(MAX(A2:A1001)-MIN(A2:A1001)))</f>
        <v>1</v>
      </c>
      <c r="E409" s="4">
        <f t="shared" si="411"/>
        <v>0.375</v>
      </c>
      <c r="F409" s="4">
        <f t="shared" si="411"/>
        <v>0.02510460251</v>
      </c>
      <c r="G409" s="7">
        <f>IF(ISBLANK(A409), "",SQRT((A409-I2)^2+(B409-J2)^2+(C409-K2)))</f>
        <v>9.539392014</v>
      </c>
      <c r="H409" s="6" t="str">
        <f t="shared" si="4"/>
        <v/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7">
        <v>408.0</v>
      </c>
      <c r="U409" s="6"/>
      <c r="V409" s="6"/>
      <c r="W409" s="6"/>
      <c r="X409" s="6"/>
      <c r="Y409" s="6"/>
      <c r="Z409" s="6"/>
    </row>
    <row r="410">
      <c r="A410" s="3">
        <v>13.0</v>
      </c>
      <c r="B410" s="3">
        <v>8.0</v>
      </c>
      <c r="C410" s="3">
        <v>803.0</v>
      </c>
      <c r="D410" s="6">
        <f t="shared" ref="D410:F410" si="412">IF(ISBLANK(A410), "", (A410-MIN(A2:A1001))/(MAX(A2:A1001)-MIN(A2:A1001)))</f>
        <v>0.375</v>
      </c>
      <c r="E410" s="6">
        <f t="shared" si="412"/>
        <v>0.625</v>
      </c>
      <c r="F410" s="6">
        <f t="shared" si="412"/>
        <v>0.8647140865</v>
      </c>
      <c r="G410" s="6">
        <f>IF(ISBLANK(A410), "",SQRT((A410-I2)^2+(B410-J2)^2+(C410-K2)))</f>
        <v>25.57342371</v>
      </c>
      <c r="H410" s="6" t="str">
        <f t="shared" si="4"/>
        <v/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7">
        <v>409.0</v>
      </c>
      <c r="U410" s="6"/>
      <c r="V410" s="6"/>
      <c r="W410" s="6"/>
      <c r="X410" s="6"/>
      <c r="Y410" s="6"/>
      <c r="Z410" s="6"/>
    </row>
    <row r="411">
      <c r="A411" s="3">
        <v>14.0</v>
      </c>
      <c r="B411" s="3">
        <v>8.0</v>
      </c>
      <c r="C411" s="3">
        <v>252.0</v>
      </c>
      <c r="D411" s="4">
        <f t="shared" ref="D411:F411" si="413">IF(ISBLANK(A411), "", (A411-MIN(A2:A1001))/(MAX(A2:A1001)-MIN(A2:A1001)))</f>
        <v>0.5</v>
      </c>
      <c r="E411" s="4">
        <f t="shared" si="413"/>
        <v>0.625</v>
      </c>
      <c r="F411" s="4">
        <f t="shared" si="413"/>
        <v>0.09623430962</v>
      </c>
      <c r="G411" s="7">
        <f>IF(ISBLANK(A411), "",SQRT((A411-I2)^2+(B411-J2)^2+(C411-K2)))</f>
        <v>10.48808848</v>
      </c>
      <c r="H411" s="6" t="str">
        <f t="shared" si="4"/>
        <v/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7">
        <v>410.0</v>
      </c>
      <c r="U411" s="6"/>
      <c r="V411" s="6"/>
      <c r="W411" s="6"/>
      <c r="X411" s="6"/>
      <c r="Y411" s="6"/>
      <c r="Z411" s="6"/>
    </row>
    <row r="412">
      <c r="A412" s="3">
        <v>17.0</v>
      </c>
      <c r="B412" s="3">
        <v>4.0</v>
      </c>
      <c r="C412" s="3">
        <v>863.0</v>
      </c>
      <c r="D412" s="4">
        <f t="shared" ref="D412:F412" si="414">IF(ISBLANK(A412), "", (A412-MIN(A2:A1001))/(MAX(A2:A1001)-MIN(A2:A1001)))</f>
        <v>0.875</v>
      </c>
      <c r="E412" s="4">
        <f t="shared" si="414"/>
        <v>0.125</v>
      </c>
      <c r="F412" s="4">
        <f t="shared" si="414"/>
        <v>0.9483960948</v>
      </c>
      <c r="G412" s="7">
        <f>IF(ISBLANK(A412), "",SQRT((A412-I2)^2+(B412-J2)^2+(C412-K2)))</f>
        <v>27.01851217</v>
      </c>
      <c r="H412" s="6" t="str">
        <f t="shared" si="4"/>
        <v/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7">
        <v>411.0</v>
      </c>
      <c r="U412" s="6"/>
      <c r="V412" s="6"/>
      <c r="W412" s="6"/>
      <c r="X412" s="6"/>
      <c r="Y412" s="6"/>
      <c r="Z412" s="6"/>
    </row>
    <row r="413">
      <c r="A413" s="3">
        <v>15.0</v>
      </c>
      <c r="B413" s="3">
        <v>7.0</v>
      </c>
      <c r="C413" s="3">
        <v>245.0</v>
      </c>
      <c r="D413" s="4">
        <f t="shared" ref="D413:F413" si="415">IF(ISBLANK(A413), "", (A413-MIN(A2:A1001))/(MAX(A2:A1001)-MIN(A2:A1001)))</f>
        <v>0.625</v>
      </c>
      <c r="E413" s="4">
        <f t="shared" si="415"/>
        <v>0.5</v>
      </c>
      <c r="F413" s="4">
        <f t="shared" si="415"/>
        <v>0.08647140865</v>
      </c>
      <c r="G413" s="7">
        <f>IF(ISBLANK(A413), "",SQRT((A413-I2)^2+(B413-J2)^2+(C413-K2)))</f>
        <v>10.14889157</v>
      </c>
      <c r="H413" s="6" t="str">
        <f t="shared" si="4"/>
        <v/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7">
        <v>412.0</v>
      </c>
      <c r="U413" s="6"/>
      <c r="V413" s="6"/>
      <c r="W413" s="6"/>
      <c r="X413" s="6"/>
      <c r="Y413" s="6"/>
      <c r="Z413" s="6"/>
    </row>
    <row r="414">
      <c r="A414" s="3">
        <v>16.0</v>
      </c>
      <c r="B414" s="3">
        <v>7.0</v>
      </c>
      <c r="C414" s="3">
        <v>241.0</v>
      </c>
      <c r="D414" s="4">
        <f t="shared" ref="D414:F414" si="416">IF(ISBLANK(A414), "", (A414-MIN(A2:A1001))/(MAX(A2:A1001)-MIN(A2:A1001)))</f>
        <v>0.75</v>
      </c>
      <c r="E414" s="4">
        <f t="shared" si="416"/>
        <v>0.5</v>
      </c>
      <c r="F414" s="4">
        <f t="shared" si="416"/>
        <v>0.08089260809</v>
      </c>
      <c r="G414" s="7">
        <f>IF(ISBLANK(A414), "",SQRT((A414-I2)^2+(B414-J2)^2+(C414-K2)))</f>
        <v>10.48808848</v>
      </c>
      <c r="H414" s="6" t="str">
        <f t="shared" si="4"/>
        <v/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7">
        <v>413.0</v>
      </c>
      <c r="U414" s="6"/>
      <c r="V414" s="6"/>
      <c r="W414" s="6"/>
      <c r="X414" s="6"/>
      <c r="Y414" s="6"/>
      <c r="Z414" s="6"/>
    </row>
    <row r="415">
      <c r="A415" s="3">
        <v>17.0</v>
      </c>
      <c r="B415" s="3">
        <v>5.0</v>
      </c>
      <c r="C415" s="3">
        <v>235.0</v>
      </c>
      <c r="D415" s="4">
        <f t="shared" ref="D415:F415" si="417">IF(ISBLANK(A415), "", (A415-MIN(A2:A1001))/(MAX(A2:A1001)-MIN(A2:A1001)))</f>
        <v>0.875</v>
      </c>
      <c r="E415" s="4">
        <f t="shared" si="417"/>
        <v>0.25</v>
      </c>
      <c r="F415" s="4">
        <f t="shared" si="417"/>
        <v>0.07252440725</v>
      </c>
      <c r="G415" s="7">
        <f>IF(ISBLANK(A415), "",SQRT((A415-I2)^2+(B415-J2)^2+(C415-K2)))</f>
        <v>10.24695077</v>
      </c>
      <c r="H415" s="6" t="str">
        <f t="shared" si="4"/>
        <v/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7">
        <v>414.0</v>
      </c>
      <c r="U415" s="6"/>
      <c r="V415" s="6"/>
      <c r="W415" s="6"/>
      <c r="X415" s="6"/>
      <c r="Y415" s="6"/>
      <c r="Z415" s="6"/>
    </row>
    <row r="416">
      <c r="A416" s="3">
        <v>18.0</v>
      </c>
      <c r="B416" s="3">
        <v>5.0</v>
      </c>
      <c r="C416" s="3">
        <v>216.0</v>
      </c>
      <c r="D416" s="4">
        <f t="shared" ref="D416:F416" si="418">IF(ISBLANK(A416), "", (A416-MIN(A2:A1001))/(MAX(A2:A1001)-MIN(A2:A1001)))</f>
        <v>1</v>
      </c>
      <c r="E416" s="4">
        <f t="shared" si="418"/>
        <v>0.25</v>
      </c>
      <c r="F416" s="4">
        <f t="shared" si="418"/>
        <v>0.0460251046</v>
      </c>
      <c r="G416" s="7">
        <f>IF(ISBLANK(A416), "",SQRT((A416-I2)^2+(B416-J2)^2+(C416-K2)))</f>
        <v>10.04987562</v>
      </c>
      <c r="H416" s="6" t="str">
        <f t="shared" si="4"/>
        <v/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7">
        <v>415.0</v>
      </c>
      <c r="U416" s="6"/>
      <c r="V416" s="6"/>
      <c r="W416" s="6"/>
      <c r="X416" s="6"/>
      <c r="Y416" s="6"/>
      <c r="Z416" s="6"/>
    </row>
    <row r="417">
      <c r="A417" s="3">
        <v>17.0</v>
      </c>
      <c r="B417" s="3">
        <v>6.0</v>
      </c>
      <c r="C417" s="3">
        <v>212.0</v>
      </c>
      <c r="D417" s="4">
        <f t="shared" ref="D417:F417" si="419">IF(ISBLANK(A417), "", (A417-MIN(A2:A1001))/(MAX(A2:A1001)-MIN(A2:A1001)))</f>
        <v>0.875</v>
      </c>
      <c r="E417" s="4">
        <f t="shared" si="419"/>
        <v>0.375</v>
      </c>
      <c r="F417" s="4">
        <f t="shared" si="419"/>
        <v>0.04044630404</v>
      </c>
      <c r="G417" s="7">
        <f>IF(ISBLANK(A417), "",SQRT((A417-I2)^2+(B417-J2)^2+(C417-K2)))</f>
        <v>9.327379053</v>
      </c>
      <c r="H417" s="6" t="str">
        <f t="shared" si="4"/>
        <v/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7">
        <v>416.0</v>
      </c>
      <c r="U417" s="6"/>
      <c r="V417" s="6"/>
      <c r="W417" s="6"/>
      <c r="X417" s="6"/>
      <c r="Y417" s="6"/>
      <c r="Z417" s="6"/>
    </row>
    <row r="418">
      <c r="A418" s="3">
        <v>17.0</v>
      </c>
      <c r="B418" s="3">
        <v>7.0</v>
      </c>
      <c r="C418" s="3">
        <v>201.0</v>
      </c>
      <c r="D418" s="4">
        <f t="shared" ref="D418:F418" si="420">IF(ISBLANK(A418), "", (A418-MIN(A2:A1001))/(MAX(A2:A1001)-MIN(A2:A1001)))</f>
        <v>0.875</v>
      </c>
      <c r="E418" s="4">
        <f t="shared" si="420"/>
        <v>0.5</v>
      </c>
      <c r="F418" s="4">
        <f t="shared" si="420"/>
        <v>0.02510460251</v>
      </c>
      <c r="G418" s="7">
        <f>IF(ISBLANK(A418), "",SQRT((A418-I2)^2+(B418-J2)^2+(C418-K2)))</f>
        <v>9.110433579</v>
      </c>
      <c r="H418" s="6" t="str">
        <f t="shared" si="4"/>
        <v/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7">
        <v>417.0</v>
      </c>
      <c r="U418" s="6"/>
      <c r="V418" s="6"/>
      <c r="W418" s="6"/>
      <c r="X418" s="6"/>
      <c r="Y418" s="6"/>
      <c r="Z418" s="6"/>
    </row>
    <row r="419">
      <c r="A419" s="3">
        <v>18.0</v>
      </c>
      <c r="B419" s="3">
        <v>4.0</v>
      </c>
      <c r="C419" s="3">
        <v>235.0</v>
      </c>
      <c r="D419" s="4">
        <f t="shared" ref="D419:F419" si="421">IF(ISBLANK(A419), "", (A419-MIN(A2:A1001))/(MAX(A2:A1001)-MIN(A2:A1001)))</f>
        <v>1</v>
      </c>
      <c r="E419" s="4">
        <f t="shared" si="421"/>
        <v>0.125</v>
      </c>
      <c r="F419" s="4">
        <f t="shared" si="421"/>
        <v>0.07252440725</v>
      </c>
      <c r="G419" s="7">
        <f>IF(ISBLANK(A419), "",SQRT((A419-I2)^2+(B419-J2)^2+(C419-K2)))</f>
        <v>10.81665383</v>
      </c>
      <c r="H419" s="6" t="str">
        <f t="shared" si="4"/>
        <v/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7">
        <v>418.0</v>
      </c>
      <c r="U419" s="6"/>
      <c r="V419" s="6"/>
      <c r="W419" s="6"/>
      <c r="X419" s="6"/>
      <c r="Y419" s="6"/>
      <c r="Z419" s="6"/>
    </row>
    <row r="420">
      <c r="A420" s="7"/>
      <c r="B420" s="7"/>
      <c r="C420" s="7"/>
      <c r="D420" s="4"/>
      <c r="E420" s="4"/>
      <c r="F420" s="4"/>
      <c r="G420" s="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7">
        <v>419.0</v>
      </c>
      <c r="U420" s="6"/>
      <c r="V420" s="6"/>
      <c r="W420" s="6"/>
      <c r="X420" s="6"/>
      <c r="Y420" s="6"/>
      <c r="Z420" s="6"/>
    </row>
    <row r="421">
      <c r="A421" s="7"/>
      <c r="B421" s="7"/>
      <c r="C421" s="7"/>
      <c r="D421" s="4"/>
      <c r="E421" s="4"/>
      <c r="F421" s="4"/>
      <c r="G421" s="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7">
        <v>420.0</v>
      </c>
      <c r="U421" s="6"/>
      <c r="V421" s="6"/>
      <c r="W421" s="6"/>
      <c r="X421" s="6"/>
      <c r="Y421" s="6"/>
      <c r="Z421" s="6"/>
    </row>
    <row r="422">
      <c r="A422" s="7"/>
      <c r="B422" s="7"/>
      <c r="C422" s="7"/>
      <c r="D422" s="4"/>
      <c r="E422" s="4"/>
      <c r="F422" s="4"/>
      <c r="G422" s="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7">
        <v>421.0</v>
      </c>
      <c r="U422" s="6"/>
      <c r="V422" s="6"/>
      <c r="W422" s="6"/>
      <c r="X422" s="6"/>
      <c r="Y422" s="6"/>
      <c r="Z422" s="6"/>
    </row>
    <row r="423">
      <c r="A423" s="7"/>
      <c r="B423" s="7"/>
      <c r="C423" s="7"/>
      <c r="D423" s="4"/>
      <c r="E423" s="4"/>
      <c r="F423" s="4"/>
      <c r="G423" s="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7">
        <v>422.0</v>
      </c>
      <c r="U423" s="6"/>
      <c r="V423" s="6"/>
      <c r="W423" s="6"/>
      <c r="X423" s="6"/>
      <c r="Y423" s="6"/>
      <c r="Z423" s="6"/>
    </row>
    <row r="424">
      <c r="A424" s="7"/>
      <c r="B424" s="7"/>
      <c r="C424" s="7"/>
      <c r="D424" s="4"/>
      <c r="E424" s="4"/>
      <c r="F424" s="4"/>
      <c r="G424" s="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7">
        <v>423.0</v>
      </c>
      <c r="U424" s="6"/>
      <c r="V424" s="6"/>
      <c r="W424" s="6"/>
      <c r="X424" s="6"/>
      <c r="Y424" s="6"/>
      <c r="Z424" s="6"/>
    </row>
    <row r="425">
      <c r="A425" s="7"/>
      <c r="B425" s="7"/>
      <c r="C425" s="7"/>
      <c r="D425" s="4"/>
      <c r="E425" s="4"/>
      <c r="F425" s="4"/>
      <c r="G425" s="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7">
        <v>424.0</v>
      </c>
      <c r="U425" s="6"/>
      <c r="V425" s="6"/>
      <c r="W425" s="6"/>
      <c r="X425" s="6"/>
      <c r="Y425" s="6"/>
      <c r="Z425" s="6"/>
    </row>
    <row r="426">
      <c r="A426" s="7"/>
      <c r="B426" s="7"/>
      <c r="C426" s="7"/>
      <c r="D426" s="4"/>
      <c r="E426" s="4"/>
      <c r="F426" s="4"/>
      <c r="G426" s="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7">
        <v>425.0</v>
      </c>
      <c r="U426" s="6"/>
      <c r="V426" s="6"/>
      <c r="W426" s="6"/>
      <c r="X426" s="6"/>
      <c r="Y426" s="6"/>
      <c r="Z426" s="6"/>
    </row>
    <row r="427">
      <c r="A427" s="7"/>
      <c r="B427" s="7"/>
      <c r="C427" s="7"/>
      <c r="D427" s="4"/>
      <c r="E427" s="4"/>
      <c r="F427" s="4"/>
      <c r="G427" s="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7">
        <v>426.0</v>
      </c>
      <c r="U427" s="6"/>
      <c r="V427" s="6"/>
      <c r="W427" s="6"/>
      <c r="X427" s="6"/>
      <c r="Y427" s="6"/>
      <c r="Z427" s="6"/>
    </row>
    <row r="428">
      <c r="A428" s="7"/>
      <c r="B428" s="7"/>
      <c r="C428" s="7"/>
      <c r="D428" s="4"/>
      <c r="E428" s="4"/>
      <c r="F428" s="4"/>
      <c r="G428" s="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7">
        <v>427.0</v>
      </c>
      <c r="U428" s="6"/>
      <c r="V428" s="6"/>
      <c r="W428" s="6"/>
      <c r="X428" s="6"/>
      <c r="Y428" s="6"/>
      <c r="Z428" s="6"/>
    </row>
    <row r="429">
      <c r="A429" s="7"/>
      <c r="B429" s="7"/>
      <c r="C429" s="7"/>
      <c r="D429" s="4"/>
      <c r="E429" s="4"/>
      <c r="F429" s="4"/>
      <c r="G429" s="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7">
        <v>428.0</v>
      </c>
      <c r="U429" s="6"/>
      <c r="V429" s="6"/>
      <c r="W429" s="6"/>
      <c r="X429" s="6"/>
      <c r="Y429" s="6"/>
      <c r="Z429" s="6"/>
    </row>
    <row r="430">
      <c r="A430" s="7"/>
      <c r="B430" s="7"/>
      <c r="C430" s="7"/>
      <c r="D430" s="4"/>
      <c r="E430" s="4"/>
      <c r="F430" s="4"/>
      <c r="G430" s="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7">
        <v>429.0</v>
      </c>
      <c r="U430" s="6"/>
      <c r="V430" s="6"/>
      <c r="W430" s="6"/>
      <c r="X430" s="6"/>
      <c r="Y430" s="6"/>
      <c r="Z430" s="6"/>
    </row>
    <row r="431">
      <c r="A431" s="7"/>
      <c r="B431" s="7"/>
      <c r="C431" s="7"/>
      <c r="D431" s="4"/>
      <c r="E431" s="4"/>
      <c r="F431" s="4"/>
      <c r="G431" s="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7">
        <v>430.0</v>
      </c>
      <c r="U431" s="6"/>
      <c r="V431" s="6"/>
      <c r="W431" s="6"/>
      <c r="X431" s="6"/>
      <c r="Y431" s="6"/>
      <c r="Z431" s="6"/>
    </row>
    <row r="432">
      <c r="A432" s="7"/>
      <c r="B432" s="7"/>
      <c r="C432" s="7"/>
      <c r="D432" s="4"/>
      <c r="E432" s="4"/>
      <c r="F432" s="4"/>
      <c r="G432" s="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7">
        <v>431.0</v>
      </c>
      <c r="U432" s="6"/>
      <c r="V432" s="6"/>
      <c r="W432" s="6"/>
      <c r="X432" s="6"/>
      <c r="Y432" s="6"/>
      <c r="Z432" s="6"/>
    </row>
    <row r="433">
      <c r="A433" s="7"/>
      <c r="B433" s="7"/>
      <c r="C433" s="7"/>
      <c r="D433" s="4"/>
      <c r="E433" s="4"/>
      <c r="F433" s="4"/>
      <c r="G433" s="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7">
        <v>432.0</v>
      </c>
      <c r="U433" s="6"/>
      <c r="V433" s="6"/>
      <c r="W433" s="6"/>
      <c r="X433" s="6"/>
      <c r="Y433" s="6"/>
      <c r="Z433" s="6"/>
    </row>
    <row r="434">
      <c r="A434" s="7"/>
      <c r="B434" s="7"/>
      <c r="C434" s="7"/>
      <c r="D434" s="4"/>
      <c r="E434" s="4"/>
      <c r="F434" s="4"/>
      <c r="G434" s="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7">
        <v>433.0</v>
      </c>
      <c r="U434" s="6"/>
      <c r="V434" s="6"/>
      <c r="W434" s="6"/>
      <c r="X434" s="6"/>
      <c r="Y434" s="6"/>
      <c r="Z434" s="6"/>
    </row>
    <row r="435">
      <c r="A435" s="7"/>
      <c r="B435" s="7"/>
      <c r="C435" s="7"/>
      <c r="D435" s="4"/>
      <c r="E435" s="4"/>
      <c r="F435" s="4"/>
      <c r="G435" s="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7">
        <v>434.0</v>
      </c>
      <c r="U435" s="6"/>
      <c r="V435" s="6"/>
      <c r="W435" s="6"/>
      <c r="X435" s="6"/>
      <c r="Y435" s="6"/>
      <c r="Z435" s="6"/>
    </row>
    <row r="436">
      <c r="A436" s="7"/>
      <c r="B436" s="7"/>
      <c r="C436" s="7"/>
      <c r="D436" s="4"/>
      <c r="E436" s="4"/>
      <c r="F436" s="4"/>
      <c r="G436" s="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7">
        <v>435.0</v>
      </c>
      <c r="U436" s="6"/>
      <c r="V436" s="6"/>
      <c r="W436" s="6"/>
      <c r="X436" s="6"/>
      <c r="Y436" s="6"/>
      <c r="Z436" s="6"/>
    </row>
    <row r="437">
      <c r="A437" s="7"/>
      <c r="B437" s="7"/>
      <c r="C437" s="7"/>
      <c r="D437" s="4"/>
      <c r="E437" s="4"/>
      <c r="F437" s="4"/>
      <c r="G437" s="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7">
        <v>436.0</v>
      </c>
      <c r="U437" s="6"/>
      <c r="V437" s="6"/>
      <c r="W437" s="6"/>
      <c r="X437" s="6"/>
      <c r="Y437" s="6"/>
      <c r="Z437" s="6"/>
    </row>
    <row r="438">
      <c r="A438" s="7"/>
      <c r="B438" s="7"/>
      <c r="C438" s="7"/>
      <c r="D438" s="4"/>
      <c r="E438" s="4"/>
      <c r="F438" s="4"/>
      <c r="G438" s="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7">
        <v>437.0</v>
      </c>
      <c r="U438" s="6"/>
      <c r="V438" s="6"/>
      <c r="W438" s="6"/>
      <c r="X438" s="6"/>
      <c r="Y438" s="6"/>
      <c r="Z438" s="6"/>
    </row>
    <row r="439">
      <c r="A439" s="7"/>
      <c r="B439" s="7"/>
      <c r="C439" s="7"/>
      <c r="D439" s="4"/>
      <c r="E439" s="4"/>
      <c r="F439" s="4"/>
      <c r="G439" s="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7">
        <v>438.0</v>
      </c>
      <c r="U439" s="6"/>
      <c r="V439" s="6"/>
      <c r="W439" s="6"/>
      <c r="X439" s="6"/>
      <c r="Y439" s="6"/>
      <c r="Z439" s="6"/>
    </row>
    <row r="440">
      <c r="A440" s="7"/>
      <c r="B440" s="7"/>
      <c r="C440" s="7"/>
      <c r="D440" s="4"/>
      <c r="E440" s="4"/>
      <c r="F440" s="4"/>
      <c r="G440" s="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7">
        <v>439.0</v>
      </c>
      <c r="U440" s="6"/>
      <c r="V440" s="6"/>
      <c r="W440" s="6"/>
      <c r="X440" s="6"/>
      <c r="Y440" s="6"/>
      <c r="Z440" s="6"/>
    </row>
    <row r="441">
      <c r="A441" s="7"/>
      <c r="B441" s="7"/>
      <c r="C441" s="7"/>
      <c r="D441" s="4"/>
      <c r="E441" s="4"/>
      <c r="F441" s="4"/>
      <c r="G441" s="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7">
        <v>440.0</v>
      </c>
      <c r="U441" s="6"/>
      <c r="V441" s="6"/>
      <c r="W441" s="6"/>
      <c r="X441" s="6"/>
      <c r="Y441" s="6"/>
      <c r="Z441" s="6"/>
    </row>
    <row r="442">
      <c r="A442" s="7"/>
      <c r="B442" s="7"/>
      <c r="C442" s="7"/>
      <c r="D442" s="4"/>
      <c r="E442" s="4"/>
      <c r="F442" s="4"/>
      <c r="G442" s="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7">
        <v>441.0</v>
      </c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7">
        <v>442.0</v>
      </c>
      <c r="U443" s="6"/>
      <c r="V443" s="6"/>
      <c r="W443" s="6"/>
      <c r="X443" s="6"/>
      <c r="Y443" s="6"/>
      <c r="Z443" s="6"/>
    </row>
    <row r="444">
      <c r="A444" s="7"/>
      <c r="B444" s="7"/>
      <c r="C444" s="7"/>
      <c r="D444" s="4"/>
      <c r="E444" s="4"/>
      <c r="F444" s="4"/>
      <c r="G444" s="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7">
        <v>443.0</v>
      </c>
      <c r="U444" s="6"/>
      <c r="V444" s="6"/>
      <c r="W444" s="6"/>
      <c r="X444" s="6"/>
      <c r="Y444" s="6"/>
      <c r="Z444" s="6"/>
    </row>
    <row r="445">
      <c r="A445" s="7"/>
      <c r="B445" s="7"/>
      <c r="C445" s="7"/>
      <c r="D445" s="4"/>
      <c r="E445" s="4"/>
      <c r="F445" s="4"/>
      <c r="G445" s="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7">
        <v>444.0</v>
      </c>
      <c r="U445" s="6"/>
      <c r="V445" s="6"/>
      <c r="W445" s="6"/>
      <c r="X445" s="6"/>
      <c r="Y445" s="6"/>
      <c r="Z445" s="6"/>
    </row>
    <row r="446">
      <c r="A446" s="7"/>
      <c r="B446" s="7"/>
      <c r="C446" s="7"/>
      <c r="D446" s="4"/>
      <c r="E446" s="4"/>
      <c r="F446" s="4"/>
      <c r="G446" s="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7">
        <v>445.0</v>
      </c>
      <c r="U446" s="6"/>
      <c r="V446" s="6"/>
      <c r="W446" s="6"/>
      <c r="X446" s="6"/>
      <c r="Y446" s="6"/>
      <c r="Z446" s="6"/>
    </row>
    <row r="447">
      <c r="A447" s="7"/>
      <c r="B447" s="7"/>
      <c r="C447" s="7"/>
      <c r="D447" s="4"/>
      <c r="E447" s="4"/>
      <c r="F447" s="4"/>
      <c r="G447" s="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7">
        <v>446.0</v>
      </c>
      <c r="U447" s="6"/>
      <c r="V447" s="6"/>
      <c r="W447" s="6"/>
      <c r="X447" s="6"/>
      <c r="Y447" s="6"/>
      <c r="Z447" s="6"/>
    </row>
    <row r="448">
      <c r="A448" s="7"/>
      <c r="B448" s="7"/>
      <c r="C448" s="7"/>
      <c r="D448" s="4"/>
      <c r="E448" s="4"/>
      <c r="F448" s="4"/>
      <c r="G448" s="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7">
        <v>447.0</v>
      </c>
      <c r="U448" s="6"/>
      <c r="V448" s="6"/>
      <c r="W448" s="6"/>
      <c r="X448" s="6"/>
      <c r="Y448" s="6"/>
      <c r="Z448" s="6"/>
    </row>
    <row r="449">
      <c r="A449" s="7"/>
      <c r="B449" s="7"/>
      <c r="C449" s="7"/>
      <c r="D449" s="4"/>
      <c r="E449" s="4"/>
      <c r="F449" s="4"/>
      <c r="G449" s="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7">
        <v>448.0</v>
      </c>
      <c r="U449" s="6"/>
      <c r="V449" s="6"/>
      <c r="W449" s="6"/>
      <c r="X449" s="6"/>
      <c r="Y449" s="6"/>
      <c r="Z449" s="6"/>
    </row>
    <row r="450">
      <c r="A450" s="7"/>
      <c r="B450" s="7"/>
      <c r="C450" s="7"/>
      <c r="D450" s="4"/>
      <c r="E450" s="4"/>
      <c r="F450" s="4"/>
      <c r="G450" s="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7">
        <v>449.0</v>
      </c>
      <c r="U450" s="6"/>
      <c r="V450" s="6"/>
      <c r="W450" s="6"/>
      <c r="X450" s="6"/>
      <c r="Y450" s="6"/>
      <c r="Z450" s="6"/>
    </row>
    <row r="451">
      <c r="A451" s="7"/>
      <c r="B451" s="7"/>
      <c r="C451" s="7"/>
      <c r="D451" s="4"/>
      <c r="E451" s="4"/>
      <c r="F451" s="4"/>
      <c r="G451" s="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7">
        <v>450.0</v>
      </c>
      <c r="U451" s="6"/>
      <c r="V451" s="6"/>
      <c r="W451" s="6"/>
      <c r="X451" s="6"/>
      <c r="Y451" s="6"/>
      <c r="Z451" s="6"/>
    </row>
    <row r="452">
      <c r="A452" s="7"/>
      <c r="B452" s="7"/>
      <c r="C452" s="7"/>
      <c r="D452" s="4"/>
      <c r="E452" s="4"/>
      <c r="F452" s="4"/>
      <c r="G452" s="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7">
        <v>451.0</v>
      </c>
      <c r="U452" s="6"/>
      <c r="V452" s="6"/>
      <c r="W452" s="6"/>
      <c r="X452" s="6"/>
      <c r="Y452" s="6"/>
      <c r="Z452" s="6"/>
    </row>
    <row r="453">
      <c r="A453" s="7"/>
      <c r="B453" s="7"/>
      <c r="C453" s="7"/>
      <c r="D453" s="4"/>
      <c r="E453" s="4"/>
      <c r="F453" s="4"/>
      <c r="G453" s="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7">
        <v>452.0</v>
      </c>
      <c r="U453" s="6"/>
      <c r="V453" s="6"/>
      <c r="W453" s="6"/>
      <c r="X453" s="6"/>
      <c r="Y453" s="6"/>
      <c r="Z453" s="6"/>
    </row>
    <row r="454">
      <c r="A454" s="7"/>
      <c r="B454" s="7"/>
      <c r="C454" s="7"/>
      <c r="D454" s="4"/>
      <c r="E454" s="4"/>
      <c r="F454" s="4"/>
      <c r="G454" s="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7">
        <v>453.0</v>
      </c>
      <c r="U454" s="6"/>
      <c r="V454" s="6"/>
      <c r="W454" s="6"/>
      <c r="X454" s="6"/>
      <c r="Y454" s="6"/>
      <c r="Z454" s="6"/>
    </row>
    <row r="455">
      <c r="A455" s="7"/>
      <c r="B455" s="7"/>
      <c r="C455" s="7"/>
      <c r="D455" s="4"/>
      <c r="E455" s="4"/>
      <c r="F455" s="4"/>
      <c r="G455" s="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7">
        <v>454.0</v>
      </c>
      <c r="U455" s="6"/>
      <c r="V455" s="6"/>
      <c r="W455" s="6"/>
      <c r="X455" s="6"/>
      <c r="Y455" s="6"/>
      <c r="Z455" s="6"/>
    </row>
    <row r="456">
      <c r="A456" s="7"/>
      <c r="B456" s="7"/>
      <c r="C456" s="7"/>
      <c r="D456" s="4"/>
      <c r="E456" s="4"/>
      <c r="F456" s="4"/>
      <c r="G456" s="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7">
        <v>455.0</v>
      </c>
      <c r="U456" s="6"/>
      <c r="V456" s="6"/>
      <c r="W456" s="6"/>
      <c r="X456" s="6"/>
      <c r="Y456" s="6"/>
      <c r="Z456" s="6"/>
    </row>
    <row r="457">
      <c r="A457" s="7"/>
      <c r="B457" s="7"/>
      <c r="C457" s="7"/>
      <c r="D457" s="4"/>
      <c r="E457" s="4"/>
      <c r="F457" s="4"/>
      <c r="G457" s="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7">
        <v>456.0</v>
      </c>
      <c r="U457" s="6"/>
      <c r="V457" s="6"/>
      <c r="W457" s="6"/>
      <c r="X457" s="6"/>
      <c r="Y457" s="6"/>
      <c r="Z457" s="6"/>
    </row>
    <row r="458">
      <c r="A458" s="7"/>
      <c r="B458" s="7"/>
      <c r="C458" s="7"/>
      <c r="D458" s="4"/>
      <c r="E458" s="4"/>
      <c r="F458" s="4"/>
      <c r="G458" s="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7">
        <v>457.0</v>
      </c>
      <c r="U458" s="6"/>
      <c r="V458" s="6"/>
      <c r="W458" s="6"/>
      <c r="X458" s="6"/>
      <c r="Y458" s="6"/>
      <c r="Z458" s="6"/>
    </row>
    <row r="459">
      <c r="A459" s="7"/>
      <c r="B459" s="7"/>
      <c r="C459" s="7"/>
      <c r="D459" s="4"/>
      <c r="E459" s="4"/>
      <c r="F459" s="4"/>
      <c r="G459" s="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7">
        <v>458.0</v>
      </c>
      <c r="U459" s="6"/>
      <c r="V459" s="6"/>
      <c r="W459" s="6"/>
      <c r="X459" s="6"/>
      <c r="Y459" s="6"/>
      <c r="Z459" s="6"/>
    </row>
    <row r="460">
      <c r="A460" s="7"/>
      <c r="B460" s="7"/>
      <c r="C460" s="7"/>
      <c r="D460" s="4"/>
      <c r="E460" s="4"/>
      <c r="F460" s="4"/>
      <c r="G460" s="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7">
        <v>459.0</v>
      </c>
      <c r="U460" s="6"/>
      <c r="V460" s="6"/>
      <c r="W460" s="6"/>
      <c r="X460" s="6"/>
      <c r="Y460" s="6"/>
      <c r="Z460" s="6"/>
    </row>
    <row r="461">
      <c r="A461" s="7"/>
      <c r="B461" s="7"/>
      <c r="C461" s="7"/>
      <c r="D461" s="4"/>
      <c r="E461" s="4"/>
      <c r="F461" s="4"/>
      <c r="G461" s="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7">
        <v>460.0</v>
      </c>
      <c r="U461" s="6"/>
      <c r="V461" s="6"/>
      <c r="W461" s="6"/>
      <c r="X461" s="6"/>
      <c r="Y461" s="6"/>
      <c r="Z461" s="6"/>
    </row>
    <row r="462">
      <c r="A462" s="7"/>
      <c r="B462" s="7"/>
      <c r="C462" s="7"/>
      <c r="D462" s="4"/>
      <c r="E462" s="4"/>
      <c r="F462" s="4"/>
      <c r="G462" s="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7">
        <v>461.0</v>
      </c>
      <c r="U462" s="6"/>
      <c r="V462" s="6"/>
      <c r="W462" s="6"/>
      <c r="X462" s="6"/>
      <c r="Y462" s="6"/>
      <c r="Z462" s="6"/>
    </row>
    <row r="463">
      <c r="A463" s="7"/>
      <c r="B463" s="7"/>
      <c r="C463" s="7"/>
      <c r="D463" s="4"/>
      <c r="E463" s="4"/>
      <c r="F463" s="4"/>
      <c r="G463" s="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7">
        <v>462.0</v>
      </c>
      <c r="U463" s="6"/>
      <c r="V463" s="6"/>
      <c r="W463" s="6"/>
      <c r="X463" s="6"/>
      <c r="Y463" s="6"/>
      <c r="Z463" s="6"/>
    </row>
    <row r="464">
      <c r="A464" s="7"/>
      <c r="B464" s="7"/>
      <c r="C464" s="7"/>
      <c r="D464" s="4"/>
      <c r="E464" s="4"/>
      <c r="F464" s="4"/>
      <c r="G464" s="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7">
        <v>463.0</v>
      </c>
      <c r="U464" s="6"/>
      <c r="V464" s="6"/>
      <c r="W464" s="6"/>
      <c r="X464" s="6"/>
      <c r="Y464" s="6"/>
      <c r="Z464" s="6"/>
    </row>
    <row r="465">
      <c r="A465" s="7"/>
      <c r="B465" s="7"/>
      <c r="C465" s="7"/>
      <c r="D465" s="4"/>
      <c r="E465" s="4"/>
      <c r="F465" s="4"/>
      <c r="G465" s="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7">
        <v>464.0</v>
      </c>
      <c r="U465" s="6"/>
      <c r="V465" s="6"/>
      <c r="W465" s="6"/>
      <c r="X465" s="6"/>
      <c r="Y465" s="6"/>
      <c r="Z465" s="6"/>
    </row>
    <row r="466">
      <c r="A466" s="7"/>
      <c r="B466" s="7"/>
      <c r="C466" s="7"/>
      <c r="D466" s="4"/>
      <c r="E466" s="4"/>
      <c r="F466" s="4"/>
      <c r="G466" s="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7">
        <v>465.0</v>
      </c>
      <c r="U466" s="6"/>
      <c r="V466" s="6"/>
      <c r="W466" s="6"/>
      <c r="X466" s="6"/>
      <c r="Y466" s="6"/>
      <c r="Z466" s="6"/>
    </row>
    <row r="467">
      <c r="A467" s="7"/>
      <c r="B467" s="7"/>
      <c r="C467" s="7"/>
      <c r="D467" s="4"/>
      <c r="E467" s="4"/>
      <c r="F467" s="4"/>
      <c r="G467" s="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7">
        <v>466.0</v>
      </c>
      <c r="U467" s="6"/>
      <c r="V467" s="6"/>
      <c r="W467" s="6"/>
      <c r="X467" s="6"/>
      <c r="Y467" s="6"/>
      <c r="Z467" s="6"/>
    </row>
    <row r="468">
      <c r="A468" s="7"/>
      <c r="B468" s="7"/>
      <c r="C468" s="7"/>
      <c r="D468" s="4"/>
      <c r="E468" s="4"/>
      <c r="F468" s="4"/>
      <c r="G468" s="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7">
        <v>467.0</v>
      </c>
      <c r="U468" s="6"/>
      <c r="V468" s="6"/>
      <c r="W468" s="6"/>
      <c r="X468" s="6"/>
      <c r="Y468" s="6"/>
      <c r="Z468" s="6"/>
    </row>
    <row r="469">
      <c r="A469" s="7"/>
      <c r="B469" s="7"/>
      <c r="C469" s="7"/>
      <c r="D469" s="4"/>
      <c r="E469" s="4"/>
      <c r="F469" s="4"/>
      <c r="G469" s="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7">
        <v>468.0</v>
      </c>
      <c r="U469" s="6"/>
      <c r="V469" s="6"/>
      <c r="W469" s="6"/>
      <c r="X469" s="6"/>
      <c r="Y469" s="6"/>
      <c r="Z469" s="6"/>
    </row>
    <row r="470">
      <c r="A470" s="7"/>
      <c r="B470" s="7"/>
      <c r="C470" s="7"/>
      <c r="D470" s="4"/>
      <c r="E470" s="4"/>
      <c r="F470" s="4"/>
      <c r="G470" s="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7">
        <v>469.0</v>
      </c>
      <c r="U470" s="6"/>
      <c r="V470" s="6"/>
      <c r="W470" s="6"/>
      <c r="X470" s="6"/>
      <c r="Y470" s="6"/>
      <c r="Z470" s="6"/>
    </row>
    <row r="471">
      <c r="A471" s="7"/>
      <c r="B471" s="7"/>
      <c r="C471" s="7"/>
      <c r="D471" s="4"/>
      <c r="E471" s="4"/>
      <c r="F471" s="4"/>
      <c r="G471" s="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7">
        <v>470.0</v>
      </c>
      <c r="U471" s="6"/>
      <c r="V471" s="6"/>
      <c r="W471" s="6"/>
      <c r="X471" s="6"/>
      <c r="Y471" s="6"/>
      <c r="Z471" s="6"/>
    </row>
    <row r="472">
      <c r="A472" s="7"/>
      <c r="B472" s="7"/>
      <c r="C472" s="7"/>
      <c r="D472" s="4"/>
      <c r="E472" s="4"/>
      <c r="F472" s="4"/>
      <c r="G472" s="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7">
        <v>471.0</v>
      </c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7">
        <v>472.0</v>
      </c>
      <c r="U473" s="6"/>
      <c r="V473" s="6"/>
      <c r="W473" s="6"/>
      <c r="X473" s="6"/>
      <c r="Y473" s="6"/>
      <c r="Z473" s="6"/>
    </row>
    <row r="474">
      <c r="A474" s="7"/>
      <c r="B474" s="7"/>
      <c r="C474" s="7"/>
      <c r="D474" s="4"/>
      <c r="E474" s="4"/>
      <c r="F474" s="4"/>
      <c r="G474" s="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7">
        <v>473.0</v>
      </c>
      <c r="U474" s="6"/>
      <c r="V474" s="6"/>
      <c r="W474" s="6"/>
      <c r="X474" s="6"/>
      <c r="Y474" s="6"/>
      <c r="Z474" s="6"/>
    </row>
    <row r="475">
      <c r="A475" s="7"/>
      <c r="B475" s="7"/>
      <c r="C475" s="7"/>
      <c r="D475" s="4"/>
      <c r="E475" s="4"/>
      <c r="F475" s="4"/>
      <c r="G475" s="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7">
        <v>474.0</v>
      </c>
      <c r="U475" s="6"/>
      <c r="V475" s="6"/>
      <c r="W475" s="6"/>
      <c r="X475" s="6"/>
      <c r="Y475" s="6"/>
      <c r="Z475" s="6"/>
    </row>
    <row r="476">
      <c r="A476" s="7"/>
      <c r="B476" s="7"/>
      <c r="C476" s="7"/>
      <c r="D476" s="4"/>
      <c r="E476" s="4"/>
      <c r="F476" s="4"/>
      <c r="G476" s="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7">
        <v>475.0</v>
      </c>
      <c r="U476" s="6"/>
      <c r="V476" s="6"/>
      <c r="W476" s="6"/>
      <c r="X476" s="6"/>
      <c r="Y476" s="6"/>
      <c r="Z476" s="6"/>
    </row>
    <row r="477">
      <c r="A477" s="7"/>
      <c r="B477" s="7"/>
      <c r="C477" s="7"/>
      <c r="D477" s="4"/>
      <c r="E477" s="4"/>
      <c r="F477" s="4"/>
      <c r="G477" s="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7">
        <v>476.0</v>
      </c>
      <c r="U477" s="6"/>
      <c r="V477" s="6"/>
      <c r="W477" s="6"/>
      <c r="X477" s="6"/>
      <c r="Y477" s="6"/>
      <c r="Z477" s="6"/>
    </row>
    <row r="478">
      <c r="A478" s="7"/>
      <c r="B478" s="7"/>
      <c r="C478" s="7"/>
      <c r="D478" s="4"/>
      <c r="E478" s="4"/>
      <c r="F478" s="4"/>
      <c r="G478" s="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7">
        <v>477.0</v>
      </c>
      <c r="U478" s="6"/>
      <c r="V478" s="6"/>
      <c r="W478" s="6"/>
      <c r="X478" s="6"/>
      <c r="Y478" s="6"/>
      <c r="Z478" s="6"/>
    </row>
    <row r="479">
      <c r="A479" s="7"/>
      <c r="B479" s="7"/>
      <c r="C479" s="7"/>
      <c r="D479" s="4"/>
      <c r="E479" s="4"/>
      <c r="F479" s="4"/>
      <c r="G479" s="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7">
        <v>478.0</v>
      </c>
      <c r="U479" s="6"/>
      <c r="V479" s="6"/>
      <c r="W479" s="6"/>
      <c r="X479" s="6"/>
      <c r="Y479" s="6"/>
      <c r="Z479" s="6"/>
    </row>
    <row r="480">
      <c r="A480" s="7"/>
      <c r="B480" s="7"/>
      <c r="C480" s="7"/>
      <c r="D480" s="4"/>
      <c r="E480" s="4"/>
      <c r="F480" s="4"/>
      <c r="G480" s="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7">
        <v>479.0</v>
      </c>
      <c r="U480" s="6"/>
      <c r="V480" s="6"/>
      <c r="W480" s="6"/>
      <c r="X480" s="6"/>
      <c r="Y480" s="6"/>
      <c r="Z480" s="6"/>
    </row>
    <row r="481">
      <c r="A481" s="7"/>
      <c r="B481" s="7"/>
      <c r="C481" s="7"/>
      <c r="D481" s="4"/>
      <c r="E481" s="4"/>
      <c r="F481" s="4"/>
      <c r="G481" s="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7">
        <v>480.0</v>
      </c>
      <c r="U481" s="6"/>
      <c r="V481" s="6"/>
      <c r="W481" s="6"/>
      <c r="X481" s="6"/>
      <c r="Y481" s="6"/>
      <c r="Z481" s="6"/>
    </row>
    <row r="482">
      <c r="A482" s="7"/>
      <c r="B482" s="7"/>
      <c r="C482" s="7"/>
      <c r="D482" s="4"/>
      <c r="E482" s="4"/>
      <c r="F482" s="4"/>
      <c r="G482" s="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7">
        <v>481.0</v>
      </c>
      <c r="U482" s="6"/>
      <c r="V482" s="6"/>
      <c r="W482" s="6"/>
      <c r="X482" s="6"/>
      <c r="Y482" s="6"/>
      <c r="Z482" s="6"/>
    </row>
    <row r="483">
      <c r="A483" s="7"/>
      <c r="B483" s="7"/>
      <c r="C483" s="7"/>
      <c r="D483" s="4"/>
      <c r="E483" s="4"/>
      <c r="F483" s="4"/>
      <c r="G483" s="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7">
        <v>482.0</v>
      </c>
      <c r="U483" s="6"/>
      <c r="V483" s="6"/>
      <c r="W483" s="6"/>
      <c r="X483" s="6"/>
      <c r="Y483" s="6"/>
      <c r="Z483" s="6"/>
    </row>
    <row r="484">
      <c r="A484" s="7"/>
      <c r="B484" s="7"/>
      <c r="C484" s="7"/>
      <c r="D484" s="4"/>
      <c r="E484" s="4"/>
      <c r="F484" s="4"/>
      <c r="G484" s="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7">
        <v>483.0</v>
      </c>
      <c r="U484" s="6"/>
      <c r="V484" s="6"/>
      <c r="W484" s="6"/>
      <c r="X484" s="6"/>
      <c r="Y484" s="6"/>
      <c r="Z484" s="6"/>
    </row>
    <row r="485">
      <c r="A485" s="7"/>
      <c r="B485" s="7"/>
      <c r="C485" s="7"/>
      <c r="D485" s="4"/>
      <c r="E485" s="4"/>
      <c r="F485" s="4"/>
      <c r="G485" s="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7">
        <v>484.0</v>
      </c>
      <c r="U485" s="6"/>
      <c r="V485" s="6"/>
      <c r="W485" s="6"/>
      <c r="X485" s="6"/>
      <c r="Y485" s="6"/>
      <c r="Z485" s="6"/>
    </row>
    <row r="486">
      <c r="A486" s="7"/>
      <c r="B486" s="7"/>
      <c r="C486" s="7"/>
      <c r="D486" s="4"/>
      <c r="E486" s="4"/>
      <c r="F486" s="4"/>
      <c r="G486" s="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7">
        <v>485.0</v>
      </c>
      <c r="U486" s="6"/>
      <c r="V486" s="6"/>
      <c r="W486" s="6"/>
      <c r="X486" s="6"/>
      <c r="Y486" s="6"/>
      <c r="Z486" s="6"/>
    </row>
    <row r="487">
      <c r="A487" s="7"/>
      <c r="B487" s="7"/>
      <c r="C487" s="7"/>
      <c r="D487" s="4"/>
      <c r="E487" s="4"/>
      <c r="F487" s="4"/>
      <c r="G487" s="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7">
        <v>486.0</v>
      </c>
      <c r="U487" s="6"/>
      <c r="V487" s="6"/>
      <c r="W487" s="6"/>
      <c r="X487" s="6"/>
      <c r="Y487" s="6"/>
      <c r="Z487" s="6"/>
    </row>
    <row r="488">
      <c r="A488" s="7"/>
      <c r="B488" s="7"/>
      <c r="C488" s="7"/>
      <c r="D488" s="4"/>
      <c r="E488" s="4"/>
      <c r="F488" s="4"/>
      <c r="G488" s="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7">
        <v>487.0</v>
      </c>
      <c r="U488" s="6"/>
      <c r="V488" s="6"/>
      <c r="W488" s="6"/>
      <c r="X488" s="6"/>
      <c r="Y488" s="6"/>
      <c r="Z488" s="6"/>
    </row>
    <row r="489">
      <c r="A489" s="7"/>
      <c r="B489" s="7"/>
      <c r="C489" s="7"/>
      <c r="D489" s="4"/>
      <c r="E489" s="4"/>
      <c r="F489" s="4"/>
      <c r="G489" s="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7">
        <v>488.0</v>
      </c>
      <c r="U489" s="6"/>
      <c r="V489" s="6"/>
      <c r="W489" s="6"/>
      <c r="X489" s="6"/>
      <c r="Y489" s="6"/>
      <c r="Z489" s="6"/>
    </row>
    <row r="490">
      <c r="A490" s="7"/>
      <c r="B490" s="7"/>
      <c r="C490" s="7"/>
      <c r="D490" s="4"/>
      <c r="E490" s="4"/>
      <c r="F490" s="4"/>
      <c r="G490" s="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7">
        <v>489.0</v>
      </c>
      <c r="U490" s="6"/>
      <c r="V490" s="6"/>
      <c r="W490" s="6"/>
      <c r="X490" s="6"/>
      <c r="Y490" s="6"/>
      <c r="Z490" s="6"/>
    </row>
    <row r="491">
      <c r="A491" s="7"/>
      <c r="B491" s="7"/>
      <c r="C491" s="7"/>
      <c r="D491" s="4"/>
      <c r="E491" s="4"/>
      <c r="F491" s="4"/>
      <c r="G491" s="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7">
        <v>490.0</v>
      </c>
      <c r="U491" s="6"/>
      <c r="V491" s="6"/>
      <c r="W491" s="6"/>
      <c r="X491" s="6"/>
      <c r="Y491" s="6"/>
      <c r="Z491" s="6"/>
    </row>
    <row r="492">
      <c r="A492" s="7"/>
      <c r="B492" s="7"/>
      <c r="C492" s="7"/>
      <c r="D492" s="4"/>
      <c r="E492" s="4"/>
      <c r="F492" s="4"/>
      <c r="G492" s="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7">
        <v>491.0</v>
      </c>
      <c r="U492" s="6"/>
      <c r="V492" s="6"/>
      <c r="W492" s="6"/>
      <c r="X492" s="6"/>
      <c r="Y492" s="6"/>
      <c r="Z492" s="6"/>
    </row>
    <row r="493">
      <c r="A493" s="7"/>
      <c r="B493" s="7"/>
      <c r="C493" s="7"/>
      <c r="D493" s="4"/>
      <c r="E493" s="4"/>
      <c r="F493" s="4"/>
      <c r="G493" s="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7">
        <v>492.0</v>
      </c>
      <c r="U493" s="6"/>
      <c r="V493" s="6"/>
      <c r="W493" s="6"/>
      <c r="X493" s="6"/>
      <c r="Y493" s="6"/>
      <c r="Z493" s="6"/>
    </row>
    <row r="494">
      <c r="A494" s="7"/>
      <c r="B494" s="7"/>
      <c r="C494" s="7"/>
      <c r="D494" s="4"/>
      <c r="E494" s="4"/>
      <c r="F494" s="4"/>
      <c r="G494" s="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7">
        <v>493.0</v>
      </c>
      <c r="U494" s="6"/>
      <c r="V494" s="6"/>
      <c r="W494" s="6"/>
      <c r="X494" s="6"/>
      <c r="Y494" s="6"/>
      <c r="Z494" s="6"/>
    </row>
    <row r="495">
      <c r="A495" s="7"/>
      <c r="B495" s="7"/>
      <c r="C495" s="7"/>
      <c r="D495" s="4"/>
      <c r="E495" s="4"/>
      <c r="F495" s="4"/>
      <c r="G495" s="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7">
        <v>494.0</v>
      </c>
      <c r="U495" s="6"/>
      <c r="V495" s="6"/>
      <c r="W495" s="6"/>
      <c r="X495" s="6"/>
      <c r="Y495" s="6"/>
      <c r="Z495" s="6"/>
    </row>
    <row r="496">
      <c r="A496" s="7"/>
      <c r="B496" s="7"/>
      <c r="C496" s="7"/>
      <c r="D496" s="4"/>
      <c r="E496" s="4"/>
      <c r="F496" s="4"/>
      <c r="G496" s="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7">
        <v>495.0</v>
      </c>
      <c r="U496" s="6"/>
      <c r="V496" s="6"/>
      <c r="W496" s="6"/>
      <c r="X496" s="6"/>
      <c r="Y496" s="6"/>
      <c r="Z496" s="6"/>
    </row>
    <row r="497">
      <c r="A497" s="7"/>
      <c r="B497" s="7"/>
      <c r="C497" s="7"/>
      <c r="D497" s="4"/>
      <c r="E497" s="4"/>
      <c r="F497" s="4"/>
      <c r="G497" s="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7">
        <v>496.0</v>
      </c>
      <c r="U497" s="6"/>
      <c r="V497" s="6"/>
      <c r="W497" s="6"/>
      <c r="X497" s="6"/>
      <c r="Y497" s="6"/>
      <c r="Z497" s="6"/>
    </row>
    <row r="498">
      <c r="A498" s="7"/>
      <c r="B498" s="7"/>
      <c r="C498" s="7"/>
      <c r="D498" s="4"/>
      <c r="E498" s="4"/>
      <c r="F498" s="4"/>
      <c r="G498" s="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7">
        <v>497.0</v>
      </c>
      <c r="U498" s="6"/>
      <c r="V498" s="6"/>
      <c r="W498" s="6"/>
      <c r="X498" s="6"/>
      <c r="Y498" s="6"/>
      <c r="Z498" s="6"/>
    </row>
    <row r="499">
      <c r="A499" s="7"/>
      <c r="B499" s="7"/>
      <c r="C499" s="7"/>
      <c r="D499" s="4"/>
      <c r="E499" s="4"/>
      <c r="F499" s="4"/>
      <c r="G499" s="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7">
        <v>498.0</v>
      </c>
      <c r="U499" s="6"/>
      <c r="V499" s="6"/>
      <c r="W499" s="6"/>
      <c r="X499" s="6"/>
      <c r="Y499" s="6"/>
      <c r="Z499" s="6"/>
    </row>
    <row r="500">
      <c r="A500" s="7"/>
      <c r="B500" s="7"/>
      <c r="C500" s="7"/>
      <c r="D500" s="4"/>
      <c r="E500" s="4"/>
      <c r="F500" s="4"/>
      <c r="G500" s="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7">
        <v>499.0</v>
      </c>
      <c r="U500" s="6"/>
      <c r="V500" s="6"/>
      <c r="W500" s="6"/>
      <c r="X500" s="6"/>
      <c r="Y500" s="6"/>
      <c r="Z500" s="6"/>
    </row>
    <row r="501">
      <c r="A501" s="7"/>
      <c r="B501" s="7"/>
      <c r="C501" s="7"/>
      <c r="D501" s="4"/>
      <c r="E501" s="4"/>
      <c r="F501" s="4"/>
      <c r="G501" s="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7">
        <v>500.0</v>
      </c>
      <c r="U501" s="6"/>
      <c r="V501" s="6"/>
      <c r="W501" s="6"/>
      <c r="X501" s="6"/>
      <c r="Y501" s="6"/>
      <c r="Z501" s="6"/>
    </row>
    <row r="502">
      <c r="A502" s="7"/>
      <c r="B502" s="7"/>
      <c r="C502" s="7"/>
      <c r="D502" s="4"/>
      <c r="E502" s="4"/>
      <c r="F502" s="4"/>
      <c r="G502" s="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7">
        <v>501.0</v>
      </c>
      <c r="U502" s="6"/>
      <c r="V502" s="6"/>
      <c r="W502" s="6"/>
      <c r="X502" s="6"/>
      <c r="Y502" s="6"/>
      <c r="Z502" s="6"/>
    </row>
    <row r="503">
      <c r="A503" s="7"/>
      <c r="B503" s="7"/>
      <c r="C503" s="7"/>
      <c r="D503" s="4"/>
      <c r="E503" s="4"/>
      <c r="F503" s="4"/>
      <c r="G503" s="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7">
        <v>502.0</v>
      </c>
      <c r="U503" s="6"/>
      <c r="V503" s="6"/>
      <c r="W503" s="6"/>
      <c r="X503" s="6"/>
      <c r="Y503" s="6"/>
      <c r="Z503" s="6"/>
    </row>
    <row r="504">
      <c r="A504" s="7"/>
      <c r="B504" s="7"/>
      <c r="C504" s="7"/>
      <c r="D504" s="4"/>
      <c r="E504" s="4"/>
      <c r="F504" s="4"/>
      <c r="G504" s="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7">
        <v>503.0</v>
      </c>
      <c r="U504" s="6"/>
      <c r="V504" s="6"/>
      <c r="W504" s="6"/>
      <c r="X504" s="6"/>
      <c r="Y504" s="6"/>
      <c r="Z504" s="6"/>
    </row>
    <row r="505">
      <c r="A505" s="7"/>
      <c r="B505" s="7"/>
      <c r="C505" s="7"/>
      <c r="D505" s="4"/>
      <c r="E505" s="4"/>
      <c r="F505" s="4"/>
      <c r="G505" s="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7">
        <v>504.0</v>
      </c>
      <c r="U505" s="6"/>
      <c r="V505" s="6"/>
      <c r="W505" s="6"/>
      <c r="X505" s="6"/>
      <c r="Y505" s="6"/>
      <c r="Z505" s="6"/>
    </row>
    <row r="506">
      <c r="A506" s="7"/>
      <c r="B506" s="7"/>
      <c r="C506" s="7"/>
      <c r="D506" s="4"/>
      <c r="E506" s="4"/>
      <c r="F506" s="4"/>
      <c r="G506" s="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7">
        <v>505.0</v>
      </c>
      <c r="U506" s="6"/>
      <c r="V506" s="6"/>
      <c r="W506" s="6"/>
      <c r="X506" s="6"/>
      <c r="Y506" s="6"/>
      <c r="Z506" s="6"/>
    </row>
    <row r="507">
      <c r="A507" s="7"/>
      <c r="B507" s="7"/>
      <c r="C507" s="7"/>
      <c r="D507" s="4"/>
      <c r="E507" s="4"/>
      <c r="F507" s="4"/>
      <c r="G507" s="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7">
        <v>506.0</v>
      </c>
      <c r="U507" s="6"/>
      <c r="V507" s="6"/>
      <c r="W507" s="6"/>
      <c r="X507" s="6"/>
      <c r="Y507" s="6"/>
      <c r="Z507" s="6"/>
    </row>
    <row r="508">
      <c r="A508" s="7"/>
      <c r="B508" s="7"/>
      <c r="C508" s="7"/>
      <c r="D508" s="4"/>
      <c r="E508" s="4"/>
      <c r="F508" s="4"/>
      <c r="G508" s="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7">
        <v>507.0</v>
      </c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7">
        <v>508.0</v>
      </c>
      <c r="U509" s="6"/>
      <c r="V509" s="6"/>
      <c r="W509" s="6"/>
      <c r="X509" s="6"/>
      <c r="Y509" s="6"/>
      <c r="Z509" s="6"/>
    </row>
    <row r="510">
      <c r="A510" s="7"/>
      <c r="B510" s="7"/>
      <c r="C510" s="7"/>
      <c r="D510" s="4"/>
      <c r="E510" s="4"/>
      <c r="F510" s="4"/>
      <c r="G510" s="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7">
        <v>509.0</v>
      </c>
      <c r="U510" s="6"/>
      <c r="V510" s="6"/>
      <c r="W510" s="6"/>
      <c r="X510" s="6"/>
      <c r="Y510" s="6"/>
      <c r="Z510" s="6"/>
    </row>
    <row r="511">
      <c r="A511" s="7"/>
      <c r="B511" s="7"/>
      <c r="C511" s="7"/>
      <c r="D511" s="4"/>
      <c r="E511" s="4"/>
      <c r="F511" s="4"/>
      <c r="G511" s="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7">
        <v>510.0</v>
      </c>
      <c r="U511" s="6"/>
      <c r="V511" s="6"/>
      <c r="W511" s="6"/>
      <c r="X511" s="6"/>
      <c r="Y511" s="6"/>
      <c r="Z511" s="6"/>
    </row>
    <row r="512">
      <c r="A512" s="7"/>
      <c r="B512" s="7"/>
      <c r="C512" s="7"/>
      <c r="D512" s="4"/>
      <c r="E512" s="4"/>
      <c r="F512" s="4"/>
      <c r="G512" s="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7">
        <v>511.0</v>
      </c>
      <c r="U512" s="6"/>
      <c r="V512" s="6"/>
      <c r="W512" s="6"/>
      <c r="X512" s="6"/>
      <c r="Y512" s="6"/>
      <c r="Z512" s="6"/>
    </row>
    <row r="513">
      <c r="A513" s="7"/>
      <c r="B513" s="7"/>
      <c r="C513" s="7"/>
      <c r="D513" s="4"/>
      <c r="E513" s="4"/>
      <c r="F513" s="4"/>
      <c r="G513" s="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7">
        <v>512.0</v>
      </c>
      <c r="U513" s="6"/>
      <c r="V513" s="6"/>
      <c r="W513" s="6"/>
      <c r="X513" s="6"/>
      <c r="Y513" s="6"/>
      <c r="Z513" s="6"/>
    </row>
    <row r="514">
      <c r="A514" s="7"/>
      <c r="B514" s="7"/>
      <c r="C514" s="7"/>
      <c r="D514" s="4"/>
      <c r="E514" s="4"/>
      <c r="F514" s="4"/>
      <c r="G514" s="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7">
        <v>513.0</v>
      </c>
      <c r="U514" s="6"/>
      <c r="V514" s="6"/>
      <c r="W514" s="6"/>
      <c r="X514" s="6"/>
      <c r="Y514" s="6"/>
      <c r="Z514" s="6"/>
    </row>
    <row r="515">
      <c r="A515" s="7"/>
      <c r="B515" s="7"/>
      <c r="C515" s="7"/>
      <c r="D515" s="4"/>
      <c r="E515" s="4"/>
      <c r="F515" s="4"/>
      <c r="G515" s="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7">
        <v>514.0</v>
      </c>
      <c r="U515" s="6"/>
      <c r="V515" s="6"/>
      <c r="W515" s="6"/>
      <c r="X515" s="6"/>
      <c r="Y515" s="6"/>
      <c r="Z515" s="6"/>
    </row>
    <row r="516">
      <c r="A516" s="7"/>
      <c r="B516" s="7"/>
      <c r="C516" s="7"/>
      <c r="D516" s="4"/>
      <c r="E516" s="4"/>
      <c r="F516" s="4"/>
      <c r="G516" s="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7">
        <v>515.0</v>
      </c>
      <c r="U516" s="6"/>
      <c r="V516" s="6"/>
      <c r="W516" s="6"/>
      <c r="X516" s="6"/>
      <c r="Y516" s="6"/>
      <c r="Z516" s="6"/>
    </row>
    <row r="517">
      <c r="A517" s="7"/>
      <c r="B517" s="7"/>
      <c r="C517" s="7"/>
      <c r="D517" s="4"/>
      <c r="E517" s="4"/>
      <c r="F517" s="4"/>
      <c r="G517" s="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7">
        <v>516.0</v>
      </c>
      <c r="U517" s="6"/>
      <c r="V517" s="6"/>
      <c r="W517" s="6"/>
      <c r="X517" s="6"/>
      <c r="Y517" s="6"/>
      <c r="Z517" s="6"/>
    </row>
    <row r="518">
      <c r="A518" s="7"/>
      <c r="B518" s="7"/>
      <c r="C518" s="7"/>
      <c r="D518" s="4"/>
      <c r="E518" s="4"/>
      <c r="F518" s="4"/>
      <c r="G518" s="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7">
        <v>517.0</v>
      </c>
      <c r="U518" s="6"/>
      <c r="V518" s="6"/>
      <c r="W518" s="6"/>
      <c r="X518" s="6"/>
      <c r="Y518" s="6"/>
      <c r="Z518" s="6"/>
    </row>
    <row r="519">
      <c r="A519" s="7"/>
      <c r="B519" s="7"/>
      <c r="C519" s="7"/>
      <c r="D519" s="4"/>
      <c r="E519" s="4"/>
      <c r="F519" s="4"/>
      <c r="G519" s="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7">
        <v>518.0</v>
      </c>
      <c r="U519" s="6"/>
      <c r="V519" s="6"/>
      <c r="W519" s="6"/>
      <c r="X519" s="6"/>
      <c r="Y519" s="6"/>
      <c r="Z519" s="6"/>
    </row>
    <row r="520">
      <c r="A520" s="7"/>
      <c r="B520" s="7"/>
      <c r="C520" s="7"/>
      <c r="D520" s="4"/>
      <c r="E520" s="4"/>
      <c r="F520" s="4"/>
      <c r="G520" s="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7">
        <v>519.0</v>
      </c>
      <c r="U520" s="6"/>
      <c r="V520" s="6"/>
      <c r="W520" s="6"/>
      <c r="X520" s="6"/>
      <c r="Y520" s="6"/>
      <c r="Z520" s="6"/>
    </row>
    <row r="521">
      <c r="A521" s="7"/>
      <c r="B521" s="7"/>
      <c r="C521" s="7"/>
      <c r="D521" s="4"/>
      <c r="E521" s="4"/>
      <c r="F521" s="4"/>
      <c r="G521" s="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7">
        <v>520.0</v>
      </c>
      <c r="U521" s="6"/>
      <c r="V521" s="6"/>
      <c r="W521" s="6"/>
      <c r="X521" s="6"/>
      <c r="Y521" s="6"/>
      <c r="Z521" s="6"/>
    </row>
    <row r="522">
      <c r="A522" s="7"/>
      <c r="B522" s="7"/>
      <c r="C522" s="7"/>
      <c r="D522" s="4"/>
      <c r="E522" s="4"/>
      <c r="F522" s="4"/>
      <c r="G522" s="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7">
        <v>521.0</v>
      </c>
      <c r="U522" s="6"/>
      <c r="V522" s="6"/>
      <c r="W522" s="6"/>
      <c r="X522" s="6"/>
      <c r="Y522" s="6"/>
      <c r="Z522" s="6"/>
    </row>
    <row r="523">
      <c r="A523" s="7"/>
      <c r="B523" s="7"/>
      <c r="C523" s="7"/>
      <c r="D523" s="4"/>
      <c r="E523" s="4"/>
      <c r="F523" s="4"/>
      <c r="G523" s="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7">
        <v>522.0</v>
      </c>
      <c r="U523" s="6"/>
      <c r="V523" s="6"/>
      <c r="W523" s="6"/>
      <c r="X523" s="6"/>
      <c r="Y523" s="6"/>
      <c r="Z523" s="6"/>
    </row>
    <row r="524">
      <c r="A524" s="7"/>
      <c r="B524" s="7"/>
      <c r="C524" s="7"/>
      <c r="D524" s="4"/>
      <c r="E524" s="4"/>
      <c r="F524" s="4"/>
      <c r="G524" s="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7">
        <v>523.0</v>
      </c>
      <c r="U524" s="6"/>
      <c r="V524" s="6"/>
      <c r="W524" s="6"/>
      <c r="X524" s="6"/>
      <c r="Y524" s="6"/>
      <c r="Z524" s="6"/>
    </row>
    <row r="525">
      <c r="A525" s="7"/>
      <c r="B525" s="7"/>
      <c r="C525" s="7"/>
      <c r="D525" s="4"/>
      <c r="E525" s="4"/>
      <c r="F525" s="4"/>
      <c r="G525" s="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7">
        <v>524.0</v>
      </c>
      <c r="U525" s="6"/>
      <c r="V525" s="6"/>
      <c r="W525" s="6"/>
      <c r="X525" s="6"/>
      <c r="Y525" s="6"/>
      <c r="Z525" s="6"/>
    </row>
    <row r="526">
      <c r="A526" s="7"/>
      <c r="B526" s="7"/>
      <c r="C526" s="7"/>
      <c r="D526" s="4"/>
      <c r="E526" s="4"/>
      <c r="F526" s="4"/>
      <c r="G526" s="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7">
        <v>525.0</v>
      </c>
      <c r="U526" s="6"/>
      <c r="V526" s="6"/>
      <c r="W526" s="6"/>
      <c r="X526" s="6"/>
      <c r="Y526" s="6"/>
      <c r="Z526" s="6"/>
    </row>
    <row r="527">
      <c r="A527" s="7"/>
      <c r="B527" s="7"/>
      <c r="C527" s="7"/>
      <c r="D527" s="4"/>
      <c r="E527" s="4"/>
      <c r="F527" s="4"/>
      <c r="G527" s="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7">
        <v>526.0</v>
      </c>
      <c r="U527" s="6"/>
      <c r="V527" s="6"/>
      <c r="W527" s="6"/>
      <c r="X527" s="6"/>
      <c r="Y527" s="6"/>
      <c r="Z527" s="6"/>
    </row>
    <row r="528">
      <c r="A528" s="7"/>
      <c r="B528" s="7"/>
      <c r="C528" s="7"/>
      <c r="D528" s="4"/>
      <c r="E528" s="4"/>
      <c r="F528" s="4"/>
      <c r="G528" s="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7">
        <v>527.0</v>
      </c>
      <c r="U528" s="6"/>
      <c r="V528" s="6"/>
      <c r="W528" s="6"/>
      <c r="X528" s="6"/>
      <c r="Y528" s="6"/>
      <c r="Z528" s="6"/>
    </row>
    <row r="529">
      <c r="A529" s="7"/>
      <c r="B529" s="7"/>
      <c r="C529" s="7"/>
      <c r="D529" s="4"/>
      <c r="E529" s="4"/>
      <c r="F529" s="4"/>
      <c r="G529" s="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7">
        <v>528.0</v>
      </c>
      <c r="U529" s="6"/>
      <c r="V529" s="6"/>
      <c r="W529" s="6"/>
      <c r="X529" s="6"/>
      <c r="Y529" s="6"/>
      <c r="Z529" s="6"/>
    </row>
    <row r="530">
      <c r="A530" s="7"/>
      <c r="B530" s="7"/>
      <c r="C530" s="7"/>
      <c r="D530" s="4"/>
      <c r="E530" s="4"/>
      <c r="F530" s="4"/>
      <c r="G530" s="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7">
        <v>529.0</v>
      </c>
      <c r="U530" s="6"/>
      <c r="V530" s="6"/>
      <c r="W530" s="6"/>
      <c r="X530" s="6"/>
      <c r="Y530" s="6"/>
      <c r="Z530" s="6"/>
    </row>
    <row r="531">
      <c r="A531" s="7"/>
      <c r="B531" s="7"/>
      <c r="C531" s="7"/>
      <c r="D531" s="4"/>
      <c r="E531" s="4"/>
      <c r="F531" s="4"/>
      <c r="G531" s="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7">
        <v>530.0</v>
      </c>
      <c r="U531" s="6"/>
      <c r="V531" s="6"/>
      <c r="W531" s="6"/>
      <c r="X531" s="6"/>
      <c r="Y531" s="6"/>
      <c r="Z531" s="6"/>
    </row>
    <row r="532">
      <c r="A532" s="7"/>
      <c r="B532" s="7"/>
      <c r="C532" s="7"/>
      <c r="D532" s="4"/>
      <c r="E532" s="4"/>
      <c r="F532" s="4"/>
      <c r="G532" s="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7">
        <v>531.0</v>
      </c>
      <c r="U532" s="6"/>
      <c r="V532" s="6"/>
      <c r="W532" s="6"/>
      <c r="X532" s="6"/>
      <c r="Y532" s="6"/>
      <c r="Z532" s="6"/>
    </row>
    <row r="533">
      <c r="A533" s="7"/>
      <c r="B533" s="7"/>
      <c r="C533" s="7"/>
      <c r="D533" s="4"/>
      <c r="E533" s="4"/>
      <c r="F533" s="4"/>
      <c r="G533" s="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7">
        <v>532.0</v>
      </c>
      <c r="U533" s="6"/>
      <c r="V533" s="6"/>
      <c r="W533" s="6"/>
      <c r="X533" s="6"/>
      <c r="Y533" s="6"/>
      <c r="Z533" s="6"/>
    </row>
    <row r="534">
      <c r="A534" s="7"/>
      <c r="B534" s="7"/>
      <c r="C534" s="7"/>
      <c r="D534" s="4"/>
      <c r="E534" s="4"/>
      <c r="F534" s="4"/>
      <c r="G534" s="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7">
        <v>533.0</v>
      </c>
      <c r="U534" s="6"/>
      <c r="V534" s="6"/>
      <c r="W534" s="6"/>
      <c r="X534" s="6"/>
      <c r="Y534" s="6"/>
      <c r="Z534" s="6"/>
    </row>
    <row r="535">
      <c r="A535" s="7"/>
      <c r="B535" s="7"/>
      <c r="C535" s="7"/>
      <c r="D535" s="4"/>
      <c r="E535" s="4"/>
      <c r="F535" s="4"/>
      <c r="G535" s="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7">
        <v>534.0</v>
      </c>
      <c r="U535" s="6"/>
      <c r="V535" s="6"/>
      <c r="W535" s="6"/>
      <c r="X535" s="6"/>
      <c r="Y535" s="6"/>
      <c r="Z535" s="6"/>
    </row>
    <row r="536">
      <c r="A536" s="7"/>
      <c r="B536" s="7"/>
      <c r="C536" s="7"/>
      <c r="D536" s="4"/>
      <c r="E536" s="4"/>
      <c r="F536" s="4"/>
      <c r="G536" s="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7">
        <v>535.0</v>
      </c>
      <c r="U536" s="6"/>
      <c r="V536" s="6"/>
      <c r="W536" s="6"/>
      <c r="X536" s="6"/>
      <c r="Y536" s="6"/>
      <c r="Z536" s="6"/>
    </row>
    <row r="537">
      <c r="A537" s="7"/>
      <c r="B537" s="7"/>
      <c r="C537" s="7"/>
      <c r="D537" s="4"/>
      <c r="E537" s="4"/>
      <c r="F537" s="4"/>
      <c r="G537" s="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7">
        <v>536.0</v>
      </c>
      <c r="U537" s="6"/>
      <c r="V537" s="6"/>
      <c r="W537" s="6"/>
      <c r="X537" s="6"/>
      <c r="Y537" s="6"/>
      <c r="Z537" s="6"/>
    </row>
    <row r="538">
      <c r="A538" s="7"/>
      <c r="B538" s="7"/>
      <c r="C538" s="7"/>
      <c r="D538" s="4"/>
      <c r="E538" s="4"/>
      <c r="F538" s="4"/>
      <c r="G538" s="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7">
        <v>537.0</v>
      </c>
      <c r="U538" s="6"/>
      <c r="V538" s="6"/>
      <c r="W538" s="6"/>
      <c r="X538" s="6"/>
      <c r="Y538" s="6"/>
      <c r="Z538" s="6"/>
    </row>
    <row r="539">
      <c r="A539" s="7"/>
      <c r="B539" s="7"/>
      <c r="C539" s="7"/>
      <c r="D539" s="4"/>
      <c r="E539" s="4"/>
      <c r="F539" s="4"/>
      <c r="G539" s="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7">
        <v>538.0</v>
      </c>
      <c r="U539" s="6"/>
      <c r="V539" s="6"/>
      <c r="W539" s="6"/>
      <c r="X539" s="6"/>
      <c r="Y539" s="6"/>
      <c r="Z539" s="6"/>
    </row>
    <row r="540">
      <c r="A540" s="7"/>
      <c r="B540" s="7"/>
      <c r="C540" s="7"/>
      <c r="D540" s="4"/>
      <c r="E540" s="4"/>
      <c r="F540" s="4"/>
      <c r="G540" s="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7">
        <v>539.0</v>
      </c>
      <c r="U540" s="6"/>
      <c r="V540" s="6"/>
      <c r="W540" s="6"/>
      <c r="X540" s="6"/>
      <c r="Y540" s="6"/>
      <c r="Z540" s="6"/>
    </row>
    <row r="541">
      <c r="A541" s="7"/>
      <c r="B541" s="7"/>
      <c r="C541" s="7"/>
      <c r="D541" s="4"/>
      <c r="E541" s="4"/>
      <c r="F541" s="4"/>
      <c r="G541" s="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7">
        <v>540.0</v>
      </c>
      <c r="U541" s="6"/>
      <c r="V541" s="6"/>
      <c r="W541" s="6"/>
      <c r="X541" s="6"/>
      <c r="Y541" s="6"/>
      <c r="Z541" s="6"/>
    </row>
    <row r="542">
      <c r="A542" s="7"/>
      <c r="B542" s="7"/>
      <c r="C542" s="7"/>
      <c r="D542" s="4"/>
      <c r="E542" s="4"/>
      <c r="F542" s="4"/>
      <c r="G542" s="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7">
        <v>541.0</v>
      </c>
      <c r="U542" s="6"/>
      <c r="V542" s="6"/>
      <c r="W542" s="6"/>
      <c r="X542" s="6"/>
      <c r="Y542" s="6"/>
      <c r="Z542" s="6"/>
    </row>
    <row r="543">
      <c r="A543" s="7"/>
      <c r="B543" s="7"/>
      <c r="C543" s="7"/>
      <c r="D543" s="4"/>
      <c r="E543" s="4"/>
      <c r="F543" s="4"/>
      <c r="G543" s="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7">
        <v>542.0</v>
      </c>
      <c r="U543" s="6"/>
      <c r="V543" s="6"/>
      <c r="W543" s="6"/>
      <c r="X543" s="6"/>
      <c r="Y543" s="6"/>
      <c r="Z543" s="6"/>
    </row>
    <row r="544">
      <c r="A544" s="7"/>
      <c r="B544" s="7"/>
      <c r="C544" s="7"/>
      <c r="D544" s="4"/>
      <c r="E544" s="4"/>
      <c r="F544" s="4"/>
      <c r="G544" s="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7">
        <v>543.0</v>
      </c>
      <c r="U544" s="6"/>
      <c r="V544" s="6"/>
      <c r="W544" s="6"/>
      <c r="X544" s="6"/>
      <c r="Y544" s="6"/>
      <c r="Z544" s="6"/>
    </row>
    <row r="545">
      <c r="A545" s="7"/>
      <c r="B545" s="7"/>
      <c r="C545" s="7"/>
      <c r="D545" s="4"/>
      <c r="E545" s="4"/>
      <c r="F545" s="4"/>
      <c r="G545" s="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7">
        <v>544.0</v>
      </c>
      <c r="U545" s="6"/>
      <c r="V545" s="6"/>
      <c r="W545" s="6"/>
      <c r="X545" s="6"/>
      <c r="Y545" s="6"/>
      <c r="Z545" s="6"/>
    </row>
    <row r="546">
      <c r="A546" s="7"/>
      <c r="B546" s="7"/>
      <c r="C546" s="7"/>
      <c r="D546" s="4"/>
      <c r="E546" s="4"/>
      <c r="F546" s="4"/>
      <c r="G546" s="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7">
        <v>545.0</v>
      </c>
      <c r="U546" s="6"/>
      <c r="V546" s="6"/>
      <c r="W546" s="6"/>
      <c r="X546" s="6"/>
      <c r="Y546" s="6"/>
      <c r="Z546" s="6"/>
    </row>
    <row r="547">
      <c r="A547" s="7"/>
      <c r="B547" s="7"/>
      <c r="C547" s="7"/>
      <c r="D547" s="4"/>
      <c r="E547" s="4"/>
      <c r="F547" s="4"/>
      <c r="G547" s="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7">
        <v>546.0</v>
      </c>
      <c r="U547" s="6"/>
      <c r="V547" s="6"/>
      <c r="W547" s="6"/>
      <c r="X547" s="6"/>
      <c r="Y547" s="6"/>
      <c r="Z547" s="6"/>
    </row>
    <row r="548">
      <c r="A548" s="7"/>
      <c r="B548" s="7"/>
      <c r="C548" s="7"/>
      <c r="D548" s="4"/>
      <c r="E548" s="4"/>
      <c r="F548" s="4"/>
      <c r="G548" s="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7">
        <v>547.0</v>
      </c>
      <c r="U548" s="6"/>
      <c r="V548" s="6"/>
      <c r="W548" s="6"/>
      <c r="X548" s="6"/>
      <c r="Y548" s="6"/>
      <c r="Z548" s="6"/>
    </row>
    <row r="549">
      <c r="A549" s="7"/>
      <c r="B549" s="7"/>
      <c r="C549" s="7"/>
      <c r="D549" s="4"/>
      <c r="E549" s="4"/>
      <c r="F549" s="4"/>
      <c r="G549" s="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7">
        <v>548.0</v>
      </c>
      <c r="U549" s="6"/>
      <c r="V549" s="6"/>
      <c r="W549" s="6"/>
      <c r="X549" s="6"/>
      <c r="Y549" s="6"/>
      <c r="Z549" s="6"/>
    </row>
    <row r="550">
      <c r="A550" s="7"/>
      <c r="B550" s="7"/>
      <c r="C550" s="7"/>
      <c r="D550" s="4"/>
      <c r="E550" s="4"/>
      <c r="F550" s="4"/>
      <c r="G550" s="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7">
        <v>549.0</v>
      </c>
      <c r="U550" s="6"/>
      <c r="V550" s="6"/>
      <c r="W550" s="6"/>
      <c r="X550" s="6"/>
      <c r="Y550" s="6"/>
      <c r="Z550" s="6"/>
    </row>
    <row r="551">
      <c r="A551" s="7"/>
      <c r="B551" s="7"/>
      <c r="C551" s="7"/>
      <c r="D551" s="4"/>
      <c r="E551" s="4"/>
      <c r="F551" s="4"/>
      <c r="G551" s="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7">
        <v>550.0</v>
      </c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7">
        <v>551.0</v>
      </c>
      <c r="U552" s="6"/>
      <c r="V552" s="6"/>
      <c r="W552" s="6"/>
      <c r="X552" s="6"/>
      <c r="Y552" s="6"/>
      <c r="Z552" s="6"/>
    </row>
    <row r="553">
      <c r="A553" s="7"/>
      <c r="B553" s="7"/>
      <c r="C553" s="7"/>
      <c r="D553" s="4"/>
      <c r="E553" s="4"/>
      <c r="F553" s="4"/>
      <c r="G553" s="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7">
        <v>552.0</v>
      </c>
      <c r="U553" s="6"/>
      <c r="V553" s="6"/>
      <c r="W553" s="6"/>
      <c r="X553" s="6"/>
      <c r="Y553" s="6"/>
      <c r="Z553" s="6"/>
    </row>
    <row r="554">
      <c r="A554" s="7"/>
      <c r="B554" s="7"/>
      <c r="C554" s="7"/>
      <c r="D554" s="4"/>
      <c r="E554" s="4"/>
      <c r="F554" s="4"/>
      <c r="G554" s="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7">
        <v>553.0</v>
      </c>
      <c r="U554" s="6"/>
      <c r="V554" s="6"/>
      <c r="W554" s="6"/>
      <c r="X554" s="6"/>
      <c r="Y554" s="6"/>
      <c r="Z554" s="6"/>
    </row>
    <row r="555">
      <c r="A555" s="7"/>
      <c r="B555" s="7"/>
      <c r="C555" s="7"/>
      <c r="D555" s="4"/>
      <c r="E555" s="4"/>
      <c r="F555" s="4"/>
      <c r="G555" s="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7">
        <v>554.0</v>
      </c>
      <c r="U555" s="6"/>
      <c r="V555" s="6"/>
      <c r="W555" s="6"/>
      <c r="X555" s="6"/>
      <c r="Y555" s="6"/>
      <c r="Z555" s="6"/>
    </row>
    <row r="556">
      <c r="A556" s="7"/>
      <c r="B556" s="7"/>
      <c r="C556" s="7"/>
      <c r="D556" s="4"/>
      <c r="E556" s="4"/>
      <c r="F556" s="4"/>
      <c r="G556" s="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7">
        <v>555.0</v>
      </c>
      <c r="U556" s="6"/>
      <c r="V556" s="6"/>
      <c r="W556" s="6"/>
      <c r="X556" s="6"/>
      <c r="Y556" s="6"/>
      <c r="Z556" s="6"/>
    </row>
    <row r="557">
      <c r="A557" s="7"/>
      <c r="B557" s="7"/>
      <c r="C557" s="7"/>
      <c r="D557" s="4"/>
      <c r="E557" s="4"/>
      <c r="F557" s="4"/>
      <c r="G557" s="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7">
        <v>556.0</v>
      </c>
      <c r="U557" s="6"/>
      <c r="V557" s="6"/>
      <c r="W557" s="6"/>
      <c r="X557" s="6"/>
      <c r="Y557" s="6"/>
      <c r="Z557" s="6"/>
    </row>
    <row r="558">
      <c r="A558" s="7"/>
      <c r="B558" s="7"/>
      <c r="C558" s="7"/>
      <c r="D558" s="4"/>
      <c r="E558" s="4"/>
      <c r="F558" s="4"/>
      <c r="G558" s="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7">
        <v>557.0</v>
      </c>
      <c r="U558" s="6"/>
      <c r="V558" s="6"/>
      <c r="W558" s="6"/>
      <c r="X558" s="6"/>
      <c r="Y558" s="6"/>
      <c r="Z558" s="6"/>
    </row>
    <row r="559">
      <c r="A559" s="7"/>
      <c r="B559" s="7"/>
      <c r="C559" s="7"/>
      <c r="D559" s="4"/>
      <c r="E559" s="4"/>
      <c r="F559" s="4"/>
      <c r="G559" s="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7">
        <v>558.0</v>
      </c>
      <c r="U559" s="6"/>
      <c r="V559" s="6"/>
      <c r="W559" s="6"/>
      <c r="X559" s="6"/>
      <c r="Y559" s="6"/>
      <c r="Z559" s="6"/>
    </row>
    <row r="560">
      <c r="A560" s="7"/>
      <c r="B560" s="7"/>
      <c r="C560" s="7"/>
      <c r="D560" s="4"/>
      <c r="E560" s="4"/>
      <c r="F560" s="4"/>
      <c r="G560" s="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7">
        <v>559.0</v>
      </c>
      <c r="U560" s="6"/>
      <c r="V560" s="6"/>
      <c r="W560" s="6"/>
      <c r="X560" s="6"/>
      <c r="Y560" s="6"/>
      <c r="Z560" s="6"/>
    </row>
    <row r="561">
      <c r="A561" s="7"/>
      <c r="B561" s="7"/>
      <c r="C561" s="7"/>
      <c r="D561" s="4"/>
      <c r="E561" s="4"/>
      <c r="F561" s="4"/>
      <c r="G561" s="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7">
        <v>560.0</v>
      </c>
      <c r="U561" s="6"/>
      <c r="V561" s="6"/>
      <c r="W561" s="6"/>
      <c r="X561" s="6"/>
      <c r="Y561" s="6"/>
      <c r="Z561" s="6"/>
    </row>
    <row r="562">
      <c r="A562" s="7"/>
      <c r="B562" s="7"/>
      <c r="C562" s="7"/>
      <c r="D562" s="4"/>
      <c r="E562" s="4"/>
      <c r="F562" s="4"/>
      <c r="G562" s="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7">
        <v>561.0</v>
      </c>
      <c r="U562" s="6"/>
      <c r="V562" s="6"/>
      <c r="W562" s="6"/>
      <c r="X562" s="6"/>
      <c r="Y562" s="6"/>
      <c r="Z562" s="6"/>
    </row>
    <row r="563">
      <c r="A563" s="7"/>
      <c r="B563" s="7"/>
      <c r="C563" s="7"/>
      <c r="D563" s="4"/>
      <c r="E563" s="4"/>
      <c r="F563" s="4"/>
      <c r="G563" s="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7">
        <v>562.0</v>
      </c>
      <c r="U563" s="6"/>
      <c r="V563" s="6"/>
      <c r="W563" s="6"/>
      <c r="X563" s="6"/>
      <c r="Y563" s="6"/>
      <c r="Z563" s="6"/>
    </row>
    <row r="564">
      <c r="A564" s="7"/>
      <c r="B564" s="7"/>
      <c r="C564" s="7"/>
      <c r="D564" s="4"/>
      <c r="E564" s="4"/>
      <c r="F564" s="4"/>
      <c r="G564" s="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7">
        <v>563.0</v>
      </c>
      <c r="U564" s="6"/>
      <c r="V564" s="6"/>
      <c r="W564" s="6"/>
      <c r="X564" s="6"/>
      <c r="Y564" s="6"/>
      <c r="Z564" s="6"/>
    </row>
    <row r="565">
      <c r="A565" s="7"/>
      <c r="B565" s="7"/>
      <c r="C565" s="7"/>
      <c r="D565" s="4"/>
      <c r="E565" s="4"/>
      <c r="F565" s="4"/>
      <c r="G565" s="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7">
        <v>564.0</v>
      </c>
      <c r="U565" s="6"/>
      <c r="V565" s="6"/>
      <c r="W565" s="6"/>
      <c r="X565" s="6"/>
      <c r="Y565" s="6"/>
      <c r="Z565" s="6"/>
    </row>
    <row r="566">
      <c r="A566" s="7"/>
      <c r="B566" s="7"/>
      <c r="C566" s="7"/>
      <c r="D566" s="4"/>
      <c r="E566" s="4"/>
      <c r="F566" s="4"/>
      <c r="G566" s="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7">
        <v>565.0</v>
      </c>
      <c r="U566" s="6"/>
      <c r="V566" s="6"/>
      <c r="W566" s="6"/>
      <c r="X566" s="6"/>
      <c r="Y566" s="6"/>
      <c r="Z566" s="6"/>
    </row>
    <row r="567">
      <c r="A567" s="7"/>
      <c r="B567" s="7"/>
      <c r="C567" s="7"/>
      <c r="D567" s="4"/>
      <c r="E567" s="4"/>
      <c r="F567" s="4"/>
      <c r="G567" s="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7">
        <v>566.0</v>
      </c>
      <c r="U567" s="6"/>
      <c r="V567" s="6"/>
      <c r="W567" s="6"/>
      <c r="X567" s="6"/>
      <c r="Y567" s="6"/>
      <c r="Z567" s="6"/>
    </row>
    <row r="568">
      <c r="A568" s="7"/>
      <c r="B568" s="7"/>
      <c r="C568" s="7"/>
      <c r="D568" s="4"/>
      <c r="E568" s="4"/>
      <c r="F568" s="4"/>
      <c r="G568" s="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7">
        <v>567.0</v>
      </c>
      <c r="U568" s="6"/>
      <c r="V568" s="6"/>
      <c r="W568" s="6"/>
      <c r="X568" s="6"/>
      <c r="Y568" s="6"/>
      <c r="Z568" s="6"/>
    </row>
    <row r="569">
      <c r="A569" s="7"/>
      <c r="B569" s="7"/>
      <c r="C569" s="7"/>
      <c r="D569" s="4"/>
      <c r="E569" s="4"/>
      <c r="F569" s="4"/>
      <c r="G569" s="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7">
        <v>568.0</v>
      </c>
      <c r="U569" s="6"/>
      <c r="V569" s="6"/>
      <c r="W569" s="6"/>
      <c r="X569" s="6"/>
      <c r="Y569" s="6"/>
      <c r="Z569" s="6"/>
    </row>
    <row r="570">
      <c r="A570" s="7"/>
      <c r="B570" s="7"/>
      <c r="C570" s="7"/>
      <c r="D570" s="4"/>
      <c r="E570" s="4"/>
      <c r="F570" s="4"/>
      <c r="G570" s="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7">
        <v>569.0</v>
      </c>
      <c r="U570" s="6"/>
      <c r="V570" s="6"/>
      <c r="W570" s="6"/>
      <c r="X570" s="6"/>
      <c r="Y570" s="6"/>
      <c r="Z570" s="6"/>
    </row>
    <row r="571">
      <c r="A571" s="7"/>
      <c r="B571" s="7"/>
      <c r="C571" s="7"/>
      <c r="D571" s="4"/>
      <c r="E571" s="4"/>
      <c r="F571" s="4"/>
      <c r="G571" s="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7">
        <v>570.0</v>
      </c>
      <c r="U571" s="6"/>
      <c r="V571" s="6"/>
      <c r="W571" s="6"/>
      <c r="X571" s="6"/>
      <c r="Y571" s="6"/>
      <c r="Z571" s="6"/>
    </row>
    <row r="572">
      <c r="A572" s="7"/>
      <c r="B572" s="7"/>
      <c r="C572" s="7"/>
      <c r="D572" s="4"/>
      <c r="E572" s="4"/>
      <c r="F572" s="4"/>
      <c r="G572" s="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7">
        <v>571.0</v>
      </c>
      <c r="U572" s="6"/>
      <c r="V572" s="6"/>
      <c r="W572" s="6"/>
      <c r="X572" s="6"/>
      <c r="Y572" s="6"/>
      <c r="Z572" s="6"/>
    </row>
    <row r="573">
      <c r="A573" s="7"/>
      <c r="B573" s="7"/>
      <c r="C573" s="7"/>
      <c r="D573" s="4"/>
      <c r="E573" s="4"/>
      <c r="F573" s="4"/>
      <c r="G573" s="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7">
        <v>572.0</v>
      </c>
      <c r="U573" s="6"/>
      <c r="V573" s="6"/>
      <c r="W573" s="6"/>
      <c r="X573" s="6"/>
      <c r="Y573" s="6"/>
      <c r="Z573" s="6"/>
    </row>
    <row r="574">
      <c r="A574" s="7"/>
      <c r="B574" s="7"/>
      <c r="C574" s="7"/>
      <c r="D574" s="4"/>
      <c r="E574" s="4"/>
      <c r="F574" s="4"/>
      <c r="G574" s="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7">
        <v>573.0</v>
      </c>
      <c r="U574" s="6"/>
      <c r="V574" s="6"/>
      <c r="W574" s="6"/>
      <c r="X574" s="6"/>
      <c r="Y574" s="6"/>
      <c r="Z574" s="6"/>
    </row>
    <row r="575">
      <c r="A575" s="7"/>
      <c r="B575" s="7"/>
      <c r="C575" s="7"/>
      <c r="D575" s="4"/>
      <c r="E575" s="4"/>
      <c r="F575" s="4"/>
      <c r="G575" s="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7">
        <v>574.0</v>
      </c>
      <c r="U575" s="6"/>
      <c r="V575" s="6"/>
      <c r="W575" s="6"/>
      <c r="X575" s="6"/>
      <c r="Y575" s="6"/>
      <c r="Z575" s="6"/>
    </row>
    <row r="576">
      <c r="A576" s="7"/>
      <c r="B576" s="7"/>
      <c r="C576" s="7"/>
      <c r="D576" s="4"/>
      <c r="E576" s="4"/>
      <c r="F576" s="4"/>
      <c r="G576" s="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7">
        <v>575.0</v>
      </c>
      <c r="U576" s="6"/>
      <c r="V576" s="6"/>
      <c r="W576" s="6"/>
      <c r="X576" s="6"/>
      <c r="Y576" s="6"/>
      <c r="Z576" s="6"/>
    </row>
    <row r="577">
      <c r="A577" s="7"/>
      <c r="B577" s="7"/>
      <c r="C577" s="7"/>
      <c r="D577" s="4"/>
      <c r="E577" s="4"/>
      <c r="F577" s="4"/>
      <c r="G577" s="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7">
        <v>576.0</v>
      </c>
      <c r="U577" s="6"/>
      <c r="V577" s="6"/>
      <c r="W577" s="6"/>
      <c r="X577" s="6"/>
      <c r="Y577" s="6"/>
      <c r="Z577" s="6"/>
    </row>
    <row r="578">
      <c r="A578" s="7"/>
      <c r="B578" s="7"/>
      <c r="C578" s="7"/>
      <c r="D578" s="4"/>
      <c r="E578" s="4"/>
      <c r="F578" s="4"/>
      <c r="G578" s="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7">
        <v>577.0</v>
      </c>
      <c r="U578" s="6"/>
      <c r="V578" s="6"/>
      <c r="W578" s="6"/>
      <c r="X578" s="6"/>
      <c r="Y578" s="6"/>
      <c r="Z578" s="6"/>
    </row>
    <row r="579">
      <c r="A579" s="7"/>
      <c r="B579" s="7"/>
      <c r="C579" s="7"/>
      <c r="D579" s="4"/>
      <c r="E579" s="4"/>
      <c r="F579" s="4"/>
      <c r="G579" s="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7">
        <v>578.0</v>
      </c>
      <c r="U579" s="6"/>
      <c r="V579" s="6"/>
      <c r="W579" s="6"/>
      <c r="X579" s="6"/>
      <c r="Y579" s="6"/>
      <c r="Z579" s="6"/>
    </row>
    <row r="580">
      <c r="A580" s="7"/>
      <c r="B580" s="7"/>
      <c r="C580" s="7"/>
      <c r="D580" s="4"/>
      <c r="E580" s="4"/>
      <c r="F580" s="4"/>
      <c r="G580" s="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7">
        <v>579.0</v>
      </c>
      <c r="U580" s="6"/>
      <c r="V580" s="6"/>
      <c r="W580" s="6"/>
      <c r="X580" s="6"/>
      <c r="Y580" s="6"/>
      <c r="Z580" s="6"/>
    </row>
    <row r="581">
      <c r="A581" s="7"/>
      <c r="B581" s="7"/>
      <c r="C581" s="7"/>
      <c r="D581" s="4"/>
      <c r="E581" s="4"/>
      <c r="F581" s="4"/>
      <c r="G581" s="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7">
        <v>580.0</v>
      </c>
      <c r="U581" s="6"/>
      <c r="V581" s="6"/>
      <c r="W581" s="6"/>
      <c r="X581" s="6"/>
      <c r="Y581" s="6"/>
      <c r="Z581" s="6"/>
    </row>
    <row r="582">
      <c r="A582" s="7"/>
      <c r="B582" s="7"/>
      <c r="C582" s="7"/>
      <c r="D582" s="4"/>
      <c r="E582" s="4"/>
      <c r="F582" s="4"/>
      <c r="G582" s="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7">
        <v>581.0</v>
      </c>
      <c r="U582" s="6"/>
      <c r="V582" s="6"/>
      <c r="W582" s="6"/>
      <c r="X582" s="6"/>
      <c r="Y582" s="6"/>
      <c r="Z582" s="6"/>
    </row>
    <row r="583">
      <c r="A583" s="7"/>
      <c r="B583" s="7"/>
      <c r="C583" s="7"/>
      <c r="D583" s="4"/>
      <c r="E583" s="4"/>
      <c r="F583" s="4"/>
      <c r="G583" s="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7">
        <v>582.0</v>
      </c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7">
        <v>583.0</v>
      </c>
      <c r="U584" s="6"/>
      <c r="V584" s="6"/>
      <c r="W584" s="6"/>
      <c r="X584" s="6"/>
      <c r="Y584" s="6"/>
      <c r="Z584" s="6"/>
    </row>
    <row r="585">
      <c r="A585" s="7"/>
      <c r="B585" s="7"/>
      <c r="C585" s="7"/>
      <c r="D585" s="4"/>
      <c r="E585" s="4"/>
      <c r="F585" s="4"/>
      <c r="G585" s="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7">
        <v>584.0</v>
      </c>
      <c r="U585" s="6"/>
      <c r="V585" s="6"/>
      <c r="W585" s="6"/>
      <c r="X585" s="6"/>
      <c r="Y585" s="6"/>
      <c r="Z585" s="6"/>
    </row>
    <row r="586">
      <c r="A586" s="7"/>
      <c r="B586" s="7"/>
      <c r="C586" s="7"/>
      <c r="D586" s="4"/>
      <c r="E586" s="4"/>
      <c r="F586" s="4"/>
      <c r="G586" s="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7">
        <v>585.0</v>
      </c>
      <c r="U586" s="6"/>
      <c r="V586" s="6"/>
      <c r="W586" s="6"/>
      <c r="X586" s="6"/>
      <c r="Y586" s="6"/>
      <c r="Z586" s="6"/>
    </row>
    <row r="587">
      <c r="A587" s="7"/>
      <c r="B587" s="7"/>
      <c r="C587" s="7"/>
      <c r="D587" s="4"/>
      <c r="E587" s="4"/>
      <c r="F587" s="4"/>
      <c r="G587" s="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7">
        <v>586.0</v>
      </c>
      <c r="U587" s="6"/>
      <c r="V587" s="6"/>
      <c r="W587" s="6"/>
      <c r="X587" s="6"/>
      <c r="Y587" s="6"/>
      <c r="Z587" s="6"/>
    </row>
    <row r="588">
      <c r="A588" s="7"/>
      <c r="B588" s="7"/>
      <c r="C588" s="7"/>
      <c r="D588" s="4"/>
      <c r="E588" s="4"/>
      <c r="F588" s="4"/>
      <c r="G588" s="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7">
        <v>587.0</v>
      </c>
      <c r="U588" s="6"/>
      <c r="V588" s="6"/>
      <c r="W588" s="6"/>
      <c r="X588" s="6"/>
      <c r="Y588" s="6"/>
      <c r="Z588" s="6"/>
    </row>
    <row r="589">
      <c r="A589" s="7"/>
      <c r="B589" s="7"/>
      <c r="C589" s="7"/>
      <c r="D589" s="4"/>
      <c r="E589" s="4"/>
      <c r="F589" s="4"/>
      <c r="G589" s="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7">
        <v>588.0</v>
      </c>
      <c r="U589" s="6"/>
      <c r="V589" s="6"/>
      <c r="W589" s="6"/>
      <c r="X589" s="6"/>
      <c r="Y589" s="6"/>
      <c r="Z589" s="6"/>
    </row>
    <row r="590">
      <c r="A590" s="7"/>
      <c r="B590" s="7"/>
      <c r="C590" s="7"/>
      <c r="D590" s="4"/>
      <c r="E590" s="4"/>
      <c r="F590" s="4"/>
      <c r="G590" s="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7">
        <v>589.0</v>
      </c>
      <c r="U590" s="6"/>
      <c r="V590" s="6"/>
      <c r="W590" s="6"/>
      <c r="X590" s="6"/>
      <c r="Y590" s="6"/>
      <c r="Z590" s="6"/>
    </row>
    <row r="591">
      <c r="A591" s="7"/>
      <c r="B591" s="7"/>
      <c r="C591" s="7"/>
      <c r="D591" s="4"/>
      <c r="E591" s="4"/>
      <c r="F591" s="4"/>
      <c r="G591" s="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7">
        <v>590.0</v>
      </c>
      <c r="U591" s="6"/>
      <c r="V591" s="6"/>
      <c r="W591" s="6"/>
      <c r="X591" s="6"/>
      <c r="Y591" s="6"/>
      <c r="Z591" s="6"/>
    </row>
    <row r="592">
      <c r="A592" s="7"/>
      <c r="B592" s="7"/>
      <c r="C592" s="7"/>
      <c r="D592" s="4"/>
      <c r="E592" s="4"/>
      <c r="F592" s="4"/>
      <c r="G592" s="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7">
        <v>591.0</v>
      </c>
      <c r="U592" s="6"/>
      <c r="V592" s="6"/>
      <c r="W592" s="6"/>
      <c r="X592" s="6"/>
      <c r="Y592" s="6"/>
      <c r="Z592" s="6"/>
    </row>
    <row r="593">
      <c r="A593" s="7"/>
      <c r="B593" s="7"/>
      <c r="C593" s="7"/>
      <c r="D593" s="4"/>
      <c r="E593" s="4"/>
      <c r="F593" s="4"/>
      <c r="G593" s="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7">
        <v>592.0</v>
      </c>
      <c r="U593" s="6"/>
      <c r="V593" s="6"/>
      <c r="W593" s="6"/>
      <c r="X593" s="6"/>
      <c r="Y593" s="6"/>
      <c r="Z593" s="6"/>
    </row>
    <row r="594">
      <c r="A594" s="7"/>
      <c r="B594" s="7"/>
      <c r="C594" s="7"/>
      <c r="D594" s="4"/>
      <c r="E594" s="4"/>
      <c r="F594" s="4"/>
      <c r="G594" s="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7">
        <v>593.0</v>
      </c>
      <c r="U594" s="6"/>
      <c r="V594" s="6"/>
      <c r="W594" s="6"/>
      <c r="X594" s="6"/>
      <c r="Y594" s="6"/>
      <c r="Z594" s="6"/>
    </row>
    <row r="595">
      <c r="A595" s="7"/>
      <c r="B595" s="7"/>
      <c r="C595" s="7"/>
      <c r="D595" s="4"/>
      <c r="E595" s="4"/>
      <c r="F595" s="4"/>
      <c r="G595" s="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7">
        <v>594.0</v>
      </c>
      <c r="U595" s="6"/>
      <c r="V595" s="6"/>
      <c r="W595" s="6"/>
      <c r="X595" s="6"/>
      <c r="Y595" s="6"/>
      <c r="Z595" s="6"/>
    </row>
    <row r="596">
      <c r="A596" s="7"/>
      <c r="B596" s="7"/>
      <c r="C596" s="7"/>
      <c r="D596" s="4"/>
      <c r="E596" s="4"/>
      <c r="F596" s="4"/>
      <c r="G596" s="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7">
        <v>595.0</v>
      </c>
      <c r="U596" s="6"/>
      <c r="V596" s="6"/>
      <c r="W596" s="6"/>
      <c r="X596" s="6"/>
      <c r="Y596" s="6"/>
      <c r="Z596" s="6"/>
    </row>
    <row r="597">
      <c r="A597" s="7"/>
      <c r="B597" s="7"/>
      <c r="C597" s="7"/>
      <c r="D597" s="4"/>
      <c r="E597" s="4"/>
      <c r="F597" s="4"/>
      <c r="G597" s="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7">
        <v>596.0</v>
      </c>
      <c r="U597" s="6"/>
      <c r="V597" s="6"/>
      <c r="W597" s="6"/>
      <c r="X597" s="6"/>
      <c r="Y597" s="6"/>
      <c r="Z597" s="6"/>
    </row>
    <row r="598">
      <c r="A598" s="7"/>
      <c r="B598" s="7"/>
      <c r="C598" s="7"/>
      <c r="D598" s="4"/>
      <c r="E598" s="4"/>
      <c r="F598" s="4"/>
      <c r="G598" s="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7">
        <v>597.0</v>
      </c>
      <c r="U598" s="6"/>
      <c r="V598" s="6"/>
      <c r="W598" s="6"/>
      <c r="X598" s="6"/>
      <c r="Y598" s="6"/>
      <c r="Z598" s="6"/>
    </row>
    <row r="599">
      <c r="A599" s="7"/>
      <c r="B599" s="7"/>
      <c r="C599" s="7"/>
      <c r="D599" s="4"/>
      <c r="E599" s="4"/>
      <c r="F599" s="4"/>
      <c r="G599" s="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7">
        <v>598.0</v>
      </c>
      <c r="U599" s="6"/>
      <c r="V599" s="6"/>
      <c r="W599" s="6"/>
      <c r="X599" s="6"/>
      <c r="Y599" s="6"/>
      <c r="Z599" s="6"/>
    </row>
    <row r="600">
      <c r="A600" s="7"/>
      <c r="B600" s="7"/>
      <c r="C600" s="7"/>
      <c r="D600" s="4"/>
      <c r="E600" s="4"/>
      <c r="F600" s="4"/>
      <c r="G600" s="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7">
        <v>599.0</v>
      </c>
      <c r="U600" s="6"/>
      <c r="V600" s="6"/>
      <c r="W600" s="6"/>
      <c r="X600" s="6"/>
      <c r="Y600" s="6"/>
      <c r="Z600" s="6"/>
    </row>
    <row r="601">
      <c r="A601" s="7"/>
      <c r="B601" s="7"/>
      <c r="C601" s="7"/>
      <c r="D601" s="4"/>
      <c r="E601" s="4"/>
      <c r="F601" s="4"/>
      <c r="G601" s="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7">
        <v>600.0</v>
      </c>
      <c r="U601" s="6"/>
      <c r="V601" s="6"/>
      <c r="W601" s="6"/>
      <c r="X601" s="6"/>
      <c r="Y601" s="6"/>
      <c r="Z601" s="6"/>
    </row>
    <row r="602">
      <c r="A602" s="7"/>
      <c r="B602" s="7"/>
      <c r="C602" s="7"/>
      <c r="D602" s="4"/>
      <c r="E602" s="4"/>
      <c r="F602" s="4"/>
      <c r="G602" s="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7">
        <v>601.0</v>
      </c>
      <c r="U602" s="6"/>
      <c r="V602" s="6"/>
      <c r="W602" s="6"/>
      <c r="X602" s="6"/>
      <c r="Y602" s="6"/>
      <c r="Z602" s="6"/>
    </row>
    <row r="603">
      <c r="A603" s="7"/>
      <c r="B603" s="7"/>
      <c r="C603" s="7"/>
      <c r="D603" s="4"/>
      <c r="E603" s="4"/>
      <c r="F603" s="4"/>
      <c r="G603" s="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7">
        <v>602.0</v>
      </c>
      <c r="U603" s="6"/>
      <c r="V603" s="6"/>
      <c r="W603" s="6"/>
      <c r="X603" s="6"/>
      <c r="Y603" s="6"/>
      <c r="Z603" s="6"/>
    </row>
    <row r="604">
      <c r="A604" s="7"/>
      <c r="B604" s="7"/>
      <c r="C604" s="7"/>
      <c r="D604" s="4"/>
      <c r="E604" s="4"/>
      <c r="F604" s="4"/>
      <c r="G604" s="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7">
        <v>603.0</v>
      </c>
      <c r="U604" s="6"/>
      <c r="V604" s="6"/>
      <c r="W604" s="6"/>
      <c r="X604" s="6"/>
      <c r="Y604" s="6"/>
      <c r="Z604" s="6"/>
    </row>
    <row r="605">
      <c r="A605" s="7"/>
      <c r="B605" s="7"/>
      <c r="C605" s="7"/>
      <c r="D605" s="4"/>
      <c r="E605" s="4"/>
      <c r="F605" s="4"/>
      <c r="G605" s="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7">
        <v>604.0</v>
      </c>
      <c r="U605" s="6"/>
      <c r="V605" s="6"/>
      <c r="W605" s="6"/>
      <c r="X605" s="6"/>
      <c r="Y605" s="6"/>
      <c r="Z605" s="6"/>
    </row>
    <row r="606">
      <c r="A606" s="7"/>
      <c r="B606" s="7"/>
      <c r="C606" s="7"/>
      <c r="D606" s="4"/>
      <c r="E606" s="4"/>
      <c r="F606" s="4"/>
      <c r="G606" s="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7">
        <v>605.0</v>
      </c>
      <c r="U606" s="6"/>
      <c r="V606" s="6"/>
      <c r="W606" s="6"/>
      <c r="X606" s="6"/>
      <c r="Y606" s="6"/>
      <c r="Z606" s="6"/>
    </row>
    <row r="607">
      <c r="A607" s="7"/>
      <c r="B607" s="7"/>
      <c r="C607" s="7"/>
      <c r="D607" s="4"/>
      <c r="E607" s="4"/>
      <c r="F607" s="4"/>
      <c r="G607" s="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7">
        <v>606.0</v>
      </c>
      <c r="U607" s="6"/>
      <c r="V607" s="6"/>
      <c r="W607" s="6"/>
      <c r="X607" s="6"/>
      <c r="Y607" s="6"/>
      <c r="Z607" s="6"/>
    </row>
    <row r="608">
      <c r="A608" s="7"/>
      <c r="B608" s="7"/>
      <c r="C608" s="7"/>
      <c r="D608" s="4"/>
      <c r="E608" s="4"/>
      <c r="F608" s="4"/>
      <c r="G608" s="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7">
        <v>607.0</v>
      </c>
      <c r="U608" s="6"/>
      <c r="V608" s="6"/>
      <c r="W608" s="6"/>
      <c r="X608" s="6"/>
      <c r="Y608" s="6"/>
      <c r="Z608" s="6"/>
    </row>
    <row r="609">
      <c r="A609" s="7"/>
      <c r="B609" s="7"/>
      <c r="C609" s="7"/>
      <c r="D609" s="4"/>
      <c r="E609" s="4"/>
      <c r="F609" s="4"/>
      <c r="G609" s="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7">
        <v>608.0</v>
      </c>
      <c r="U609" s="6"/>
      <c r="V609" s="6"/>
      <c r="W609" s="6"/>
      <c r="X609" s="6"/>
      <c r="Y609" s="6"/>
      <c r="Z609" s="6"/>
    </row>
    <row r="610">
      <c r="A610" s="7"/>
      <c r="B610" s="7"/>
      <c r="C610" s="7"/>
      <c r="D610" s="4"/>
      <c r="E610" s="4"/>
      <c r="F610" s="4"/>
      <c r="G610" s="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7">
        <v>609.0</v>
      </c>
      <c r="U610" s="6"/>
      <c r="V610" s="6"/>
      <c r="W610" s="6"/>
      <c r="X610" s="6"/>
      <c r="Y610" s="6"/>
      <c r="Z610" s="6"/>
    </row>
    <row r="611">
      <c r="A611" s="7"/>
      <c r="B611" s="7"/>
      <c r="C611" s="7"/>
      <c r="D611" s="4"/>
      <c r="E611" s="4"/>
      <c r="F611" s="4"/>
      <c r="G611" s="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7">
        <v>610.0</v>
      </c>
      <c r="U611" s="6"/>
      <c r="V611" s="6"/>
      <c r="W611" s="6"/>
      <c r="X611" s="6"/>
      <c r="Y611" s="6"/>
      <c r="Z611" s="6"/>
    </row>
    <row r="612">
      <c r="A612" s="7"/>
      <c r="B612" s="7"/>
      <c r="C612" s="7"/>
      <c r="D612" s="4"/>
      <c r="E612" s="4"/>
      <c r="F612" s="4"/>
      <c r="G612" s="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7">
        <v>611.0</v>
      </c>
      <c r="U612" s="6"/>
      <c r="V612" s="6"/>
      <c r="W612" s="6"/>
      <c r="X612" s="6"/>
      <c r="Y612" s="6"/>
      <c r="Z612" s="6"/>
    </row>
    <row r="613">
      <c r="A613" s="7"/>
      <c r="B613" s="7"/>
      <c r="C613" s="7"/>
      <c r="D613" s="4"/>
      <c r="E613" s="4"/>
      <c r="F613" s="4"/>
      <c r="G613" s="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7">
        <v>612.0</v>
      </c>
      <c r="U613" s="6"/>
      <c r="V613" s="6"/>
      <c r="W613" s="6"/>
      <c r="X613" s="6"/>
      <c r="Y613" s="6"/>
      <c r="Z613" s="6"/>
    </row>
    <row r="614">
      <c r="A614" s="7"/>
      <c r="B614" s="7"/>
      <c r="C614" s="7"/>
      <c r="D614" s="4"/>
      <c r="E614" s="4"/>
      <c r="F614" s="4"/>
      <c r="G614" s="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7">
        <v>613.0</v>
      </c>
      <c r="U614" s="6"/>
      <c r="V614" s="6"/>
      <c r="W614" s="6"/>
      <c r="X614" s="6"/>
      <c r="Y614" s="6"/>
      <c r="Z614" s="6"/>
    </row>
    <row r="615">
      <c r="A615" s="7"/>
      <c r="B615" s="7"/>
      <c r="C615" s="7"/>
      <c r="D615" s="4"/>
      <c r="E615" s="4"/>
      <c r="F615" s="4"/>
      <c r="G615" s="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7">
        <v>614.0</v>
      </c>
      <c r="U615" s="6"/>
      <c r="V615" s="6"/>
      <c r="W615" s="6"/>
      <c r="X615" s="6"/>
      <c r="Y615" s="6"/>
      <c r="Z615" s="6"/>
    </row>
    <row r="616">
      <c r="A616" s="7"/>
      <c r="B616" s="7"/>
      <c r="C616" s="7"/>
      <c r="D616" s="4"/>
      <c r="E616" s="4"/>
      <c r="F616" s="4"/>
      <c r="G616" s="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7">
        <v>615.0</v>
      </c>
      <c r="U616" s="6"/>
      <c r="V616" s="6"/>
      <c r="W616" s="6"/>
      <c r="X616" s="6"/>
      <c r="Y616" s="6"/>
      <c r="Z616" s="6"/>
    </row>
    <row r="617">
      <c r="A617" s="7"/>
      <c r="B617" s="7"/>
      <c r="C617" s="7"/>
      <c r="D617" s="4"/>
      <c r="E617" s="4"/>
      <c r="F617" s="4"/>
      <c r="G617" s="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7">
        <v>616.0</v>
      </c>
      <c r="U617" s="6"/>
      <c r="V617" s="6"/>
      <c r="W617" s="6"/>
      <c r="X617" s="6"/>
      <c r="Y617" s="6"/>
      <c r="Z617" s="6"/>
    </row>
    <row r="618">
      <c r="A618" s="7"/>
      <c r="B618" s="7"/>
      <c r="C618" s="7"/>
      <c r="D618" s="4"/>
      <c r="E618" s="4"/>
      <c r="F618" s="4"/>
      <c r="G618" s="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7">
        <v>617.0</v>
      </c>
      <c r="U618" s="6"/>
      <c r="V618" s="6"/>
      <c r="W618" s="6"/>
      <c r="X618" s="6"/>
      <c r="Y618" s="6"/>
      <c r="Z618" s="6"/>
    </row>
    <row r="619">
      <c r="A619" s="7"/>
      <c r="B619" s="7"/>
      <c r="C619" s="7"/>
      <c r="D619" s="4"/>
      <c r="E619" s="4"/>
      <c r="F619" s="4"/>
      <c r="G619" s="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7">
        <v>618.0</v>
      </c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7">
        <v>619.0</v>
      </c>
      <c r="U620" s="6"/>
      <c r="V620" s="6"/>
      <c r="W620" s="6"/>
      <c r="X620" s="6"/>
      <c r="Y620" s="6"/>
      <c r="Z620" s="6"/>
    </row>
    <row r="621">
      <c r="A621" s="7"/>
      <c r="B621" s="7"/>
      <c r="C621" s="7"/>
      <c r="D621" s="4"/>
      <c r="E621" s="4"/>
      <c r="F621" s="4"/>
      <c r="G621" s="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7">
        <v>620.0</v>
      </c>
      <c r="U621" s="6"/>
      <c r="V621" s="6"/>
      <c r="W621" s="6"/>
      <c r="X621" s="6"/>
      <c r="Y621" s="6"/>
      <c r="Z621" s="6"/>
    </row>
    <row r="622">
      <c r="A622" s="7"/>
      <c r="B622" s="7"/>
      <c r="C622" s="7"/>
      <c r="D622" s="4"/>
      <c r="E622" s="4"/>
      <c r="F622" s="4"/>
      <c r="G622" s="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7">
        <v>621.0</v>
      </c>
      <c r="U622" s="6"/>
      <c r="V622" s="6"/>
      <c r="W622" s="6"/>
      <c r="X622" s="6"/>
      <c r="Y622" s="6"/>
      <c r="Z622" s="6"/>
    </row>
    <row r="623">
      <c r="A623" s="7"/>
      <c r="B623" s="7"/>
      <c r="C623" s="7"/>
      <c r="D623" s="4"/>
      <c r="E623" s="4"/>
      <c r="F623" s="4"/>
      <c r="G623" s="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7">
        <v>622.0</v>
      </c>
      <c r="U623" s="6"/>
      <c r="V623" s="6"/>
      <c r="W623" s="6"/>
      <c r="X623" s="6"/>
      <c r="Y623" s="6"/>
      <c r="Z623" s="6"/>
    </row>
    <row r="624">
      <c r="A624" s="7"/>
      <c r="B624" s="7"/>
      <c r="C624" s="7"/>
      <c r="D624" s="4"/>
      <c r="E624" s="4"/>
      <c r="F624" s="4"/>
      <c r="G624" s="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7">
        <v>623.0</v>
      </c>
      <c r="U624" s="6"/>
      <c r="V624" s="6"/>
      <c r="W624" s="6"/>
      <c r="X624" s="6"/>
      <c r="Y624" s="6"/>
      <c r="Z624" s="6"/>
    </row>
    <row r="625">
      <c r="A625" s="7"/>
      <c r="B625" s="7"/>
      <c r="C625" s="7"/>
      <c r="D625" s="4"/>
      <c r="E625" s="4"/>
      <c r="F625" s="4"/>
      <c r="G625" s="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7">
        <v>624.0</v>
      </c>
      <c r="U625" s="6"/>
      <c r="V625" s="6"/>
      <c r="W625" s="6"/>
      <c r="X625" s="6"/>
      <c r="Y625" s="6"/>
      <c r="Z625" s="6"/>
    </row>
    <row r="626">
      <c r="A626" s="7"/>
      <c r="B626" s="7"/>
      <c r="C626" s="7"/>
      <c r="D626" s="4"/>
      <c r="E626" s="4"/>
      <c r="F626" s="4"/>
      <c r="G626" s="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7">
        <v>625.0</v>
      </c>
      <c r="U626" s="6"/>
      <c r="V626" s="6"/>
      <c r="W626" s="6"/>
      <c r="X626" s="6"/>
      <c r="Y626" s="6"/>
      <c r="Z626" s="6"/>
    </row>
    <row r="627">
      <c r="A627" s="7"/>
      <c r="B627" s="7"/>
      <c r="C627" s="7"/>
      <c r="D627" s="4"/>
      <c r="E627" s="4"/>
      <c r="F627" s="4"/>
      <c r="G627" s="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7">
        <v>626.0</v>
      </c>
      <c r="U627" s="6"/>
      <c r="V627" s="6"/>
      <c r="W627" s="6"/>
      <c r="X627" s="6"/>
      <c r="Y627" s="6"/>
      <c r="Z627" s="6"/>
    </row>
    <row r="628">
      <c r="A628" s="7"/>
      <c r="B628" s="7"/>
      <c r="C628" s="7"/>
      <c r="D628" s="4"/>
      <c r="E628" s="4"/>
      <c r="F628" s="4"/>
      <c r="G628" s="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7">
        <v>627.0</v>
      </c>
      <c r="U628" s="6"/>
      <c r="V628" s="6"/>
      <c r="W628" s="6"/>
      <c r="X628" s="6"/>
      <c r="Y628" s="6"/>
      <c r="Z628" s="6"/>
    </row>
    <row r="629">
      <c r="A629" s="7"/>
      <c r="B629" s="7"/>
      <c r="C629" s="7"/>
      <c r="D629" s="4"/>
      <c r="E629" s="4"/>
      <c r="F629" s="4"/>
      <c r="G629" s="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7">
        <v>628.0</v>
      </c>
      <c r="U629" s="6"/>
      <c r="V629" s="6"/>
      <c r="W629" s="6"/>
      <c r="X629" s="6"/>
      <c r="Y629" s="6"/>
      <c r="Z629" s="6"/>
    </row>
    <row r="630">
      <c r="A630" s="7"/>
      <c r="B630" s="7"/>
      <c r="C630" s="7"/>
      <c r="D630" s="4"/>
      <c r="E630" s="4"/>
      <c r="F630" s="4"/>
      <c r="G630" s="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7">
        <v>629.0</v>
      </c>
      <c r="U630" s="6"/>
      <c r="V630" s="6"/>
      <c r="W630" s="6"/>
      <c r="X630" s="6"/>
      <c r="Y630" s="6"/>
      <c r="Z630" s="6"/>
    </row>
    <row r="631">
      <c r="A631" s="7"/>
      <c r="B631" s="7"/>
      <c r="C631" s="7"/>
      <c r="D631" s="4"/>
      <c r="E631" s="4"/>
      <c r="F631" s="4"/>
      <c r="G631" s="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7">
        <v>630.0</v>
      </c>
      <c r="U631" s="6"/>
      <c r="V631" s="6"/>
      <c r="W631" s="6"/>
      <c r="X631" s="6"/>
      <c r="Y631" s="6"/>
      <c r="Z631" s="6"/>
    </row>
    <row r="632">
      <c r="A632" s="7"/>
      <c r="B632" s="7"/>
      <c r="C632" s="7"/>
      <c r="D632" s="4"/>
      <c r="E632" s="4"/>
      <c r="F632" s="4"/>
      <c r="G632" s="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7">
        <v>631.0</v>
      </c>
      <c r="U632" s="6"/>
      <c r="V632" s="6"/>
      <c r="W632" s="6"/>
      <c r="X632" s="6"/>
      <c r="Y632" s="6"/>
      <c r="Z632" s="6"/>
    </row>
    <row r="633">
      <c r="A633" s="7"/>
      <c r="B633" s="7"/>
      <c r="C633" s="7"/>
      <c r="D633" s="4"/>
      <c r="E633" s="4"/>
      <c r="F633" s="4"/>
      <c r="G633" s="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7">
        <v>632.0</v>
      </c>
      <c r="U633" s="6"/>
      <c r="V633" s="6"/>
      <c r="W633" s="6"/>
      <c r="X633" s="6"/>
      <c r="Y633" s="6"/>
      <c r="Z633" s="6"/>
    </row>
    <row r="634">
      <c r="A634" s="7"/>
      <c r="B634" s="7"/>
      <c r="C634" s="7"/>
      <c r="D634" s="4"/>
      <c r="E634" s="4"/>
      <c r="F634" s="4"/>
      <c r="G634" s="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7">
        <v>633.0</v>
      </c>
      <c r="U634" s="6"/>
      <c r="V634" s="6"/>
      <c r="W634" s="6"/>
      <c r="X634" s="6"/>
      <c r="Y634" s="6"/>
      <c r="Z634" s="6"/>
    </row>
    <row r="635">
      <c r="A635" s="7"/>
      <c r="B635" s="7"/>
      <c r="C635" s="7"/>
      <c r="D635" s="4"/>
      <c r="E635" s="4"/>
      <c r="F635" s="4"/>
      <c r="G635" s="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7">
        <v>634.0</v>
      </c>
      <c r="U635" s="6"/>
      <c r="V635" s="6"/>
      <c r="W635" s="6"/>
      <c r="X635" s="6"/>
      <c r="Y635" s="6"/>
      <c r="Z635" s="6"/>
    </row>
    <row r="636">
      <c r="A636" s="7"/>
      <c r="B636" s="7"/>
      <c r="C636" s="7"/>
      <c r="D636" s="4"/>
      <c r="E636" s="4"/>
      <c r="F636" s="4"/>
      <c r="G636" s="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7">
        <v>635.0</v>
      </c>
      <c r="U636" s="6"/>
      <c r="V636" s="6"/>
      <c r="W636" s="6"/>
      <c r="X636" s="6"/>
      <c r="Y636" s="6"/>
      <c r="Z636" s="6"/>
    </row>
    <row r="637">
      <c r="A637" s="7"/>
      <c r="B637" s="7"/>
      <c r="C637" s="7"/>
      <c r="D637" s="4"/>
      <c r="E637" s="4"/>
      <c r="F637" s="4"/>
      <c r="G637" s="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7">
        <v>636.0</v>
      </c>
      <c r="U637" s="6"/>
      <c r="V637" s="6"/>
      <c r="W637" s="6"/>
      <c r="X637" s="6"/>
      <c r="Y637" s="6"/>
      <c r="Z637" s="6"/>
    </row>
    <row r="638">
      <c r="A638" s="7"/>
      <c r="B638" s="7"/>
      <c r="C638" s="7"/>
      <c r="D638" s="4"/>
      <c r="E638" s="4"/>
      <c r="F638" s="4"/>
      <c r="G638" s="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7">
        <v>637.0</v>
      </c>
      <c r="U638" s="6"/>
      <c r="V638" s="6"/>
      <c r="W638" s="6"/>
      <c r="X638" s="6"/>
      <c r="Y638" s="6"/>
      <c r="Z638" s="6"/>
    </row>
    <row r="639">
      <c r="A639" s="7"/>
      <c r="B639" s="7"/>
      <c r="C639" s="7"/>
      <c r="D639" s="4"/>
      <c r="E639" s="4"/>
      <c r="F639" s="4"/>
      <c r="G639" s="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7">
        <v>638.0</v>
      </c>
      <c r="U639" s="6"/>
      <c r="V639" s="6"/>
      <c r="W639" s="6"/>
      <c r="X639" s="6"/>
      <c r="Y639" s="6"/>
      <c r="Z639" s="6"/>
    </row>
    <row r="640">
      <c r="A640" s="7"/>
      <c r="B640" s="7"/>
      <c r="C640" s="7"/>
      <c r="D640" s="4"/>
      <c r="E640" s="4"/>
      <c r="F640" s="4"/>
      <c r="G640" s="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7">
        <v>639.0</v>
      </c>
      <c r="U640" s="6"/>
      <c r="V640" s="6"/>
      <c r="W640" s="6"/>
      <c r="X640" s="6"/>
      <c r="Y640" s="6"/>
      <c r="Z640" s="6"/>
    </row>
    <row r="641">
      <c r="A641" s="7"/>
      <c r="B641" s="7"/>
      <c r="C641" s="7"/>
      <c r="D641" s="4"/>
      <c r="E641" s="4"/>
      <c r="F641" s="4"/>
      <c r="G641" s="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7">
        <v>640.0</v>
      </c>
      <c r="U641" s="6"/>
      <c r="V641" s="6"/>
      <c r="W641" s="6"/>
      <c r="X641" s="6"/>
      <c r="Y641" s="6"/>
      <c r="Z641" s="6"/>
    </row>
    <row r="642">
      <c r="A642" s="7"/>
      <c r="B642" s="7"/>
      <c r="C642" s="7"/>
      <c r="D642" s="4"/>
      <c r="E642" s="4"/>
      <c r="F642" s="4"/>
      <c r="G642" s="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7">
        <v>641.0</v>
      </c>
      <c r="U642" s="6"/>
      <c r="V642" s="6"/>
      <c r="W642" s="6"/>
      <c r="X642" s="6"/>
      <c r="Y642" s="6"/>
      <c r="Z642" s="6"/>
    </row>
    <row r="643">
      <c r="A643" s="7"/>
      <c r="B643" s="7"/>
      <c r="C643" s="7"/>
      <c r="D643" s="4"/>
      <c r="E643" s="4"/>
      <c r="F643" s="4"/>
      <c r="G643" s="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7">
        <v>642.0</v>
      </c>
      <c r="U643" s="6"/>
      <c r="V643" s="6"/>
      <c r="W643" s="6"/>
      <c r="X643" s="6"/>
      <c r="Y643" s="6"/>
      <c r="Z643" s="6"/>
    </row>
    <row r="644">
      <c r="A644" s="7"/>
      <c r="B644" s="7"/>
      <c r="C644" s="7"/>
      <c r="D644" s="4"/>
      <c r="E644" s="4"/>
      <c r="F644" s="4"/>
      <c r="G644" s="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7">
        <v>643.0</v>
      </c>
      <c r="U644" s="6"/>
      <c r="V644" s="6"/>
      <c r="W644" s="6"/>
      <c r="X644" s="6"/>
      <c r="Y644" s="6"/>
      <c r="Z644" s="6"/>
    </row>
    <row r="645">
      <c r="A645" s="7"/>
      <c r="B645" s="7"/>
      <c r="C645" s="7"/>
      <c r="D645" s="4"/>
      <c r="E645" s="4"/>
      <c r="F645" s="4"/>
      <c r="G645" s="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7">
        <v>644.0</v>
      </c>
      <c r="U645" s="6"/>
      <c r="V645" s="6"/>
      <c r="W645" s="6"/>
      <c r="X645" s="6"/>
      <c r="Y645" s="6"/>
      <c r="Z645" s="6"/>
    </row>
    <row r="646">
      <c r="A646" s="7"/>
      <c r="B646" s="7"/>
      <c r="C646" s="7"/>
      <c r="D646" s="4"/>
      <c r="E646" s="4"/>
      <c r="F646" s="4"/>
      <c r="G646" s="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7">
        <v>645.0</v>
      </c>
      <c r="U646" s="6"/>
      <c r="V646" s="6"/>
      <c r="W646" s="6"/>
      <c r="X646" s="6"/>
      <c r="Y646" s="6"/>
      <c r="Z646" s="6"/>
    </row>
    <row r="647">
      <c r="A647" s="7"/>
      <c r="B647" s="7"/>
      <c r="C647" s="7"/>
      <c r="D647" s="4"/>
      <c r="E647" s="4"/>
      <c r="F647" s="4"/>
      <c r="G647" s="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7">
        <v>646.0</v>
      </c>
      <c r="U647" s="6"/>
      <c r="V647" s="6"/>
      <c r="W647" s="6"/>
      <c r="X647" s="6"/>
      <c r="Y647" s="6"/>
      <c r="Z647" s="6"/>
    </row>
    <row r="648">
      <c r="A648" s="7"/>
      <c r="B648" s="7"/>
      <c r="C648" s="7"/>
      <c r="D648" s="4"/>
      <c r="E648" s="4"/>
      <c r="F648" s="4"/>
      <c r="G648" s="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7">
        <v>647.0</v>
      </c>
      <c r="U648" s="6"/>
      <c r="V648" s="6"/>
      <c r="W648" s="6"/>
      <c r="X648" s="6"/>
      <c r="Y648" s="6"/>
      <c r="Z648" s="6"/>
    </row>
    <row r="649">
      <c r="A649" s="7"/>
      <c r="B649" s="7"/>
      <c r="C649" s="7"/>
      <c r="D649" s="4"/>
      <c r="E649" s="4"/>
      <c r="F649" s="4"/>
      <c r="G649" s="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7">
        <v>648.0</v>
      </c>
      <c r="U649" s="6"/>
      <c r="V649" s="6"/>
      <c r="W649" s="6"/>
      <c r="X649" s="6"/>
      <c r="Y649" s="6"/>
      <c r="Z649" s="6"/>
    </row>
    <row r="650">
      <c r="A650" s="7"/>
      <c r="B650" s="7"/>
      <c r="C650" s="7"/>
      <c r="D650" s="4"/>
      <c r="E650" s="4"/>
      <c r="F650" s="4"/>
      <c r="G650" s="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7">
        <v>649.0</v>
      </c>
      <c r="U650" s="6"/>
      <c r="V650" s="6"/>
      <c r="W650" s="6"/>
      <c r="X650" s="6"/>
      <c r="Y650" s="6"/>
      <c r="Z650" s="6"/>
    </row>
    <row r="651">
      <c r="A651" s="7"/>
      <c r="B651" s="7"/>
      <c r="C651" s="7"/>
      <c r="D651" s="4"/>
      <c r="E651" s="4"/>
      <c r="F651" s="4"/>
      <c r="G651" s="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7">
        <v>650.0</v>
      </c>
      <c r="U651" s="6"/>
      <c r="V651" s="6"/>
      <c r="W651" s="6"/>
      <c r="X651" s="6"/>
      <c r="Y651" s="6"/>
      <c r="Z651" s="6"/>
    </row>
    <row r="652">
      <c r="A652" s="7"/>
      <c r="B652" s="7"/>
      <c r="C652" s="7"/>
      <c r="D652" s="4"/>
      <c r="E652" s="4"/>
      <c r="F652" s="4"/>
      <c r="G652" s="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7">
        <v>651.0</v>
      </c>
      <c r="U652" s="6"/>
      <c r="V652" s="6"/>
      <c r="W652" s="6"/>
      <c r="X652" s="6"/>
      <c r="Y652" s="6"/>
      <c r="Z652" s="6"/>
    </row>
    <row r="653">
      <c r="A653" s="7"/>
      <c r="B653" s="7"/>
      <c r="C653" s="7"/>
      <c r="D653" s="4"/>
      <c r="E653" s="4"/>
      <c r="F653" s="4"/>
      <c r="G653" s="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7">
        <v>652.0</v>
      </c>
      <c r="U653" s="6"/>
      <c r="V653" s="6"/>
      <c r="W653" s="6"/>
      <c r="X653" s="6"/>
      <c r="Y653" s="6"/>
      <c r="Z653" s="6"/>
    </row>
    <row r="654">
      <c r="A654" s="7"/>
      <c r="B654" s="7"/>
      <c r="C654" s="7"/>
      <c r="D654" s="4"/>
      <c r="E654" s="4"/>
      <c r="F654" s="4"/>
      <c r="G654" s="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7">
        <v>653.0</v>
      </c>
      <c r="U654" s="6"/>
      <c r="V654" s="6"/>
      <c r="W654" s="6"/>
      <c r="X654" s="6"/>
      <c r="Y654" s="6"/>
      <c r="Z654" s="6"/>
    </row>
    <row r="655">
      <c r="A655" s="7"/>
      <c r="B655" s="7"/>
      <c r="C655" s="7"/>
      <c r="D655" s="4"/>
      <c r="E655" s="4"/>
      <c r="F655" s="4"/>
      <c r="G655" s="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7">
        <v>654.0</v>
      </c>
      <c r="U655" s="6"/>
      <c r="V655" s="6"/>
      <c r="W655" s="6"/>
      <c r="X655" s="6"/>
      <c r="Y655" s="6"/>
      <c r="Z655" s="6"/>
    </row>
    <row r="656">
      <c r="A656" s="7"/>
      <c r="B656" s="7"/>
      <c r="C656" s="7"/>
      <c r="D656" s="4"/>
      <c r="E656" s="4"/>
      <c r="F656" s="4"/>
      <c r="G656" s="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7">
        <v>655.0</v>
      </c>
      <c r="U656" s="6"/>
      <c r="V656" s="6"/>
      <c r="W656" s="6"/>
      <c r="X656" s="6"/>
      <c r="Y656" s="6"/>
      <c r="Z656" s="6"/>
    </row>
    <row r="657">
      <c r="A657" s="7"/>
      <c r="B657" s="7"/>
      <c r="C657" s="7"/>
      <c r="D657" s="4"/>
      <c r="E657" s="4"/>
      <c r="F657" s="4"/>
      <c r="G657" s="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7">
        <v>656.0</v>
      </c>
      <c r="U657" s="6"/>
      <c r="V657" s="6"/>
      <c r="W657" s="6"/>
      <c r="X657" s="6"/>
      <c r="Y657" s="6"/>
      <c r="Z657" s="6"/>
    </row>
    <row r="658">
      <c r="A658" s="7"/>
      <c r="B658" s="7"/>
      <c r="C658" s="7"/>
      <c r="D658" s="4"/>
      <c r="E658" s="4"/>
      <c r="F658" s="4"/>
      <c r="G658" s="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7">
        <v>657.0</v>
      </c>
      <c r="U658" s="6"/>
      <c r="V658" s="6"/>
      <c r="W658" s="6"/>
      <c r="X658" s="6"/>
      <c r="Y658" s="6"/>
      <c r="Z658" s="6"/>
    </row>
    <row r="659">
      <c r="A659" s="7"/>
      <c r="B659" s="7"/>
      <c r="C659" s="7"/>
      <c r="D659" s="4"/>
      <c r="E659" s="4"/>
      <c r="F659" s="4"/>
      <c r="G659" s="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7">
        <v>658.0</v>
      </c>
      <c r="U659" s="6"/>
      <c r="V659" s="6"/>
      <c r="W659" s="6"/>
      <c r="X659" s="6"/>
      <c r="Y659" s="6"/>
      <c r="Z659" s="6"/>
    </row>
    <row r="660">
      <c r="A660" s="7"/>
      <c r="B660" s="7"/>
      <c r="C660" s="7"/>
      <c r="D660" s="4"/>
      <c r="E660" s="4"/>
      <c r="F660" s="4"/>
      <c r="G660" s="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7">
        <v>659.0</v>
      </c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7">
        <v>660.0</v>
      </c>
      <c r="U661" s="6"/>
      <c r="V661" s="6"/>
      <c r="W661" s="6"/>
      <c r="X661" s="6"/>
      <c r="Y661" s="6"/>
      <c r="Z661" s="6"/>
    </row>
    <row r="662">
      <c r="A662" s="7"/>
      <c r="B662" s="7"/>
      <c r="C662" s="7"/>
      <c r="D662" s="4"/>
      <c r="E662" s="4"/>
      <c r="F662" s="4"/>
      <c r="G662" s="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7">
        <v>661.0</v>
      </c>
      <c r="U662" s="6"/>
      <c r="V662" s="6"/>
      <c r="W662" s="6"/>
      <c r="X662" s="6"/>
      <c r="Y662" s="6"/>
      <c r="Z662" s="6"/>
    </row>
    <row r="663">
      <c r="A663" s="7"/>
      <c r="B663" s="7"/>
      <c r="C663" s="7"/>
      <c r="D663" s="4"/>
      <c r="E663" s="4"/>
      <c r="F663" s="4"/>
      <c r="G663" s="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7">
        <v>662.0</v>
      </c>
      <c r="U663" s="6"/>
      <c r="V663" s="6"/>
      <c r="W663" s="6"/>
      <c r="X663" s="6"/>
      <c r="Y663" s="6"/>
      <c r="Z663" s="6"/>
    </row>
    <row r="664">
      <c r="A664" s="7"/>
      <c r="B664" s="7"/>
      <c r="C664" s="7"/>
      <c r="D664" s="4"/>
      <c r="E664" s="4"/>
      <c r="F664" s="4"/>
      <c r="G664" s="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7">
        <v>663.0</v>
      </c>
      <c r="U664" s="6"/>
      <c r="V664" s="6"/>
      <c r="W664" s="6"/>
      <c r="X664" s="6"/>
      <c r="Y664" s="6"/>
      <c r="Z664" s="6"/>
    </row>
    <row r="665">
      <c r="A665" s="7"/>
      <c r="B665" s="7"/>
      <c r="C665" s="7"/>
      <c r="D665" s="4"/>
      <c r="E665" s="4"/>
      <c r="F665" s="4"/>
      <c r="G665" s="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7">
        <v>664.0</v>
      </c>
      <c r="U665" s="6"/>
      <c r="V665" s="6"/>
      <c r="W665" s="6"/>
      <c r="X665" s="6"/>
      <c r="Y665" s="6"/>
      <c r="Z665" s="6"/>
    </row>
    <row r="666">
      <c r="A666" s="7"/>
      <c r="B666" s="7"/>
      <c r="C666" s="7"/>
      <c r="D666" s="4"/>
      <c r="E666" s="4"/>
      <c r="F666" s="4"/>
      <c r="G666" s="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7">
        <v>665.0</v>
      </c>
      <c r="U666" s="6"/>
      <c r="V666" s="6"/>
      <c r="W666" s="6"/>
      <c r="X666" s="6"/>
      <c r="Y666" s="6"/>
      <c r="Z666" s="6"/>
    </row>
    <row r="667">
      <c r="A667" s="7"/>
      <c r="B667" s="7"/>
      <c r="C667" s="7"/>
      <c r="D667" s="4"/>
      <c r="E667" s="4"/>
      <c r="F667" s="4"/>
      <c r="G667" s="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7">
        <v>666.0</v>
      </c>
      <c r="U667" s="6"/>
      <c r="V667" s="6"/>
      <c r="W667" s="6"/>
      <c r="X667" s="6"/>
      <c r="Y667" s="6"/>
      <c r="Z667" s="6"/>
    </row>
    <row r="668">
      <c r="A668" s="7"/>
      <c r="B668" s="7"/>
      <c r="C668" s="7"/>
      <c r="D668" s="4"/>
      <c r="E668" s="4"/>
      <c r="F668" s="4"/>
      <c r="G668" s="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7">
        <v>667.0</v>
      </c>
      <c r="U668" s="6"/>
      <c r="V668" s="6"/>
      <c r="W668" s="6"/>
      <c r="X668" s="6"/>
      <c r="Y668" s="6"/>
      <c r="Z668" s="6"/>
    </row>
    <row r="669">
      <c r="A669" s="7"/>
      <c r="B669" s="7"/>
      <c r="C669" s="7"/>
      <c r="D669" s="4"/>
      <c r="E669" s="4"/>
      <c r="F669" s="4"/>
      <c r="G669" s="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7">
        <v>668.0</v>
      </c>
      <c r="U669" s="6"/>
      <c r="V669" s="6"/>
      <c r="W669" s="6"/>
      <c r="X669" s="6"/>
      <c r="Y669" s="6"/>
      <c r="Z669" s="6"/>
    </row>
    <row r="670">
      <c r="A670" s="7"/>
      <c r="B670" s="7"/>
      <c r="C670" s="7"/>
      <c r="D670" s="4"/>
      <c r="E670" s="4"/>
      <c r="F670" s="4"/>
      <c r="G670" s="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7">
        <v>669.0</v>
      </c>
      <c r="U670" s="6"/>
      <c r="V670" s="6"/>
      <c r="W670" s="6"/>
      <c r="X670" s="6"/>
      <c r="Y670" s="6"/>
      <c r="Z670" s="6"/>
    </row>
    <row r="671">
      <c r="A671" s="7"/>
      <c r="B671" s="7"/>
      <c r="C671" s="7"/>
      <c r="D671" s="4"/>
      <c r="E671" s="4"/>
      <c r="F671" s="4"/>
      <c r="G671" s="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7">
        <v>670.0</v>
      </c>
      <c r="U671" s="6"/>
      <c r="V671" s="6"/>
      <c r="W671" s="6"/>
      <c r="X671" s="6"/>
      <c r="Y671" s="6"/>
      <c r="Z671" s="6"/>
    </row>
    <row r="672">
      <c r="A672" s="7"/>
      <c r="B672" s="7"/>
      <c r="C672" s="7"/>
      <c r="D672" s="4"/>
      <c r="E672" s="4"/>
      <c r="F672" s="4"/>
      <c r="G672" s="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7">
        <v>671.0</v>
      </c>
      <c r="U672" s="6"/>
      <c r="V672" s="6"/>
      <c r="W672" s="6"/>
      <c r="X672" s="6"/>
      <c r="Y672" s="6"/>
      <c r="Z672" s="6"/>
    </row>
    <row r="673">
      <c r="A673" s="7"/>
      <c r="B673" s="7"/>
      <c r="C673" s="7"/>
      <c r="D673" s="4"/>
      <c r="E673" s="4"/>
      <c r="F673" s="4"/>
      <c r="G673" s="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7">
        <v>672.0</v>
      </c>
      <c r="U673" s="6"/>
      <c r="V673" s="6"/>
      <c r="W673" s="6"/>
      <c r="X673" s="6"/>
      <c r="Y673" s="6"/>
      <c r="Z673" s="6"/>
    </row>
    <row r="674">
      <c r="A674" s="7"/>
      <c r="B674" s="7"/>
      <c r="C674" s="7"/>
      <c r="D674" s="4"/>
      <c r="E674" s="4"/>
      <c r="F674" s="4"/>
      <c r="G674" s="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7">
        <v>673.0</v>
      </c>
      <c r="U674" s="6"/>
      <c r="V674" s="6"/>
      <c r="W674" s="6"/>
      <c r="X674" s="6"/>
      <c r="Y674" s="6"/>
      <c r="Z674" s="6"/>
    </row>
    <row r="675">
      <c r="A675" s="7"/>
      <c r="B675" s="7"/>
      <c r="C675" s="7"/>
      <c r="D675" s="4"/>
      <c r="E675" s="4"/>
      <c r="F675" s="4"/>
      <c r="G675" s="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7">
        <v>674.0</v>
      </c>
      <c r="U675" s="6"/>
      <c r="V675" s="6"/>
      <c r="W675" s="6"/>
      <c r="X675" s="6"/>
      <c r="Y675" s="6"/>
      <c r="Z675" s="6"/>
    </row>
    <row r="676">
      <c r="A676" s="7"/>
      <c r="B676" s="7"/>
      <c r="C676" s="7"/>
      <c r="D676" s="4"/>
      <c r="E676" s="4"/>
      <c r="F676" s="4"/>
      <c r="G676" s="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7">
        <v>675.0</v>
      </c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7">
        <v>676.0</v>
      </c>
      <c r="U677" s="6"/>
      <c r="V677" s="6"/>
      <c r="W677" s="6"/>
      <c r="X677" s="6"/>
      <c r="Y677" s="6"/>
      <c r="Z677" s="6"/>
    </row>
    <row r="678">
      <c r="A678" s="7"/>
      <c r="B678" s="7"/>
      <c r="C678" s="7"/>
      <c r="D678" s="4"/>
      <c r="E678" s="4"/>
      <c r="F678" s="4"/>
      <c r="G678" s="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7">
        <v>677.0</v>
      </c>
      <c r="U678" s="6"/>
      <c r="V678" s="6"/>
      <c r="W678" s="6"/>
      <c r="X678" s="6"/>
      <c r="Y678" s="6"/>
      <c r="Z678" s="6"/>
    </row>
    <row r="679">
      <c r="A679" s="7"/>
      <c r="B679" s="7"/>
      <c r="C679" s="7"/>
      <c r="D679" s="4"/>
      <c r="E679" s="4"/>
      <c r="F679" s="4"/>
      <c r="G679" s="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7">
        <v>678.0</v>
      </c>
      <c r="U679" s="6"/>
      <c r="V679" s="6"/>
      <c r="W679" s="6"/>
      <c r="X679" s="6"/>
      <c r="Y679" s="6"/>
      <c r="Z679" s="6"/>
    </row>
    <row r="680">
      <c r="A680" s="7"/>
      <c r="B680" s="7"/>
      <c r="C680" s="7"/>
      <c r="D680" s="4"/>
      <c r="E680" s="4"/>
      <c r="F680" s="4"/>
      <c r="G680" s="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7">
        <v>679.0</v>
      </c>
      <c r="U680" s="6"/>
      <c r="V680" s="6"/>
      <c r="W680" s="6"/>
      <c r="X680" s="6"/>
      <c r="Y680" s="6"/>
      <c r="Z680" s="6"/>
    </row>
    <row r="681">
      <c r="A681" s="7"/>
      <c r="B681" s="7"/>
      <c r="C681" s="7"/>
      <c r="D681" s="4"/>
      <c r="E681" s="4"/>
      <c r="F681" s="4"/>
      <c r="G681" s="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7">
        <v>680.0</v>
      </c>
      <c r="U681" s="6"/>
      <c r="V681" s="6"/>
      <c r="W681" s="6"/>
      <c r="X681" s="6"/>
      <c r="Y681" s="6"/>
      <c r="Z681" s="6"/>
    </row>
    <row r="682">
      <c r="A682" s="7"/>
      <c r="B682" s="7"/>
      <c r="C682" s="7"/>
      <c r="D682" s="4"/>
      <c r="E682" s="4"/>
      <c r="F682" s="4"/>
      <c r="G682" s="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7">
        <v>681.0</v>
      </c>
      <c r="U682" s="6"/>
      <c r="V682" s="6"/>
      <c r="W682" s="6"/>
      <c r="X682" s="6"/>
      <c r="Y682" s="6"/>
      <c r="Z682" s="6"/>
    </row>
    <row r="683">
      <c r="A683" s="7"/>
      <c r="B683" s="7"/>
      <c r="C683" s="7"/>
      <c r="D683" s="4"/>
      <c r="E683" s="4"/>
      <c r="F683" s="4"/>
      <c r="G683" s="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7">
        <v>682.0</v>
      </c>
      <c r="U683" s="6"/>
      <c r="V683" s="6"/>
      <c r="W683" s="6"/>
      <c r="X683" s="6"/>
      <c r="Y683" s="6"/>
      <c r="Z683" s="6"/>
    </row>
    <row r="684">
      <c r="A684" s="7"/>
      <c r="B684" s="7"/>
      <c r="C684" s="7"/>
      <c r="D684" s="4"/>
      <c r="E684" s="4"/>
      <c r="F684" s="4"/>
      <c r="G684" s="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7">
        <v>683.0</v>
      </c>
      <c r="U684" s="6"/>
      <c r="V684" s="6"/>
      <c r="W684" s="6"/>
      <c r="X684" s="6"/>
      <c r="Y684" s="6"/>
      <c r="Z684" s="6"/>
    </row>
    <row r="685">
      <c r="A685" s="7"/>
      <c r="B685" s="7"/>
      <c r="C685" s="7"/>
      <c r="D685" s="4"/>
      <c r="E685" s="4"/>
      <c r="F685" s="4"/>
      <c r="G685" s="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7">
        <v>684.0</v>
      </c>
      <c r="U685" s="6"/>
      <c r="V685" s="6"/>
      <c r="W685" s="6"/>
      <c r="X685" s="6"/>
      <c r="Y685" s="6"/>
      <c r="Z685" s="6"/>
    </row>
    <row r="686">
      <c r="A686" s="7"/>
      <c r="B686" s="7"/>
      <c r="C686" s="7"/>
      <c r="D686" s="4"/>
      <c r="E686" s="4"/>
      <c r="F686" s="4"/>
      <c r="G686" s="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7">
        <v>685.0</v>
      </c>
      <c r="U686" s="6"/>
      <c r="V686" s="6"/>
      <c r="W686" s="6"/>
      <c r="X686" s="6"/>
      <c r="Y686" s="6"/>
      <c r="Z686" s="6"/>
    </row>
    <row r="687">
      <c r="A687" s="7"/>
      <c r="B687" s="7"/>
      <c r="C687" s="7"/>
      <c r="D687" s="4"/>
      <c r="E687" s="4"/>
      <c r="F687" s="4"/>
      <c r="G687" s="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7">
        <v>686.0</v>
      </c>
      <c r="U687" s="6"/>
      <c r="V687" s="6"/>
      <c r="W687" s="6"/>
      <c r="X687" s="6"/>
      <c r="Y687" s="6"/>
      <c r="Z687" s="6"/>
    </row>
    <row r="688">
      <c r="A688" s="7"/>
      <c r="B688" s="7"/>
      <c r="C688" s="7"/>
      <c r="D688" s="4"/>
      <c r="E688" s="4"/>
      <c r="F688" s="4"/>
      <c r="G688" s="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7">
        <v>687.0</v>
      </c>
      <c r="U688" s="6"/>
      <c r="V688" s="6"/>
      <c r="W688" s="6"/>
      <c r="X688" s="6"/>
      <c r="Y688" s="6"/>
      <c r="Z688" s="6"/>
    </row>
    <row r="689">
      <c r="A689" s="7"/>
      <c r="B689" s="7"/>
      <c r="C689" s="7"/>
      <c r="D689" s="4"/>
      <c r="E689" s="4"/>
      <c r="F689" s="4"/>
      <c r="G689" s="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7">
        <v>688.0</v>
      </c>
      <c r="U689" s="6"/>
      <c r="V689" s="6"/>
      <c r="W689" s="6"/>
      <c r="X689" s="6"/>
      <c r="Y689" s="6"/>
      <c r="Z689" s="6"/>
    </row>
    <row r="690">
      <c r="A690" s="7"/>
      <c r="B690" s="7"/>
      <c r="C690" s="7"/>
      <c r="D690" s="4"/>
      <c r="E690" s="4"/>
      <c r="F690" s="4"/>
      <c r="G690" s="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7">
        <v>689.0</v>
      </c>
      <c r="U690" s="6"/>
      <c r="V690" s="6"/>
      <c r="W690" s="6"/>
      <c r="X690" s="6"/>
      <c r="Y690" s="6"/>
      <c r="Z690" s="6"/>
    </row>
    <row r="691">
      <c r="A691" s="7"/>
      <c r="B691" s="7"/>
      <c r="C691" s="7"/>
      <c r="D691" s="4"/>
      <c r="E691" s="4"/>
      <c r="F691" s="4"/>
      <c r="G691" s="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7">
        <v>690.0</v>
      </c>
      <c r="U691" s="6"/>
      <c r="V691" s="6"/>
      <c r="W691" s="6"/>
      <c r="X691" s="6"/>
      <c r="Y691" s="6"/>
      <c r="Z691" s="6"/>
    </row>
    <row r="692">
      <c r="A692" s="7"/>
      <c r="B692" s="7"/>
      <c r="C692" s="7"/>
      <c r="D692" s="4"/>
      <c r="E692" s="4"/>
      <c r="F692" s="4"/>
      <c r="G692" s="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7">
        <v>691.0</v>
      </c>
      <c r="U692" s="6"/>
      <c r="V692" s="6"/>
      <c r="W692" s="6"/>
      <c r="X692" s="6"/>
      <c r="Y692" s="6"/>
      <c r="Z692" s="6"/>
    </row>
    <row r="693">
      <c r="A693" s="7"/>
      <c r="B693" s="7"/>
      <c r="C693" s="7"/>
      <c r="D693" s="4"/>
      <c r="E693" s="4"/>
      <c r="F693" s="4"/>
      <c r="G693" s="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7">
        <v>692.0</v>
      </c>
      <c r="U693" s="6"/>
      <c r="V693" s="6"/>
      <c r="W693" s="6"/>
      <c r="X693" s="6"/>
      <c r="Y693" s="6"/>
      <c r="Z693" s="6"/>
    </row>
    <row r="694">
      <c r="A694" s="7"/>
      <c r="B694" s="7"/>
      <c r="C694" s="7"/>
      <c r="D694" s="4"/>
      <c r="E694" s="4"/>
      <c r="F694" s="4"/>
      <c r="G694" s="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7">
        <v>693.0</v>
      </c>
      <c r="U694" s="6"/>
      <c r="V694" s="6"/>
      <c r="W694" s="6"/>
      <c r="X694" s="6"/>
      <c r="Y694" s="6"/>
      <c r="Z694" s="6"/>
    </row>
    <row r="695">
      <c r="A695" s="7"/>
      <c r="B695" s="7"/>
      <c r="C695" s="7"/>
      <c r="D695" s="4"/>
      <c r="E695" s="4"/>
      <c r="F695" s="4"/>
      <c r="G695" s="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7">
        <v>694.0</v>
      </c>
      <c r="U695" s="6"/>
      <c r="V695" s="6"/>
      <c r="W695" s="6"/>
      <c r="X695" s="6"/>
      <c r="Y695" s="6"/>
      <c r="Z695" s="6"/>
    </row>
    <row r="696">
      <c r="A696" s="7"/>
      <c r="B696" s="7"/>
      <c r="C696" s="7"/>
      <c r="D696" s="4"/>
      <c r="E696" s="4"/>
      <c r="F696" s="4"/>
      <c r="G696" s="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7">
        <v>695.0</v>
      </c>
      <c r="U696" s="6"/>
      <c r="V696" s="6"/>
      <c r="W696" s="6"/>
      <c r="X696" s="6"/>
      <c r="Y696" s="6"/>
      <c r="Z696" s="6"/>
    </row>
    <row r="697">
      <c r="A697" s="7"/>
      <c r="B697" s="7"/>
      <c r="C697" s="7"/>
      <c r="D697" s="4"/>
      <c r="E697" s="4"/>
      <c r="F697" s="4"/>
      <c r="G697" s="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7">
        <v>696.0</v>
      </c>
      <c r="U697" s="6"/>
      <c r="V697" s="6"/>
      <c r="W697" s="6"/>
      <c r="X697" s="6"/>
      <c r="Y697" s="6"/>
      <c r="Z697" s="6"/>
    </row>
    <row r="698">
      <c r="A698" s="7"/>
      <c r="B698" s="7"/>
      <c r="C698" s="7"/>
      <c r="D698" s="4"/>
      <c r="E698" s="4"/>
      <c r="F698" s="4"/>
      <c r="G698" s="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7">
        <v>697.0</v>
      </c>
      <c r="U698" s="6"/>
      <c r="V698" s="6"/>
      <c r="W698" s="6"/>
      <c r="X698" s="6"/>
      <c r="Y698" s="6"/>
      <c r="Z698" s="6"/>
    </row>
    <row r="699">
      <c r="A699" s="7"/>
      <c r="B699" s="7"/>
      <c r="C699" s="7"/>
      <c r="D699" s="4"/>
      <c r="E699" s="4"/>
      <c r="F699" s="4"/>
      <c r="G699" s="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7">
        <v>698.0</v>
      </c>
      <c r="U699" s="6"/>
      <c r="V699" s="6"/>
      <c r="W699" s="6"/>
      <c r="X699" s="6"/>
      <c r="Y699" s="6"/>
      <c r="Z699" s="6"/>
    </row>
    <row r="700">
      <c r="A700" s="7"/>
      <c r="B700" s="7"/>
      <c r="C700" s="7"/>
      <c r="D700" s="4"/>
      <c r="E700" s="4"/>
      <c r="F700" s="4"/>
      <c r="G700" s="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7">
        <v>699.0</v>
      </c>
      <c r="U700" s="6"/>
      <c r="V700" s="6"/>
      <c r="W700" s="6"/>
      <c r="X700" s="6"/>
      <c r="Y700" s="6"/>
      <c r="Z700" s="6"/>
    </row>
    <row r="701">
      <c r="A701" s="7"/>
      <c r="B701" s="7"/>
      <c r="C701" s="7"/>
      <c r="D701" s="4"/>
      <c r="E701" s="4"/>
      <c r="F701" s="4"/>
      <c r="G701" s="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7">
        <v>700.0</v>
      </c>
      <c r="U701" s="6"/>
      <c r="V701" s="6"/>
      <c r="W701" s="6"/>
      <c r="X701" s="6"/>
      <c r="Y701" s="6"/>
      <c r="Z701" s="6"/>
    </row>
    <row r="702">
      <c r="A702" s="7"/>
      <c r="B702" s="7"/>
      <c r="C702" s="7"/>
      <c r="D702" s="4"/>
      <c r="E702" s="4"/>
      <c r="F702" s="4"/>
      <c r="G702" s="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7">
        <v>701.0</v>
      </c>
      <c r="U702" s="6"/>
      <c r="V702" s="6"/>
      <c r="W702" s="6"/>
      <c r="X702" s="6"/>
      <c r="Y702" s="6"/>
      <c r="Z702" s="6"/>
    </row>
    <row r="703">
      <c r="A703" s="7"/>
      <c r="B703" s="7"/>
      <c r="C703" s="7"/>
      <c r="D703" s="4"/>
      <c r="E703" s="4"/>
      <c r="F703" s="4"/>
      <c r="G703" s="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7">
        <v>702.0</v>
      </c>
      <c r="U703" s="6"/>
      <c r="V703" s="6"/>
      <c r="W703" s="6"/>
      <c r="X703" s="6"/>
      <c r="Y703" s="6"/>
      <c r="Z703" s="6"/>
    </row>
    <row r="704">
      <c r="A704" s="7"/>
      <c r="B704" s="7"/>
      <c r="C704" s="7"/>
      <c r="D704" s="4"/>
      <c r="E704" s="4"/>
      <c r="F704" s="4"/>
      <c r="G704" s="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7">
        <v>703.0</v>
      </c>
      <c r="U704" s="6"/>
      <c r="V704" s="6"/>
      <c r="W704" s="6"/>
      <c r="X704" s="6"/>
      <c r="Y704" s="6"/>
      <c r="Z704" s="6"/>
    </row>
    <row r="705">
      <c r="A705" s="7"/>
      <c r="B705" s="7"/>
      <c r="C705" s="7"/>
      <c r="D705" s="4"/>
      <c r="E705" s="4"/>
      <c r="F705" s="4"/>
      <c r="G705" s="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7">
        <v>704.0</v>
      </c>
      <c r="U705" s="6"/>
      <c r="V705" s="6"/>
      <c r="W705" s="6"/>
      <c r="X705" s="6"/>
      <c r="Y705" s="6"/>
      <c r="Z705" s="6"/>
    </row>
    <row r="706">
      <c r="A706" s="7"/>
      <c r="B706" s="7"/>
      <c r="C706" s="7"/>
      <c r="D706" s="4"/>
      <c r="E706" s="4"/>
      <c r="F706" s="4"/>
      <c r="G706" s="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7">
        <v>705.0</v>
      </c>
      <c r="U706" s="6"/>
      <c r="V706" s="6"/>
      <c r="W706" s="6"/>
      <c r="X706" s="6"/>
      <c r="Y706" s="6"/>
      <c r="Z706" s="6"/>
    </row>
    <row r="707">
      <c r="A707" s="7"/>
      <c r="B707" s="7"/>
      <c r="C707" s="7"/>
      <c r="D707" s="4"/>
      <c r="E707" s="4"/>
      <c r="F707" s="4"/>
      <c r="G707" s="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7">
        <v>706.0</v>
      </c>
      <c r="U707" s="6"/>
      <c r="V707" s="6"/>
      <c r="W707" s="6"/>
      <c r="X707" s="6"/>
      <c r="Y707" s="6"/>
      <c r="Z707" s="6"/>
    </row>
    <row r="708">
      <c r="A708" s="7"/>
      <c r="B708" s="7"/>
      <c r="C708" s="7"/>
      <c r="D708" s="4"/>
      <c r="E708" s="4"/>
      <c r="F708" s="4"/>
      <c r="G708" s="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7">
        <v>707.0</v>
      </c>
      <c r="U708" s="6"/>
      <c r="V708" s="6"/>
      <c r="W708" s="6"/>
      <c r="X708" s="6"/>
      <c r="Y708" s="6"/>
      <c r="Z708" s="6"/>
    </row>
    <row r="709">
      <c r="A709" s="7"/>
      <c r="B709" s="7"/>
      <c r="C709" s="7"/>
      <c r="D709" s="4"/>
      <c r="E709" s="4"/>
      <c r="F709" s="4"/>
      <c r="G709" s="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7">
        <v>708.0</v>
      </c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7">
        <v>709.0</v>
      </c>
      <c r="U710" s="6"/>
      <c r="V710" s="6"/>
      <c r="W710" s="6"/>
      <c r="X710" s="6"/>
      <c r="Y710" s="6"/>
      <c r="Z710" s="6"/>
    </row>
    <row r="711">
      <c r="A711" s="7"/>
      <c r="B711" s="7"/>
      <c r="C711" s="7"/>
      <c r="D711" s="4"/>
      <c r="E711" s="4"/>
      <c r="F711" s="4"/>
      <c r="G711" s="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7">
        <v>710.0</v>
      </c>
      <c r="U711" s="6"/>
      <c r="V711" s="6"/>
      <c r="W711" s="6"/>
      <c r="X711" s="6"/>
      <c r="Y711" s="6"/>
      <c r="Z711" s="6"/>
    </row>
    <row r="712">
      <c r="A712" s="7"/>
      <c r="B712" s="7"/>
      <c r="C712" s="7"/>
      <c r="D712" s="4"/>
      <c r="E712" s="4"/>
      <c r="F712" s="4"/>
      <c r="G712" s="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7">
        <v>711.0</v>
      </c>
      <c r="U712" s="6"/>
      <c r="V712" s="6"/>
      <c r="W712" s="6"/>
      <c r="X712" s="6"/>
      <c r="Y712" s="6"/>
      <c r="Z712" s="6"/>
    </row>
    <row r="713">
      <c r="A713" s="7"/>
      <c r="B713" s="7"/>
      <c r="C713" s="7"/>
      <c r="D713" s="4"/>
      <c r="E713" s="4"/>
      <c r="F713" s="4"/>
      <c r="G713" s="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7">
        <v>712.0</v>
      </c>
      <c r="U713" s="6"/>
      <c r="V713" s="6"/>
      <c r="W713" s="6"/>
      <c r="X713" s="6"/>
      <c r="Y713" s="6"/>
      <c r="Z713" s="6"/>
    </row>
    <row r="714">
      <c r="A714" s="7"/>
      <c r="B714" s="7"/>
      <c r="C714" s="7"/>
      <c r="D714" s="4"/>
      <c r="E714" s="4"/>
      <c r="F714" s="4"/>
      <c r="G714" s="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7">
        <v>713.0</v>
      </c>
      <c r="U714" s="6"/>
      <c r="V714" s="6"/>
      <c r="W714" s="6"/>
      <c r="X714" s="6"/>
      <c r="Y714" s="6"/>
      <c r="Z714" s="6"/>
    </row>
    <row r="715">
      <c r="A715" s="7"/>
      <c r="B715" s="7"/>
      <c r="C715" s="7"/>
      <c r="D715" s="4"/>
      <c r="E715" s="4"/>
      <c r="F715" s="4"/>
      <c r="G715" s="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7">
        <v>714.0</v>
      </c>
      <c r="U715" s="6"/>
      <c r="V715" s="6"/>
      <c r="W715" s="6"/>
      <c r="X715" s="6"/>
      <c r="Y715" s="6"/>
      <c r="Z715" s="6"/>
    </row>
    <row r="716">
      <c r="A716" s="7"/>
      <c r="B716" s="7"/>
      <c r="C716" s="7"/>
      <c r="D716" s="4"/>
      <c r="E716" s="4"/>
      <c r="F716" s="4"/>
      <c r="G716" s="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7">
        <v>715.0</v>
      </c>
      <c r="U716" s="6"/>
      <c r="V716" s="6"/>
      <c r="W716" s="6"/>
      <c r="X716" s="6"/>
      <c r="Y716" s="6"/>
      <c r="Z716" s="6"/>
    </row>
    <row r="717">
      <c r="A717" s="7"/>
      <c r="B717" s="7"/>
      <c r="C717" s="7"/>
      <c r="D717" s="4"/>
      <c r="E717" s="4"/>
      <c r="F717" s="4"/>
      <c r="G717" s="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7">
        <v>716.0</v>
      </c>
      <c r="U717" s="6"/>
      <c r="V717" s="6"/>
      <c r="W717" s="6"/>
      <c r="X717" s="6"/>
      <c r="Y717" s="6"/>
      <c r="Z717" s="6"/>
    </row>
    <row r="718">
      <c r="A718" s="7"/>
      <c r="B718" s="7"/>
      <c r="C718" s="7"/>
      <c r="D718" s="4"/>
      <c r="E718" s="4"/>
      <c r="F718" s="4"/>
      <c r="G718" s="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7">
        <v>717.0</v>
      </c>
      <c r="U718" s="6"/>
      <c r="V718" s="6"/>
      <c r="W718" s="6"/>
      <c r="X718" s="6"/>
      <c r="Y718" s="6"/>
      <c r="Z718" s="6"/>
    </row>
    <row r="719">
      <c r="A719" s="7"/>
      <c r="B719" s="7"/>
      <c r="C719" s="7"/>
      <c r="D719" s="4"/>
      <c r="E719" s="4"/>
      <c r="F719" s="4"/>
      <c r="G719" s="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7">
        <v>718.0</v>
      </c>
      <c r="U719" s="6"/>
      <c r="V719" s="6"/>
      <c r="W719" s="6"/>
      <c r="X719" s="6"/>
      <c r="Y719" s="6"/>
      <c r="Z719" s="6"/>
    </row>
    <row r="720">
      <c r="A720" s="7"/>
      <c r="B720" s="7"/>
      <c r="C720" s="7"/>
      <c r="D720" s="4"/>
      <c r="E720" s="4"/>
      <c r="F720" s="4"/>
      <c r="G720" s="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7">
        <v>719.0</v>
      </c>
      <c r="U720" s="6"/>
      <c r="V720" s="6"/>
      <c r="W720" s="6"/>
      <c r="X720" s="6"/>
      <c r="Y720" s="6"/>
      <c r="Z720" s="6"/>
    </row>
    <row r="721">
      <c r="A721" s="7"/>
      <c r="B721" s="7"/>
      <c r="C721" s="7"/>
      <c r="D721" s="4"/>
      <c r="E721" s="4"/>
      <c r="F721" s="4"/>
      <c r="G721" s="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7">
        <v>720.0</v>
      </c>
      <c r="U721" s="6"/>
      <c r="V721" s="6"/>
      <c r="W721" s="6"/>
      <c r="X721" s="6"/>
      <c r="Y721" s="6"/>
      <c r="Z721" s="6"/>
    </row>
    <row r="722">
      <c r="A722" s="7"/>
      <c r="B722" s="7"/>
      <c r="C722" s="7"/>
      <c r="D722" s="4"/>
      <c r="E722" s="4"/>
      <c r="F722" s="4"/>
      <c r="G722" s="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7">
        <v>721.0</v>
      </c>
      <c r="U722" s="6"/>
      <c r="V722" s="6"/>
      <c r="W722" s="6"/>
      <c r="X722" s="6"/>
      <c r="Y722" s="6"/>
      <c r="Z722" s="6"/>
    </row>
    <row r="723">
      <c r="A723" s="7"/>
      <c r="B723" s="7"/>
      <c r="C723" s="7"/>
      <c r="D723" s="4"/>
      <c r="E723" s="4"/>
      <c r="F723" s="4"/>
      <c r="G723" s="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7">
        <v>722.0</v>
      </c>
      <c r="U723" s="6"/>
      <c r="V723" s="6"/>
      <c r="W723" s="6"/>
      <c r="X723" s="6"/>
      <c r="Y723" s="6"/>
      <c r="Z723" s="6"/>
    </row>
    <row r="724">
      <c r="A724" s="7"/>
      <c r="B724" s="7"/>
      <c r="C724" s="7"/>
      <c r="D724" s="4"/>
      <c r="E724" s="4"/>
      <c r="F724" s="4"/>
      <c r="G724" s="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7">
        <v>723.0</v>
      </c>
      <c r="U724" s="6"/>
      <c r="V724" s="6"/>
      <c r="W724" s="6"/>
      <c r="X724" s="6"/>
      <c r="Y724" s="6"/>
      <c r="Z724" s="6"/>
    </row>
    <row r="725">
      <c r="A725" s="7"/>
      <c r="B725" s="7"/>
      <c r="C725" s="7"/>
      <c r="D725" s="4"/>
      <c r="E725" s="4"/>
      <c r="F725" s="4"/>
      <c r="G725" s="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7">
        <v>724.0</v>
      </c>
      <c r="U725" s="6"/>
      <c r="V725" s="6"/>
      <c r="W725" s="6"/>
      <c r="X725" s="6"/>
      <c r="Y725" s="6"/>
      <c r="Z725" s="6"/>
    </row>
    <row r="726">
      <c r="A726" s="7"/>
      <c r="B726" s="7"/>
      <c r="C726" s="7"/>
      <c r="D726" s="4"/>
      <c r="E726" s="4"/>
      <c r="F726" s="4"/>
      <c r="G726" s="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7">
        <v>725.0</v>
      </c>
      <c r="U726" s="6"/>
      <c r="V726" s="6"/>
      <c r="W726" s="6"/>
      <c r="X726" s="6"/>
      <c r="Y726" s="6"/>
      <c r="Z726" s="6"/>
    </row>
    <row r="727">
      <c r="A727" s="7"/>
      <c r="B727" s="7"/>
      <c r="C727" s="7"/>
      <c r="D727" s="4"/>
      <c r="E727" s="4"/>
      <c r="F727" s="4"/>
      <c r="G727" s="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7">
        <v>726.0</v>
      </c>
      <c r="U727" s="6"/>
      <c r="V727" s="6"/>
      <c r="W727" s="6"/>
      <c r="X727" s="6"/>
      <c r="Y727" s="6"/>
      <c r="Z727" s="6"/>
    </row>
    <row r="728">
      <c r="A728" s="7"/>
      <c r="B728" s="7"/>
      <c r="C728" s="7"/>
      <c r="D728" s="4"/>
      <c r="E728" s="4"/>
      <c r="F728" s="4"/>
      <c r="G728" s="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7">
        <v>727.0</v>
      </c>
      <c r="U728" s="6"/>
      <c r="V728" s="6"/>
      <c r="W728" s="6"/>
      <c r="X728" s="6"/>
      <c r="Y728" s="6"/>
      <c r="Z728" s="6"/>
    </row>
    <row r="729">
      <c r="A729" s="7"/>
      <c r="B729" s="7"/>
      <c r="C729" s="7"/>
      <c r="D729" s="4"/>
      <c r="E729" s="4"/>
      <c r="F729" s="4"/>
      <c r="G729" s="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7">
        <v>728.0</v>
      </c>
      <c r="U729" s="6"/>
      <c r="V729" s="6"/>
      <c r="W729" s="6"/>
      <c r="X729" s="6"/>
      <c r="Y729" s="6"/>
      <c r="Z729" s="6"/>
    </row>
    <row r="730">
      <c r="A730" s="7"/>
      <c r="B730" s="7"/>
      <c r="C730" s="7"/>
      <c r="D730" s="4"/>
      <c r="E730" s="4"/>
      <c r="F730" s="4"/>
      <c r="G730" s="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7">
        <v>729.0</v>
      </c>
      <c r="U730" s="6"/>
      <c r="V730" s="6"/>
      <c r="W730" s="6"/>
      <c r="X730" s="6"/>
      <c r="Y730" s="6"/>
      <c r="Z730" s="6"/>
    </row>
    <row r="731">
      <c r="A731" s="7"/>
      <c r="B731" s="7"/>
      <c r="C731" s="7"/>
      <c r="D731" s="4"/>
      <c r="E731" s="4"/>
      <c r="F731" s="4"/>
      <c r="G731" s="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7">
        <v>730.0</v>
      </c>
      <c r="U731" s="6"/>
      <c r="V731" s="6"/>
      <c r="W731" s="6"/>
      <c r="X731" s="6"/>
      <c r="Y731" s="6"/>
      <c r="Z731" s="6"/>
    </row>
    <row r="732">
      <c r="A732" s="7"/>
      <c r="B732" s="7"/>
      <c r="C732" s="7"/>
      <c r="D732" s="4"/>
      <c r="E732" s="4"/>
      <c r="F732" s="4"/>
      <c r="G732" s="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7">
        <v>731.0</v>
      </c>
      <c r="U732" s="6"/>
      <c r="V732" s="6"/>
      <c r="W732" s="6"/>
      <c r="X732" s="6"/>
      <c r="Y732" s="6"/>
      <c r="Z732" s="6"/>
    </row>
    <row r="733">
      <c r="A733" s="7"/>
      <c r="B733" s="7"/>
      <c r="C733" s="7"/>
      <c r="D733" s="4"/>
      <c r="E733" s="4"/>
      <c r="F733" s="4"/>
      <c r="G733" s="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7">
        <v>732.0</v>
      </c>
      <c r="U733" s="6"/>
      <c r="V733" s="6"/>
      <c r="W733" s="6"/>
      <c r="X733" s="6"/>
      <c r="Y733" s="6"/>
      <c r="Z733" s="6"/>
    </row>
    <row r="734">
      <c r="A734" s="7"/>
      <c r="B734" s="7"/>
      <c r="C734" s="7"/>
      <c r="D734" s="4"/>
      <c r="E734" s="4"/>
      <c r="F734" s="4"/>
      <c r="G734" s="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7">
        <v>733.0</v>
      </c>
      <c r="U734" s="6"/>
      <c r="V734" s="6"/>
      <c r="W734" s="6"/>
      <c r="X734" s="6"/>
      <c r="Y734" s="6"/>
      <c r="Z734" s="6"/>
    </row>
    <row r="735">
      <c r="A735" s="7"/>
      <c r="B735" s="7"/>
      <c r="C735" s="7"/>
      <c r="D735" s="4"/>
      <c r="E735" s="4"/>
      <c r="F735" s="4"/>
      <c r="G735" s="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7">
        <v>734.0</v>
      </c>
      <c r="U735" s="6"/>
      <c r="V735" s="6"/>
      <c r="W735" s="6"/>
      <c r="X735" s="6"/>
      <c r="Y735" s="6"/>
      <c r="Z735" s="6"/>
    </row>
    <row r="736">
      <c r="A736" s="7"/>
      <c r="B736" s="7"/>
      <c r="C736" s="7"/>
      <c r="D736" s="4"/>
      <c r="E736" s="4"/>
      <c r="F736" s="4"/>
      <c r="G736" s="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7">
        <v>735.0</v>
      </c>
      <c r="U736" s="6"/>
      <c r="V736" s="6"/>
      <c r="W736" s="6"/>
      <c r="X736" s="6"/>
      <c r="Y736" s="6"/>
      <c r="Z736" s="6"/>
    </row>
    <row r="737">
      <c r="A737" s="7"/>
      <c r="B737" s="7"/>
      <c r="C737" s="7"/>
      <c r="D737" s="4"/>
      <c r="E737" s="4"/>
      <c r="F737" s="4"/>
      <c r="G737" s="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7">
        <v>736.0</v>
      </c>
      <c r="U737" s="6"/>
      <c r="V737" s="6"/>
      <c r="W737" s="6"/>
      <c r="X737" s="6"/>
      <c r="Y737" s="6"/>
      <c r="Z737" s="6"/>
    </row>
    <row r="738">
      <c r="A738" s="7"/>
      <c r="B738" s="7"/>
      <c r="C738" s="7"/>
      <c r="D738" s="4"/>
      <c r="E738" s="4"/>
      <c r="F738" s="4"/>
      <c r="G738" s="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7">
        <v>737.0</v>
      </c>
      <c r="U738" s="6"/>
      <c r="V738" s="6"/>
      <c r="W738" s="6"/>
      <c r="X738" s="6"/>
      <c r="Y738" s="6"/>
      <c r="Z738" s="6"/>
    </row>
    <row r="739">
      <c r="A739" s="7"/>
      <c r="B739" s="7"/>
      <c r="C739" s="7"/>
      <c r="D739" s="4"/>
      <c r="E739" s="4"/>
      <c r="F739" s="4"/>
      <c r="G739" s="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7">
        <v>738.0</v>
      </c>
      <c r="U739" s="6"/>
      <c r="V739" s="6"/>
      <c r="W739" s="6"/>
      <c r="X739" s="6"/>
      <c r="Y739" s="6"/>
      <c r="Z739" s="6"/>
    </row>
    <row r="740">
      <c r="A740" s="7"/>
      <c r="B740" s="7"/>
      <c r="C740" s="7"/>
      <c r="D740" s="4"/>
      <c r="E740" s="4"/>
      <c r="F740" s="4"/>
      <c r="G740" s="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7">
        <v>739.0</v>
      </c>
      <c r="U740" s="6"/>
      <c r="V740" s="6"/>
      <c r="W740" s="6"/>
      <c r="X740" s="6"/>
      <c r="Y740" s="6"/>
      <c r="Z740" s="6"/>
    </row>
    <row r="741">
      <c r="A741" s="7"/>
      <c r="B741" s="7"/>
      <c r="C741" s="7"/>
      <c r="D741" s="4"/>
      <c r="E741" s="4"/>
      <c r="F741" s="4"/>
      <c r="G741" s="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7">
        <v>740.0</v>
      </c>
      <c r="U741" s="6"/>
      <c r="V741" s="6"/>
      <c r="W741" s="6"/>
      <c r="X741" s="6"/>
      <c r="Y741" s="6"/>
      <c r="Z741" s="6"/>
    </row>
    <row r="742">
      <c r="A742" s="7"/>
      <c r="B742" s="7"/>
      <c r="C742" s="7"/>
      <c r="D742" s="4"/>
      <c r="E742" s="4"/>
      <c r="F742" s="4"/>
      <c r="G742" s="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7">
        <v>741.0</v>
      </c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7">
        <v>742.0</v>
      </c>
      <c r="U743" s="6"/>
      <c r="V743" s="6"/>
      <c r="W743" s="6"/>
      <c r="X743" s="6"/>
      <c r="Y743" s="6"/>
      <c r="Z743" s="6"/>
    </row>
    <row r="744">
      <c r="A744" s="7"/>
      <c r="B744" s="7"/>
      <c r="C744" s="7"/>
      <c r="D744" s="4"/>
      <c r="E744" s="4"/>
      <c r="F744" s="4"/>
      <c r="G744" s="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7">
        <v>743.0</v>
      </c>
      <c r="U744" s="6"/>
      <c r="V744" s="6"/>
      <c r="W744" s="6"/>
      <c r="X744" s="6"/>
      <c r="Y744" s="6"/>
      <c r="Z744" s="6"/>
    </row>
    <row r="745">
      <c r="A745" s="7"/>
      <c r="B745" s="7"/>
      <c r="C745" s="7"/>
      <c r="D745" s="4"/>
      <c r="E745" s="4"/>
      <c r="F745" s="4"/>
      <c r="G745" s="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7">
        <v>744.0</v>
      </c>
      <c r="U745" s="6"/>
      <c r="V745" s="6"/>
      <c r="W745" s="6"/>
      <c r="X745" s="6"/>
      <c r="Y745" s="6"/>
      <c r="Z745" s="6"/>
    </row>
    <row r="746">
      <c r="A746" s="7"/>
      <c r="B746" s="7"/>
      <c r="C746" s="7"/>
      <c r="D746" s="4"/>
      <c r="E746" s="4"/>
      <c r="F746" s="4"/>
      <c r="G746" s="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7">
        <v>745.0</v>
      </c>
      <c r="U746" s="6"/>
      <c r="V746" s="6"/>
      <c r="W746" s="6"/>
      <c r="X746" s="6"/>
      <c r="Y746" s="6"/>
      <c r="Z746" s="6"/>
    </row>
    <row r="747">
      <c r="A747" s="7"/>
      <c r="B747" s="7"/>
      <c r="C747" s="7"/>
      <c r="D747" s="4"/>
      <c r="E747" s="4"/>
      <c r="F747" s="4"/>
      <c r="G747" s="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7">
        <v>746.0</v>
      </c>
      <c r="U747" s="6"/>
      <c r="V747" s="6"/>
      <c r="W747" s="6"/>
      <c r="X747" s="6"/>
      <c r="Y747" s="6"/>
      <c r="Z747" s="6"/>
    </row>
    <row r="748">
      <c r="A748" s="7"/>
      <c r="B748" s="7"/>
      <c r="C748" s="7"/>
      <c r="D748" s="4"/>
      <c r="E748" s="4"/>
      <c r="F748" s="4"/>
      <c r="G748" s="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7">
        <v>747.0</v>
      </c>
      <c r="U748" s="6"/>
      <c r="V748" s="6"/>
      <c r="W748" s="6"/>
      <c r="X748" s="6"/>
      <c r="Y748" s="6"/>
      <c r="Z748" s="6"/>
    </row>
    <row r="749">
      <c r="A749" s="7"/>
      <c r="B749" s="7"/>
      <c r="C749" s="7"/>
      <c r="D749" s="4"/>
      <c r="E749" s="4"/>
      <c r="F749" s="4"/>
      <c r="G749" s="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7">
        <v>748.0</v>
      </c>
      <c r="U749" s="6"/>
      <c r="V749" s="6"/>
      <c r="W749" s="6"/>
      <c r="X749" s="6"/>
      <c r="Y749" s="6"/>
      <c r="Z749" s="6"/>
    </row>
    <row r="750">
      <c r="A750" s="7"/>
      <c r="B750" s="7"/>
      <c r="C750" s="7"/>
      <c r="D750" s="4"/>
      <c r="E750" s="4"/>
      <c r="F750" s="4"/>
      <c r="G750" s="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7">
        <v>749.0</v>
      </c>
      <c r="U750" s="6"/>
      <c r="V750" s="6"/>
      <c r="W750" s="6"/>
      <c r="X750" s="6"/>
      <c r="Y750" s="6"/>
      <c r="Z750" s="6"/>
    </row>
    <row r="751">
      <c r="A751" s="7"/>
      <c r="B751" s="7"/>
      <c r="C751" s="7"/>
      <c r="D751" s="4"/>
      <c r="E751" s="4"/>
      <c r="F751" s="4"/>
      <c r="G751" s="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7">
        <v>750.0</v>
      </c>
      <c r="U751" s="6"/>
      <c r="V751" s="6"/>
      <c r="W751" s="6"/>
      <c r="X751" s="6"/>
      <c r="Y751" s="6"/>
      <c r="Z751" s="6"/>
    </row>
    <row r="752">
      <c r="A752" s="7"/>
      <c r="B752" s="7"/>
      <c r="C752" s="7"/>
      <c r="D752" s="4"/>
      <c r="E752" s="4"/>
      <c r="F752" s="4"/>
      <c r="G752" s="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7">
        <v>751.0</v>
      </c>
      <c r="U752" s="6"/>
      <c r="V752" s="6"/>
      <c r="W752" s="6"/>
      <c r="X752" s="6"/>
      <c r="Y752" s="6"/>
      <c r="Z752" s="6"/>
    </row>
    <row r="753">
      <c r="A753" s="7"/>
      <c r="B753" s="7"/>
      <c r="C753" s="7"/>
      <c r="D753" s="4"/>
      <c r="E753" s="4"/>
      <c r="F753" s="4"/>
      <c r="G753" s="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7">
        <v>752.0</v>
      </c>
      <c r="U753" s="6"/>
      <c r="V753" s="6"/>
      <c r="W753" s="6"/>
      <c r="X753" s="6"/>
      <c r="Y753" s="6"/>
      <c r="Z753" s="6"/>
    </row>
    <row r="754">
      <c r="A754" s="7"/>
      <c r="B754" s="7"/>
      <c r="C754" s="7"/>
      <c r="D754" s="4"/>
      <c r="E754" s="4"/>
      <c r="F754" s="4"/>
      <c r="G754" s="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7">
        <v>753.0</v>
      </c>
      <c r="U754" s="6"/>
      <c r="V754" s="6"/>
      <c r="W754" s="6"/>
      <c r="X754" s="6"/>
      <c r="Y754" s="6"/>
      <c r="Z754" s="6"/>
    </row>
    <row r="755">
      <c r="A755" s="7"/>
      <c r="B755" s="7"/>
      <c r="C755" s="7"/>
      <c r="D755" s="4"/>
      <c r="E755" s="4"/>
      <c r="F755" s="4"/>
      <c r="G755" s="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7">
        <v>754.0</v>
      </c>
      <c r="U755" s="6"/>
      <c r="V755" s="6"/>
      <c r="W755" s="6"/>
      <c r="X755" s="6"/>
      <c r="Y755" s="6"/>
      <c r="Z755" s="6"/>
    </row>
    <row r="756">
      <c r="A756" s="7"/>
      <c r="B756" s="7"/>
      <c r="C756" s="7"/>
      <c r="D756" s="4"/>
      <c r="E756" s="4"/>
      <c r="F756" s="4"/>
      <c r="G756" s="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7">
        <v>755.0</v>
      </c>
      <c r="U756" s="6"/>
      <c r="V756" s="6"/>
      <c r="W756" s="6"/>
      <c r="X756" s="6"/>
      <c r="Y756" s="6"/>
      <c r="Z756" s="6"/>
    </row>
    <row r="757">
      <c r="A757" s="7"/>
      <c r="B757" s="7"/>
      <c r="C757" s="7"/>
      <c r="D757" s="4"/>
      <c r="E757" s="4"/>
      <c r="F757" s="4"/>
      <c r="G757" s="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7">
        <v>756.0</v>
      </c>
      <c r="U757" s="6"/>
      <c r="V757" s="6"/>
      <c r="W757" s="6"/>
      <c r="X757" s="6"/>
      <c r="Y757" s="6"/>
      <c r="Z757" s="6"/>
    </row>
    <row r="758">
      <c r="A758" s="7"/>
      <c r="B758" s="7"/>
      <c r="C758" s="7"/>
      <c r="D758" s="4"/>
      <c r="E758" s="4"/>
      <c r="F758" s="4"/>
      <c r="G758" s="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7">
        <v>757.0</v>
      </c>
      <c r="U758" s="6"/>
      <c r="V758" s="6"/>
      <c r="W758" s="6"/>
      <c r="X758" s="6"/>
      <c r="Y758" s="6"/>
      <c r="Z758" s="6"/>
    </row>
    <row r="759">
      <c r="A759" s="7"/>
      <c r="B759" s="7"/>
      <c r="C759" s="7"/>
      <c r="D759" s="4"/>
      <c r="E759" s="4"/>
      <c r="F759" s="4"/>
      <c r="G759" s="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7">
        <v>758.0</v>
      </c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7">
        <v>759.0</v>
      </c>
      <c r="U760" s="6"/>
      <c r="V760" s="6"/>
      <c r="W760" s="6"/>
      <c r="X760" s="6"/>
      <c r="Y760" s="6"/>
      <c r="Z760" s="6"/>
    </row>
    <row r="761">
      <c r="A761" s="7"/>
      <c r="B761" s="7"/>
      <c r="C761" s="7"/>
      <c r="D761" s="4"/>
      <c r="E761" s="4"/>
      <c r="F761" s="4"/>
      <c r="G761" s="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7">
        <v>760.0</v>
      </c>
      <c r="U761" s="6"/>
      <c r="V761" s="6"/>
      <c r="W761" s="6"/>
      <c r="X761" s="6"/>
      <c r="Y761" s="6"/>
      <c r="Z761" s="6"/>
    </row>
    <row r="762">
      <c r="A762" s="7"/>
      <c r="B762" s="7"/>
      <c r="C762" s="7"/>
      <c r="D762" s="4"/>
      <c r="E762" s="4"/>
      <c r="F762" s="4"/>
      <c r="G762" s="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7">
        <v>761.0</v>
      </c>
      <c r="U762" s="6"/>
      <c r="V762" s="6"/>
      <c r="W762" s="6"/>
      <c r="X762" s="6"/>
      <c r="Y762" s="6"/>
      <c r="Z762" s="6"/>
    </row>
    <row r="763">
      <c r="A763" s="7"/>
      <c r="B763" s="7"/>
      <c r="C763" s="7"/>
      <c r="D763" s="4"/>
      <c r="E763" s="4"/>
      <c r="F763" s="4"/>
      <c r="G763" s="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7">
        <v>762.0</v>
      </c>
      <c r="U763" s="6"/>
      <c r="V763" s="6"/>
      <c r="W763" s="6"/>
      <c r="X763" s="6"/>
      <c r="Y763" s="6"/>
      <c r="Z763" s="6"/>
    </row>
    <row r="764">
      <c r="A764" s="7"/>
      <c r="B764" s="7"/>
      <c r="C764" s="7"/>
      <c r="D764" s="4"/>
      <c r="E764" s="4"/>
      <c r="F764" s="4"/>
      <c r="G764" s="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7">
        <v>763.0</v>
      </c>
      <c r="U764" s="6"/>
      <c r="V764" s="6"/>
      <c r="W764" s="6"/>
      <c r="X764" s="6"/>
      <c r="Y764" s="6"/>
      <c r="Z764" s="6"/>
    </row>
    <row r="765">
      <c r="A765" s="7"/>
      <c r="B765" s="7"/>
      <c r="C765" s="7"/>
      <c r="D765" s="4"/>
      <c r="E765" s="4"/>
      <c r="F765" s="4"/>
      <c r="G765" s="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7">
        <v>764.0</v>
      </c>
      <c r="U765" s="6"/>
      <c r="V765" s="6"/>
      <c r="W765" s="6"/>
      <c r="X765" s="6"/>
      <c r="Y765" s="6"/>
      <c r="Z765" s="6"/>
    </row>
    <row r="766">
      <c r="A766" s="7"/>
      <c r="B766" s="7"/>
      <c r="C766" s="7"/>
      <c r="D766" s="4"/>
      <c r="E766" s="4"/>
      <c r="F766" s="4"/>
      <c r="G766" s="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7">
        <v>765.0</v>
      </c>
      <c r="U766" s="6"/>
      <c r="V766" s="6"/>
      <c r="W766" s="6"/>
      <c r="X766" s="6"/>
      <c r="Y766" s="6"/>
      <c r="Z766" s="6"/>
    </row>
    <row r="767">
      <c r="A767" s="7"/>
      <c r="B767" s="7"/>
      <c r="C767" s="7"/>
      <c r="D767" s="4"/>
      <c r="E767" s="4"/>
      <c r="F767" s="4"/>
      <c r="G767" s="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7">
        <v>766.0</v>
      </c>
      <c r="U767" s="6"/>
      <c r="V767" s="6"/>
      <c r="W767" s="6"/>
      <c r="X767" s="6"/>
      <c r="Y767" s="6"/>
      <c r="Z767" s="6"/>
    </row>
    <row r="768">
      <c r="A768" s="7"/>
      <c r="B768" s="7"/>
      <c r="C768" s="7"/>
      <c r="D768" s="4"/>
      <c r="E768" s="4"/>
      <c r="F768" s="4"/>
      <c r="G768" s="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7">
        <v>767.0</v>
      </c>
      <c r="U768" s="6"/>
      <c r="V768" s="6"/>
      <c r="W768" s="6"/>
      <c r="X768" s="6"/>
      <c r="Y768" s="6"/>
      <c r="Z768" s="6"/>
    </row>
    <row r="769">
      <c r="A769" s="7"/>
      <c r="B769" s="7"/>
      <c r="C769" s="7"/>
      <c r="D769" s="4"/>
      <c r="E769" s="4"/>
      <c r="F769" s="4"/>
      <c r="G769" s="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7">
        <v>768.0</v>
      </c>
      <c r="U769" s="6"/>
      <c r="V769" s="6"/>
      <c r="W769" s="6"/>
      <c r="X769" s="6"/>
      <c r="Y769" s="6"/>
      <c r="Z769" s="6"/>
    </row>
    <row r="770">
      <c r="A770" s="7"/>
      <c r="B770" s="7"/>
      <c r="C770" s="7"/>
      <c r="D770" s="4"/>
      <c r="E770" s="4"/>
      <c r="F770" s="4"/>
      <c r="G770" s="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7">
        <v>769.0</v>
      </c>
      <c r="U770" s="6"/>
      <c r="V770" s="6"/>
      <c r="W770" s="6"/>
      <c r="X770" s="6"/>
      <c r="Y770" s="6"/>
      <c r="Z770" s="6"/>
    </row>
    <row r="771">
      <c r="A771" s="7"/>
      <c r="B771" s="7"/>
      <c r="C771" s="7"/>
      <c r="D771" s="4"/>
      <c r="E771" s="4"/>
      <c r="F771" s="4"/>
      <c r="G771" s="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7">
        <v>770.0</v>
      </c>
      <c r="U771" s="6"/>
      <c r="V771" s="6"/>
      <c r="W771" s="6"/>
      <c r="X771" s="6"/>
      <c r="Y771" s="6"/>
      <c r="Z771" s="6"/>
    </row>
    <row r="772">
      <c r="A772" s="7"/>
      <c r="B772" s="7"/>
      <c r="C772" s="7"/>
      <c r="D772" s="4"/>
      <c r="E772" s="4"/>
      <c r="F772" s="4"/>
      <c r="G772" s="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7">
        <v>771.0</v>
      </c>
      <c r="U772" s="6"/>
      <c r="V772" s="6"/>
      <c r="W772" s="6"/>
      <c r="X772" s="6"/>
      <c r="Y772" s="6"/>
      <c r="Z772" s="6"/>
    </row>
    <row r="773">
      <c r="A773" s="7"/>
      <c r="B773" s="7"/>
      <c r="C773" s="7"/>
      <c r="D773" s="4"/>
      <c r="E773" s="4"/>
      <c r="F773" s="4"/>
      <c r="G773" s="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7">
        <v>772.0</v>
      </c>
      <c r="U773" s="6"/>
      <c r="V773" s="6"/>
      <c r="W773" s="6"/>
      <c r="X773" s="6"/>
      <c r="Y773" s="6"/>
      <c r="Z773" s="6"/>
    </row>
    <row r="774">
      <c r="A774" s="7"/>
      <c r="B774" s="7"/>
      <c r="C774" s="7"/>
      <c r="D774" s="4"/>
      <c r="E774" s="4"/>
      <c r="F774" s="4"/>
      <c r="G774" s="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7">
        <v>773.0</v>
      </c>
      <c r="U774" s="6"/>
      <c r="V774" s="6"/>
      <c r="W774" s="6"/>
      <c r="X774" s="6"/>
      <c r="Y774" s="6"/>
      <c r="Z774" s="6"/>
    </row>
    <row r="775">
      <c r="A775" s="7"/>
      <c r="B775" s="7"/>
      <c r="C775" s="7"/>
      <c r="D775" s="4"/>
      <c r="E775" s="4"/>
      <c r="F775" s="4"/>
      <c r="G775" s="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7">
        <v>774.0</v>
      </c>
      <c r="U775" s="6"/>
      <c r="V775" s="6"/>
      <c r="W775" s="6"/>
      <c r="X775" s="6"/>
      <c r="Y775" s="6"/>
      <c r="Z775" s="6"/>
    </row>
    <row r="776">
      <c r="A776" s="7"/>
      <c r="B776" s="7"/>
      <c r="C776" s="7"/>
      <c r="D776" s="4"/>
      <c r="E776" s="4"/>
      <c r="F776" s="4"/>
      <c r="G776" s="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7">
        <v>775.0</v>
      </c>
      <c r="U776" s="6"/>
      <c r="V776" s="6"/>
      <c r="W776" s="6"/>
      <c r="X776" s="6"/>
      <c r="Y776" s="6"/>
      <c r="Z776" s="6"/>
    </row>
    <row r="777">
      <c r="A777" s="7"/>
      <c r="B777" s="7"/>
      <c r="C777" s="7"/>
      <c r="D777" s="4"/>
      <c r="E777" s="4"/>
      <c r="F777" s="4"/>
      <c r="G777" s="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7">
        <v>776.0</v>
      </c>
      <c r="U777" s="6"/>
      <c r="V777" s="6"/>
      <c r="W777" s="6"/>
      <c r="X777" s="6"/>
      <c r="Y777" s="6"/>
      <c r="Z777" s="6"/>
    </row>
    <row r="778">
      <c r="A778" s="7"/>
      <c r="B778" s="7"/>
      <c r="C778" s="7"/>
      <c r="D778" s="4"/>
      <c r="E778" s="4"/>
      <c r="F778" s="4"/>
      <c r="G778" s="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7">
        <v>777.0</v>
      </c>
      <c r="U778" s="6"/>
      <c r="V778" s="6"/>
      <c r="W778" s="6"/>
      <c r="X778" s="6"/>
      <c r="Y778" s="6"/>
      <c r="Z778" s="6"/>
    </row>
    <row r="779">
      <c r="A779" s="7"/>
      <c r="B779" s="7"/>
      <c r="C779" s="7"/>
      <c r="D779" s="4"/>
      <c r="E779" s="4"/>
      <c r="F779" s="4"/>
      <c r="G779" s="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7">
        <v>778.0</v>
      </c>
      <c r="U779" s="6"/>
      <c r="V779" s="6"/>
      <c r="W779" s="6"/>
      <c r="X779" s="6"/>
      <c r="Y779" s="6"/>
      <c r="Z779" s="6"/>
    </row>
    <row r="780">
      <c r="A780" s="7"/>
      <c r="B780" s="7"/>
      <c r="C780" s="7"/>
      <c r="D780" s="4"/>
      <c r="E780" s="4"/>
      <c r="F780" s="4"/>
      <c r="G780" s="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7">
        <v>779.0</v>
      </c>
      <c r="U780" s="6"/>
      <c r="V780" s="6"/>
      <c r="W780" s="6"/>
      <c r="X780" s="6"/>
      <c r="Y780" s="6"/>
      <c r="Z780" s="6"/>
    </row>
    <row r="781">
      <c r="A781" s="7"/>
      <c r="B781" s="7"/>
      <c r="C781" s="7"/>
      <c r="D781" s="4"/>
      <c r="E781" s="4"/>
      <c r="F781" s="4"/>
      <c r="G781" s="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7">
        <v>780.0</v>
      </c>
      <c r="U781" s="6"/>
      <c r="V781" s="6"/>
      <c r="W781" s="6"/>
      <c r="X781" s="6"/>
      <c r="Y781" s="6"/>
      <c r="Z781" s="6"/>
    </row>
    <row r="782">
      <c r="A782" s="7"/>
      <c r="B782" s="7"/>
      <c r="C782" s="7"/>
      <c r="D782" s="4"/>
      <c r="E782" s="4"/>
      <c r="F782" s="4"/>
      <c r="G782" s="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7">
        <v>781.0</v>
      </c>
      <c r="U782" s="6"/>
      <c r="V782" s="6"/>
      <c r="W782" s="6"/>
      <c r="X782" s="6"/>
      <c r="Y782" s="6"/>
      <c r="Z782" s="6"/>
    </row>
    <row r="783">
      <c r="A783" s="7"/>
      <c r="B783" s="7"/>
      <c r="C783" s="7"/>
      <c r="D783" s="4"/>
      <c r="E783" s="4"/>
      <c r="F783" s="4"/>
      <c r="G783" s="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7">
        <v>782.0</v>
      </c>
      <c r="U783" s="6"/>
      <c r="V783" s="6"/>
      <c r="W783" s="6"/>
      <c r="X783" s="6"/>
      <c r="Y783" s="6"/>
      <c r="Z783" s="6"/>
    </row>
    <row r="784">
      <c r="A784" s="7"/>
      <c r="B784" s="7"/>
      <c r="C784" s="7"/>
      <c r="D784" s="4"/>
      <c r="E784" s="4"/>
      <c r="F784" s="4"/>
      <c r="G784" s="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7">
        <v>783.0</v>
      </c>
      <c r="U784" s="6"/>
      <c r="V784" s="6"/>
      <c r="W784" s="6"/>
      <c r="X784" s="6"/>
      <c r="Y784" s="6"/>
      <c r="Z784" s="6"/>
    </row>
    <row r="785">
      <c r="A785" s="7"/>
      <c r="B785" s="7"/>
      <c r="C785" s="7"/>
      <c r="D785" s="4"/>
      <c r="E785" s="4"/>
      <c r="F785" s="4"/>
      <c r="G785" s="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7">
        <v>784.0</v>
      </c>
      <c r="U785" s="6"/>
      <c r="V785" s="6"/>
      <c r="W785" s="6"/>
      <c r="X785" s="6"/>
      <c r="Y785" s="6"/>
      <c r="Z785" s="6"/>
    </row>
    <row r="786">
      <c r="A786" s="7"/>
      <c r="B786" s="7"/>
      <c r="C786" s="7"/>
      <c r="D786" s="4"/>
      <c r="E786" s="4"/>
      <c r="F786" s="4"/>
      <c r="G786" s="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7">
        <v>785.0</v>
      </c>
      <c r="U786" s="6"/>
      <c r="V786" s="6"/>
      <c r="W786" s="6"/>
      <c r="X786" s="6"/>
      <c r="Y786" s="6"/>
      <c r="Z786" s="6"/>
    </row>
    <row r="787">
      <c r="A787" s="7"/>
      <c r="B787" s="7"/>
      <c r="C787" s="7"/>
      <c r="D787" s="4"/>
      <c r="E787" s="4"/>
      <c r="F787" s="4"/>
      <c r="G787" s="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7">
        <v>786.0</v>
      </c>
      <c r="U787" s="6"/>
      <c r="V787" s="6"/>
      <c r="W787" s="6"/>
      <c r="X787" s="6"/>
      <c r="Y787" s="6"/>
      <c r="Z787" s="6"/>
    </row>
    <row r="788">
      <c r="A788" s="7"/>
      <c r="B788" s="7"/>
      <c r="C788" s="7"/>
      <c r="D788" s="4"/>
      <c r="E788" s="4"/>
      <c r="F788" s="4"/>
      <c r="G788" s="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7">
        <v>787.0</v>
      </c>
      <c r="U788" s="6"/>
      <c r="V788" s="6"/>
      <c r="W788" s="6"/>
      <c r="X788" s="6"/>
      <c r="Y788" s="6"/>
      <c r="Z788" s="6"/>
    </row>
    <row r="789">
      <c r="A789" s="7"/>
      <c r="B789" s="7"/>
      <c r="C789" s="7"/>
      <c r="D789" s="4"/>
      <c r="E789" s="4"/>
      <c r="F789" s="4"/>
      <c r="G789" s="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7">
        <v>788.0</v>
      </c>
      <c r="U789" s="6"/>
      <c r="V789" s="6"/>
      <c r="W789" s="6"/>
      <c r="X789" s="6"/>
      <c r="Y789" s="6"/>
      <c r="Z789" s="6"/>
    </row>
    <row r="790">
      <c r="A790" s="7"/>
      <c r="B790" s="7"/>
      <c r="C790" s="7"/>
      <c r="D790" s="4"/>
      <c r="E790" s="4"/>
      <c r="F790" s="4"/>
      <c r="G790" s="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7">
        <v>789.0</v>
      </c>
      <c r="U790" s="6"/>
      <c r="V790" s="6"/>
      <c r="W790" s="6"/>
      <c r="X790" s="6"/>
      <c r="Y790" s="6"/>
      <c r="Z790" s="6"/>
    </row>
    <row r="791">
      <c r="A791" s="7"/>
      <c r="B791" s="7"/>
      <c r="C791" s="7"/>
      <c r="D791" s="4"/>
      <c r="E791" s="4"/>
      <c r="F791" s="4"/>
      <c r="G791" s="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7">
        <v>790.0</v>
      </c>
      <c r="U791" s="6"/>
      <c r="V791" s="6"/>
      <c r="W791" s="6"/>
      <c r="X791" s="6"/>
      <c r="Y791" s="6"/>
      <c r="Z791" s="6"/>
    </row>
    <row r="792">
      <c r="A792" s="7"/>
      <c r="B792" s="7"/>
      <c r="C792" s="7"/>
      <c r="D792" s="4"/>
      <c r="E792" s="4"/>
      <c r="F792" s="4"/>
      <c r="G792" s="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7">
        <v>791.0</v>
      </c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7">
        <v>792.0</v>
      </c>
      <c r="U793" s="6"/>
      <c r="V793" s="6"/>
      <c r="W793" s="6"/>
      <c r="X793" s="6"/>
      <c r="Y793" s="6"/>
      <c r="Z793" s="6"/>
    </row>
    <row r="794">
      <c r="A794" s="7"/>
      <c r="B794" s="7"/>
      <c r="C794" s="7"/>
      <c r="D794" s="4"/>
      <c r="E794" s="4"/>
      <c r="F794" s="4"/>
      <c r="G794" s="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7">
        <v>793.0</v>
      </c>
      <c r="U794" s="6"/>
      <c r="V794" s="6"/>
      <c r="W794" s="6"/>
      <c r="X794" s="6"/>
      <c r="Y794" s="6"/>
      <c r="Z794" s="6"/>
    </row>
    <row r="795">
      <c r="A795" s="7"/>
      <c r="B795" s="7"/>
      <c r="C795" s="7"/>
      <c r="D795" s="4"/>
      <c r="E795" s="4"/>
      <c r="F795" s="4"/>
      <c r="G795" s="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7">
        <v>794.0</v>
      </c>
      <c r="U795" s="6"/>
      <c r="V795" s="6"/>
      <c r="W795" s="6"/>
      <c r="X795" s="6"/>
      <c r="Y795" s="6"/>
      <c r="Z795" s="6"/>
    </row>
    <row r="796">
      <c r="A796" s="7"/>
      <c r="B796" s="7"/>
      <c r="C796" s="7"/>
      <c r="D796" s="4"/>
      <c r="E796" s="4"/>
      <c r="F796" s="4"/>
      <c r="G796" s="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7">
        <v>795.0</v>
      </c>
      <c r="U796" s="6"/>
      <c r="V796" s="6"/>
      <c r="W796" s="6"/>
      <c r="X796" s="6"/>
      <c r="Y796" s="6"/>
      <c r="Z796" s="6"/>
    </row>
    <row r="797">
      <c r="A797" s="7"/>
      <c r="B797" s="7"/>
      <c r="C797" s="7"/>
      <c r="D797" s="4"/>
      <c r="E797" s="4"/>
      <c r="F797" s="4"/>
      <c r="G797" s="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7">
        <v>796.0</v>
      </c>
      <c r="U797" s="6"/>
      <c r="V797" s="6"/>
      <c r="W797" s="6"/>
      <c r="X797" s="6"/>
      <c r="Y797" s="6"/>
      <c r="Z797" s="6"/>
    </row>
    <row r="798">
      <c r="A798" s="7"/>
      <c r="B798" s="7"/>
      <c r="C798" s="7"/>
      <c r="D798" s="4"/>
      <c r="E798" s="4"/>
      <c r="F798" s="4"/>
      <c r="G798" s="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7">
        <v>797.0</v>
      </c>
      <c r="U798" s="6"/>
      <c r="V798" s="6"/>
      <c r="W798" s="6"/>
      <c r="X798" s="6"/>
      <c r="Y798" s="6"/>
      <c r="Z798" s="6"/>
    </row>
    <row r="799">
      <c r="A799" s="7"/>
      <c r="B799" s="7"/>
      <c r="C799" s="7"/>
      <c r="D799" s="4"/>
      <c r="E799" s="4"/>
      <c r="F799" s="4"/>
      <c r="G799" s="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7">
        <v>798.0</v>
      </c>
      <c r="U799" s="6"/>
      <c r="V799" s="6"/>
      <c r="W799" s="6"/>
      <c r="X799" s="6"/>
      <c r="Y799" s="6"/>
      <c r="Z799" s="6"/>
    </row>
    <row r="800">
      <c r="A800" s="7"/>
      <c r="B800" s="7"/>
      <c r="C800" s="7"/>
      <c r="D800" s="4"/>
      <c r="E800" s="4"/>
      <c r="F800" s="4"/>
      <c r="G800" s="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7">
        <v>799.0</v>
      </c>
      <c r="U800" s="6"/>
      <c r="V800" s="6"/>
      <c r="W800" s="6"/>
      <c r="X800" s="6"/>
      <c r="Y800" s="6"/>
      <c r="Z800" s="6"/>
    </row>
    <row r="801">
      <c r="A801" s="7"/>
      <c r="B801" s="7"/>
      <c r="C801" s="7"/>
      <c r="D801" s="4"/>
      <c r="E801" s="4"/>
      <c r="F801" s="4"/>
      <c r="G801" s="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7">
        <v>800.0</v>
      </c>
      <c r="U801" s="6"/>
      <c r="V801" s="6"/>
      <c r="W801" s="6"/>
      <c r="X801" s="6"/>
      <c r="Y801" s="6"/>
      <c r="Z801" s="6"/>
    </row>
    <row r="802">
      <c r="A802" s="7"/>
      <c r="B802" s="7"/>
      <c r="C802" s="7"/>
      <c r="D802" s="4"/>
      <c r="E802" s="4"/>
      <c r="F802" s="4"/>
      <c r="G802" s="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7">
        <v>801.0</v>
      </c>
      <c r="U802" s="6"/>
      <c r="V802" s="6"/>
      <c r="W802" s="6"/>
      <c r="X802" s="6"/>
      <c r="Y802" s="6"/>
      <c r="Z802" s="6"/>
    </row>
    <row r="803">
      <c r="A803" s="7"/>
      <c r="B803" s="7"/>
      <c r="C803" s="7"/>
      <c r="D803" s="4"/>
      <c r="E803" s="4"/>
      <c r="F803" s="4"/>
      <c r="G803" s="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7">
        <v>802.0</v>
      </c>
      <c r="U803" s="6"/>
      <c r="V803" s="6"/>
      <c r="W803" s="6"/>
      <c r="X803" s="6"/>
      <c r="Y803" s="6"/>
      <c r="Z803" s="6"/>
    </row>
    <row r="804">
      <c r="A804" s="7"/>
      <c r="B804" s="7"/>
      <c r="C804" s="7"/>
      <c r="D804" s="4"/>
      <c r="E804" s="4"/>
      <c r="F804" s="4"/>
      <c r="G804" s="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7">
        <v>803.0</v>
      </c>
      <c r="U804" s="6"/>
      <c r="V804" s="6"/>
      <c r="W804" s="6"/>
      <c r="X804" s="6"/>
      <c r="Y804" s="6"/>
      <c r="Z804" s="6"/>
    </row>
    <row r="805">
      <c r="A805" s="7"/>
      <c r="B805" s="7"/>
      <c r="C805" s="7"/>
      <c r="D805" s="4"/>
      <c r="E805" s="4"/>
      <c r="F805" s="4"/>
      <c r="G805" s="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7">
        <v>804.0</v>
      </c>
      <c r="U805" s="6"/>
      <c r="V805" s="6"/>
      <c r="W805" s="6"/>
      <c r="X805" s="6"/>
      <c r="Y805" s="6"/>
      <c r="Z805" s="6"/>
    </row>
    <row r="806">
      <c r="A806" s="7"/>
      <c r="B806" s="7"/>
      <c r="C806" s="7"/>
      <c r="D806" s="4"/>
      <c r="E806" s="4"/>
      <c r="F806" s="4"/>
      <c r="G806" s="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7">
        <v>805.0</v>
      </c>
      <c r="U806" s="6"/>
      <c r="V806" s="6"/>
      <c r="W806" s="6"/>
      <c r="X806" s="6"/>
      <c r="Y806" s="6"/>
      <c r="Z806" s="6"/>
    </row>
    <row r="807">
      <c r="A807" s="7"/>
      <c r="B807" s="7"/>
      <c r="C807" s="7"/>
      <c r="D807" s="4"/>
      <c r="E807" s="4"/>
      <c r="F807" s="4"/>
      <c r="G807" s="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7">
        <v>806.0</v>
      </c>
      <c r="U807" s="6"/>
      <c r="V807" s="6"/>
      <c r="W807" s="6"/>
      <c r="X807" s="6"/>
      <c r="Y807" s="6"/>
      <c r="Z807" s="6"/>
    </row>
    <row r="808">
      <c r="A808" s="7"/>
      <c r="B808" s="7"/>
      <c r="C808" s="7"/>
      <c r="D808" s="4"/>
      <c r="E808" s="4"/>
      <c r="F808" s="4"/>
      <c r="G808" s="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7">
        <v>807.0</v>
      </c>
      <c r="U808" s="6"/>
      <c r="V808" s="6"/>
      <c r="W808" s="6"/>
      <c r="X808" s="6"/>
      <c r="Y808" s="6"/>
      <c r="Z808" s="6"/>
    </row>
    <row r="809">
      <c r="A809" s="7"/>
      <c r="B809" s="7"/>
      <c r="C809" s="7"/>
      <c r="D809" s="4"/>
      <c r="E809" s="4"/>
      <c r="F809" s="4"/>
      <c r="G809" s="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7">
        <v>808.0</v>
      </c>
      <c r="U809" s="6"/>
      <c r="V809" s="6"/>
      <c r="W809" s="6"/>
      <c r="X809" s="6"/>
      <c r="Y809" s="6"/>
      <c r="Z809" s="6"/>
    </row>
    <row r="810">
      <c r="A810" s="7"/>
      <c r="B810" s="7"/>
      <c r="C810" s="7"/>
      <c r="D810" s="4"/>
      <c r="E810" s="4"/>
      <c r="F810" s="4"/>
      <c r="G810" s="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7">
        <v>809.0</v>
      </c>
      <c r="U810" s="6"/>
      <c r="V810" s="6"/>
      <c r="W810" s="6"/>
      <c r="X810" s="6"/>
      <c r="Y810" s="6"/>
      <c r="Z810" s="6"/>
    </row>
    <row r="811">
      <c r="A811" s="7"/>
      <c r="B811" s="7"/>
      <c r="C811" s="7"/>
      <c r="D811" s="4"/>
      <c r="E811" s="4"/>
      <c r="F811" s="4"/>
      <c r="G811" s="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7">
        <v>810.0</v>
      </c>
      <c r="U811" s="6"/>
      <c r="V811" s="6"/>
      <c r="W811" s="6"/>
      <c r="X811" s="6"/>
      <c r="Y811" s="6"/>
      <c r="Z811" s="6"/>
    </row>
    <row r="812">
      <c r="A812" s="7"/>
      <c r="B812" s="7"/>
      <c r="C812" s="7"/>
      <c r="D812" s="4"/>
      <c r="E812" s="4"/>
      <c r="F812" s="4"/>
      <c r="G812" s="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7">
        <v>811.0</v>
      </c>
      <c r="U812" s="6"/>
      <c r="V812" s="6"/>
      <c r="W812" s="6"/>
      <c r="X812" s="6"/>
      <c r="Y812" s="6"/>
      <c r="Z812" s="6"/>
    </row>
    <row r="813">
      <c r="A813" s="7"/>
      <c r="B813" s="7"/>
      <c r="C813" s="7"/>
      <c r="D813" s="4"/>
      <c r="E813" s="4"/>
      <c r="F813" s="4"/>
      <c r="G813" s="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7">
        <v>812.0</v>
      </c>
      <c r="U813" s="6"/>
      <c r="V813" s="6"/>
      <c r="W813" s="6"/>
      <c r="X813" s="6"/>
      <c r="Y813" s="6"/>
      <c r="Z813" s="6"/>
    </row>
    <row r="814">
      <c r="A814" s="7"/>
      <c r="B814" s="7"/>
      <c r="C814" s="7"/>
      <c r="D814" s="4"/>
      <c r="E814" s="4"/>
      <c r="F814" s="4"/>
      <c r="G814" s="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7">
        <v>813.0</v>
      </c>
      <c r="U814" s="6"/>
      <c r="V814" s="6"/>
      <c r="W814" s="6"/>
      <c r="X814" s="6"/>
      <c r="Y814" s="6"/>
      <c r="Z814" s="6"/>
    </row>
    <row r="815">
      <c r="A815" s="7"/>
      <c r="B815" s="7"/>
      <c r="C815" s="7"/>
      <c r="D815" s="4"/>
      <c r="E815" s="4"/>
      <c r="F815" s="4"/>
      <c r="G815" s="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7">
        <v>814.0</v>
      </c>
      <c r="U815" s="6"/>
      <c r="V815" s="6"/>
      <c r="W815" s="6"/>
      <c r="X815" s="6"/>
      <c r="Y815" s="6"/>
      <c r="Z815" s="6"/>
    </row>
    <row r="816">
      <c r="A816" s="7"/>
      <c r="B816" s="7"/>
      <c r="C816" s="7"/>
      <c r="D816" s="4"/>
      <c r="E816" s="4"/>
      <c r="F816" s="4"/>
      <c r="G816" s="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7">
        <v>815.0</v>
      </c>
      <c r="U816" s="6"/>
      <c r="V816" s="6"/>
      <c r="W816" s="6"/>
      <c r="X816" s="6"/>
      <c r="Y816" s="6"/>
      <c r="Z816" s="6"/>
    </row>
    <row r="817">
      <c r="A817" s="7"/>
      <c r="B817" s="7"/>
      <c r="C817" s="7"/>
      <c r="D817" s="4"/>
      <c r="E817" s="4"/>
      <c r="F817" s="4"/>
      <c r="G817" s="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7">
        <v>816.0</v>
      </c>
      <c r="U817" s="6"/>
      <c r="V817" s="6"/>
      <c r="W817" s="6"/>
      <c r="X817" s="6"/>
      <c r="Y817" s="6"/>
      <c r="Z817" s="6"/>
    </row>
    <row r="818">
      <c r="A818" s="7"/>
      <c r="B818" s="7"/>
      <c r="C818" s="7"/>
      <c r="D818" s="4"/>
      <c r="E818" s="4"/>
      <c r="F818" s="4"/>
      <c r="G818" s="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7">
        <v>817.0</v>
      </c>
      <c r="U818" s="6"/>
      <c r="V818" s="6"/>
      <c r="W818" s="6"/>
      <c r="X818" s="6"/>
      <c r="Y818" s="6"/>
      <c r="Z818" s="6"/>
    </row>
    <row r="819">
      <c r="A819" s="7"/>
      <c r="B819" s="7"/>
      <c r="C819" s="7"/>
      <c r="D819" s="4"/>
      <c r="E819" s="4"/>
      <c r="F819" s="4"/>
      <c r="G819" s="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7">
        <v>818.0</v>
      </c>
      <c r="U819" s="6"/>
      <c r="V819" s="6"/>
      <c r="W819" s="6"/>
      <c r="X819" s="6"/>
      <c r="Y819" s="6"/>
      <c r="Z819" s="6"/>
    </row>
    <row r="820">
      <c r="A820" s="7"/>
      <c r="B820" s="7"/>
      <c r="C820" s="7"/>
      <c r="D820" s="4"/>
      <c r="E820" s="4"/>
      <c r="F820" s="4"/>
      <c r="G820" s="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7">
        <v>819.0</v>
      </c>
      <c r="U820" s="6"/>
      <c r="V820" s="6"/>
      <c r="W820" s="6"/>
      <c r="X820" s="6"/>
      <c r="Y820" s="6"/>
      <c r="Z820" s="6"/>
    </row>
    <row r="821">
      <c r="A821" s="7"/>
      <c r="B821" s="7"/>
      <c r="C821" s="7"/>
      <c r="D821" s="4"/>
      <c r="E821" s="4"/>
      <c r="F821" s="4"/>
      <c r="G821" s="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7">
        <v>820.0</v>
      </c>
      <c r="U821" s="6"/>
      <c r="V821" s="6"/>
      <c r="W821" s="6"/>
      <c r="X821" s="6"/>
      <c r="Y821" s="6"/>
      <c r="Z821" s="6"/>
    </row>
    <row r="822">
      <c r="A822" s="7"/>
      <c r="B822" s="7"/>
      <c r="C822" s="7"/>
      <c r="D822" s="4"/>
      <c r="E822" s="4"/>
      <c r="F822" s="4"/>
      <c r="G822" s="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7">
        <v>821.0</v>
      </c>
      <c r="U822" s="6"/>
      <c r="V822" s="6"/>
      <c r="W822" s="6"/>
      <c r="X822" s="6"/>
      <c r="Y822" s="6"/>
      <c r="Z822" s="6"/>
    </row>
    <row r="823">
      <c r="A823" s="7"/>
      <c r="B823" s="7"/>
      <c r="C823" s="7"/>
      <c r="D823" s="4"/>
      <c r="E823" s="4"/>
      <c r="F823" s="4"/>
      <c r="G823" s="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7">
        <v>822.0</v>
      </c>
      <c r="U823" s="6"/>
      <c r="V823" s="6"/>
      <c r="W823" s="6"/>
      <c r="X823" s="6"/>
      <c r="Y823" s="6"/>
      <c r="Z823" s="6"/>
    </row>
    <row r="824">
      <c r="A824" s="7"/>
      <c r="B824" s="7"/>
      <c r="C824" s="7"/>
      <c r="D824" s="4"/>
      <c r="E824" s="4"/>
      <c r="F824" s="4"/>
      <c r="G824" s="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7">
        <v>823.0</v>
      </c>
      <c r="U824" s="6"/>
      <c r="V824" s="6"/>
      <c r="W824" s="6"/>
      <c r="X824" s="6"/>
      <c r="Y824" s="6"/>
      <c r="Z824" s="6"/>
    </row>
    <row r="825">
      <c r="A825" s="7"/>
      <c r="B825" s="7"/>
      <c r="C825" s="7"/>
      <c r="D825" s="4"/>
      <c r="E825" s="4"/>
      <c r="F825" s="4"/>
      <c r="G825" s="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7">
        <v>824.0</v>
      </c>
      <c r="U825" s="6"/>
      <c r="V825" s="6"/>
      <c r="W825" s="6"/>
      <c r="X825" s="6"/>
      <c r="Y825" s="6"/>
      <c r="Z825" s="6"/>
    </row>
    <row r="826">
      <c r="A826" s="7"/>
      <c r="B826" s="7"/>
      <c r="C826" s="7"/>
      <c r="D826" s="4"/>
      <c r="E826" s="4"/>
      <c r="F826" s="4"/>
      <c r="G826" s="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7">
        <v>825.0</v>
      </c>
      <c r="U826" s="6"/>
      <c r="V826" s="6"/>
      <c r="W826" s="6"/>
      <c r="X826" s="6"/>
      <c r="Y826" s="6"/>
      <c r="Z826" s="6"/>
    </row>
    <row r="827">
      <c r="A827" s="7"/>
      <c r="B827" s="7"/>
      <c r="C827" s="7"/>
      <c r="D827" s="4"/>
      <c r="E827" s="4"/>
      <c r="F827" s="4"/>
      <c r="G827" s="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7">
        <v>826.0</v>
      </c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7">
        <v>827.0</v>
      </c>
      <c r="U828" s="6"/>
      <c r="V828" s="6"/>
      <c r="W828" s="6"/>
      <c r="X828" s="6"/>
      <c r="Y828" s="6"/>
      <c r="Z828" s="6"/>
    </row>
    <row r="829">
      <c r="A829" s="7"/>
      <c r="B829" s="7"/>
      <c r="C829" s="7"/>
      <c r="D829" s="4"/>
      <c r="E829" s="4"/>
      <c r="F829" s="4"/>
      <c r="G829" s="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7">
        <v>828.0</v>
      </c>
      <c r="U829" s="6"/>
      <c r="V829" s="6"/>
      <c r="W829" s="6"/>
      <c r="X829" s="6"/>
      <c r="Y829" s="6"/>
      <c r="Z829" s="6"/>
    </row>
    <row r="830">
      <c r="A830" s="7"/>
      <c r="B830" s="7"/>
      <c r="C830" s="7"/>
      <c r="D830" s="4"/>
      <c r="E830" s="4"/>
      <c r="F830" s="4"/>
      <c r="G830" s="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7">
        <v>829.0</v>
      </c>
      <c r="U830" s="6"/>
      <c r="V830" s="6"/>
      <c r="W830" s="6"/>
      <c r="X830" s="6"/>
      <c r="Y830" s="6"/>
      <c r="Z830" s="6"/>
    </row>
    <row r="831">
      <c r="A831" s="7"/>
      <c r="B831" s="7"/>
      <c r="C831" s="7"/>
      <c r="D831" s="4"/>
      <c r="E831" s="4"/>
      <c r="F831" s="4"/>
      <c r="G831" s="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7">
        <v>830.0</v>
      </c>
      <c r="U831" s="6"/>
      <c r="V831" s="6"/>
      <c r="W831" s="6"/>
      <c r="X831" s="6"/>
      <c r="Y831" s="6"/>
      <c r="Z831" s="6"/>
    </row>
    <row r="832">
      <c r="A832" s="7"/>
      <c r="B832" s="7"/>
      <c r="C832" s="7"/>
      <c r="D832" s="4"/>
      <c r="E832" s="4"/>
      <c r="F832" s="4"/>
      <c r="G832" s="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7">
        <v>831.0</v>
      </c>
      <c r="U832" s="6"/>
      <c r="V832" s="6"/>
      <c r="W832" s="6"/>
      <c r="X832" s="6"/>
      <c r="Y832" s="6"/>
      <c r="Z832" s="6"/>
    </row>
    <row r="833">
      <c r="A833" s="7"/>
      <c r="B833" s="7"/>
      <c r="C833" s="7"/>
      <c r="D833" s="4"/>
      <c r="E833" s="4"/>
      <c r="F833" s="4"/>
      <c r="G833" s="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7">
        <v>832.0</v>
      </c>
      <c r="U833" s="6"/>
      <c r="V833" s="6"/>
      <c r="W833" s="6"/>
      <c r="X833" s="6"/>
      <c r="Y833" s="6"/>
      <c r="Z833" s="6"/>
    </row>
    <row r="834">
      <c r="A834" s="7"/>
      <c r="B834" s="7"/>
      <c r="C834" s="7"/>
      <c r="D834" s="4"/>
      <c r="E834" s="4"/>
      <c r="F834" s="4"/>
      <c r="G834" s="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7">
        <v>833.0</v>
      </c>
      <c r="U834" s="6"/>
      <c r="V834" s="6"/>
      <c r="W834" s="6"/>
      <c r="X834" s="6"/>
      <c r="Y834" s="6"/>
      <c r="Z834" s="6"/>
    </row>
    <row r="835">
      <c r="A835" s="7"/>
      <c r="B835" s="7"/>
      <c r="C835" s="7"/>
      <c r="D835" s="4"/>
      <c r="E835" s="4"/>
      <c r="F835" s="4"/>
      <c r="G835" s="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7">
        <v>834.0</v>
      </c>
      <c r="U835" s="6"/>
      <c r="V835" s="6"/>
      <c r="W835" s="6"/>
      <c r="X835" s="6"/>
      <c r="Y835" s="6"/>
      <c r="Z835" s="6"/>
    </row>
    <row r="836">
      <c r="A836" s="7"/>
      <c r="B836" s="7"/>
      <c r="C836" s="7"/>
      <c r="D836" s="4"/>
      <c r="E836" s="4"/>
      <c r="F836" s="4"/>
      <c r="G836" s="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7">
        <v>835.0</v>
      </c>
      <c r="U836" s="6"/>
      <c r="V836" s="6"/>
      <c r="W836" s="6"/>
      <c r="X836" s="6"/>
      <c r="Y836" s="6"/>
      <c r="Z836" s="6"/>
    </row>
    <row r="837">
      <c r="A837" s="7"/>
      <c r="B837" s="7"/>
      <c r="C837" s="7"/>
      <c r="D837" s="4"/>
      <c r="E837" s="4"/>
      <c r="F837" s="4"/>
      <c r="G837" s="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7">
        <v>836.0</v>
      </c>
      <c r="U837" s="6"/>
      <c r="V837" s="6"/>
      <c r="W837" s="6"/>
      <c r="X837" s="6"/>
      <c r="Y837" s="6"/>
      <c r="Z837" s="6"/>
    </row>
    <row r="838">
      <c r="A838" s="7"/>
      <c r="B838" s="7"/>
      <c r="C838" s="7"/>
      <c r="D838" s="4"/>
      <c r="E838" s="4"/>
      <c r="F838" s="4"/>
      <c r="G838" s="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7">
        <v>837.0</v>
      </c>
      <c r="U838" s="6"/>
      <c r="V838" s="6"/>
      <c r="W838" s="6"/>
      <c r="X838" s="6"/>
      <c r="Y838" s="6"/>
      <c r="Z838" s="6"/>
    </row>
    <row r="839">
      <c r="A839" s="7"/>
      <c r="B839" s="7"/>
      <c r="C839" s="7"/>
      <c r="D839" s="4"/>
      <c r="E839" s="4"/>
      <c r="F839" s="4"/>
      <c r="G839" s="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7">
        <v>838.0</v>
      </c>
      <c r="U839" s="6"/>
      <c r="V839" s="6"/>
      <c r="W839" s="6"/>
      <c r="X839" s="6"/>
      <c r="Y839" s="6"/>
      <c r="Z839" s="6"/>
    </row>
    <row r="840">
      <c r="A840" s="7"/>
      <c r="B840" s="7"/>
      <c r="C840" s="7"/>
      <c r="D840" s="4"/>
      <c r="E840" s="4"/>
      <c r="F840" s="4"/>
      <c r="G840" s="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7">
        <v>839.0</v>
      </c>
      <c r="U840" s="6"/>
      <c r="V840" s="6"/>
      <c r="W840" s="6"/>
      <c r="X840" s="6"/>
      <c r="Y840" s="6"/>
      <c r="Z840" s="6"/>
    </row>
    <row r="841">
      <c r="A841" s="7"/>
      <c r="B841" s="7"/>
      <c r="C841" s="7"/>
      <c r="D841" s="4"/>
      <c r="E841" s="4"/>
      <c r="F841" s="4"/>
      <c r="G841" s="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7">
        <v>840.0</v>
      </c>
      <c r="U841" s="6"/>
      <c r="V841" s="6"/>
      <c r="W841" s="6"/>
      <c r="X841" s="6"/>
      <c r="Y841" s="6"/>
      <c r="Z841" s="6"/>
    </row>
    <row r="842">
      <c r="A842" s="7"/>
      <c r="B842" s="7"/>
      <c r="C842" s="7"/>
      <c r="D842" s="4"/>
      <c r="E842" s="4"/>
      <c r="F842" s="4"/>
      <c r="G842" s="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7">
        <v>841.0</v>
      </c>
      <c r="U842" s="6"/>
      <c r="V842" s="6"/>
      <c r="W842" s="6"/>
      <c r="X842" s="6"/>
      <c r="Y842" s="6"/>
      <c r="Z842" s="6"/>
    </row>
    <row r="843">
      <c r="A843" s="7"/>
      <c r="B843" s="7"/>
      <c r="C843" s="7"/>
      <c r="D843" s="4"/>
      <c r="E843" s="4"/>
      <c r="F843" s="4"/>
      <c r="G843" s="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7">
        <v>842.0</v>
      </c>
      <c r="U843" s="6"/>
      <c r="V843" s="6"/>
      <c r="W843" s="6"/>
      <c r="X843" s="6"/>
      <c r="Y843" s="6"/>
      <c r="Z843" s="6"/>
    </row>
    <row r="844">
      <c r="A844" s="7"/>
      <c r="B844" s="7"/>
      <c r="C844" s="7"/>
      <c r="D844" s="4"/>
      <c r="E844" s="4"/>
      <c r="F844" s="4"/>
      <c r="G844" s="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7">
        <v>843.0</v>
      </c>
      <c r="U844" s="6"/>
      <c r="V844" s="6"/>
      <c r="W844" s="6"/>
      <c r="X844" s="6"/>
      <c r="Y844" s="6"/>
      <c r="Z844" s="6"/>
    </row>
    <row r="845">
      <c r="A845" s="7"/>
      <c r="B845" s="7"/>
      <c r="C845" s="7"/>
      <c r="D845" s="4"/>
      <c r="E845" s="4"/>
      <c r="F845" s="4"/>
      <c r="G845" s="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7">
        <v>844.0</v>
      </c>
      <c r="U845" s="6"/>
      <c r="V845" s="6"/>
      <c r="W845" s="6"/>
      <c r="X845" s="6"/>
      <c r="Y845" s="6"/>
      <c r="Z845" s="6"/>
    </row>
    <row r="846">
      <c r="A846" s="7"/>
      <c r="B846" s="7"/>
      <c r="C846" s="7"/>
      <c r="D846" s="4"/>
      <c r="E846" s="4"/>
      <c r="F846" s="4"/>
      <c r="G846" s="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7">
        <v>845.0</v>
      </c>
      <c r="U846" s="6"/>
      <c r="V846" s="6"/>
      <c r="W846" s="6"/>
      <c r="X846" s="6"/>
      <c r="Y846" s="6"/>
      <c r="Z846" s="6"/>
    </row>
    <row r="847">
      <c r="A847" s="7"/>
      <c r="B847" s="7"/>
      <c r="C847" s="7"/>
      <c r="D847" s="4"/>
      <c r="E847" s="4"/>
      <c r="F847" s="4"/>
      <c r="G847" s="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7">
        <v>846.0</v>
      </c>
      <c r="U847" s="6"/>
      <c r="V847" s="6"/>
      <c r="W847" s="6"/>
      <c r="X847" s="6"/>
      <c r="Y847" s="6"/>
      <c r="Z847" s="6"/>
    </row>
    <row r="848">
      <c r="A848" s="7"/>
      <c r="B848" s="7"/>
      <c r="C848" s="7"/>
      <c r="D848" s="4"/>
      <c r="E848" s="4"/>
      <c r="F848" s="4"/>
      <c r="G848" s="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7">
        <v>847.0</v>
      </c>
      <c r="U848" s="6"/>
      <c r="V848" s="6"/>
      <c r="W848" s="6"/>
      <c r="X848" s="6"/>
      <c r="Y848" s="6"/>
      <c r="Z848" s="6"/>
    </row>
    <row r="849">
      <c r="A849" s="7"/>
      <c r="B849" s="7"/>
      <c r="C849" s="7"/>
      <c r="D849" s="4"/>
      <c r="E849" s="4"/>
      <c r="F849" s="4"/>
      <c r="G849" s="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7">
        <v>848.0</v>
      </c>
      <c r="U849" s="6"/>
      <c r="V849" s="6"/>
      <c r="W849" s="6"/>
      <c r="X849" s="6"/>
      <c r="Y849" s="6"/>
      <c r="Z849" s="6"/>
    </row>
    <row r="850">
      <c r="A850" s="7"/>
      <c r="B850" s="7"/>
      <c r="C850" s="7"/>
      <c r="D850" s="4"/>
      <c r="E850" s="4"/>
      <c r="F850" s="4"/>
      <c r="G850" s="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7">
        <v>849.0</v>
      </c>
      <c r="U850" s="6"/>
      <c r="V850" s="6"/>
      <c r="W850" s="6"/>
      <c r="X850" s="6"/>
      <c r="Y850" s="6"/>
      <c r="Z850" s="6"/>
    </row>
    <row r="851">
      <c r="A851" s="7"/>
      <c r="B851" s="7"/>
      <c r="C851" s="7"/>
      <c r="D851" s="4"/>
      <c r="E851" s="4"/>
      <c r="F851" s="4"/>
      <c r="G851" s="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7">
        <v>850.0</v>
      </c>
      <c r="U851" s="6"/>
      <c r="V851" s="6"/>
      <c r="W851" s="6"/>
      <c r="X851" s="6"/>
      <c r="Y851" s="6"/>
      <c r="Z851" s="6"/>
    </row>
    <row r="852">
      <c r="A852" s="7"/>
      <c r="B852" s="7"/>
      <c r="C852" s="7"/>
      <c r="D852" s="4"/>
      <c r="E852" s="4"/>
      <c r="F852" s="4"/>
      <c r="G852" s="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7">
        <v>851.0</v>
      </c>
      <c r="U852" s="6"/>
      <c r="V852" s="6"/>
      <c r="W852" s="6"/>
      <c r="X852" s="6"/>
      <c r="Y852" s="6"/>
      <c r="Z852" s="6"/>
    </row>
    <row r="853">
      <c r="A853" s="7"/>
      <c r="B853" s="7"/>
      <c r="C853" s="7"/>
      <c r="D853" s="4"/>
      <c r="E853" s="4"/>
      <c r="F853" s="4"/>
      <c r="G853" s="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7">
        <v>852.0</v>
      </c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7">
        <v>853.0</v>
      </c>
      <c r="U854" s="6"/>
      <c r="V854" s="6"/>
      <c r="W854" s="6"/>
      <c r="X854" s="6"/>
      <c r="Y854" s="6"/>
      <c r="Z854" s="6"/>
    </row>
    <row r="855">
      <c r="A855" s="7"/>
      <c r="B855" s="7"/>
      <c r="C855" s="7"/>
      <c r="D855" s="4"/>
      <c r="E855" s="4"/>
      <c r="F855" s="4"/>
      <c r="G855" s="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7">
        <v>854.0</v>
      </c>
      <c r="U855" s="6"/>
      <c r="V855" s="6"/>
      <c r="W855" s="6"/>
      <c r="X855" s="6"/>
      <c r="Y855" s="6"/>
      <c r="Z855" s="6"/>
    </row>
    <row r="856">
      <c r="A856" s="7"/>
      <c r="B856" s="7"/>
      <c r="C856" s="7"/>
      <c r="D856" s="4"/>
      <c r="E856" s="4"/>
      <c r="F856" s="4"/>
      <c r="G856" s="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7">
        <v>855.0</v>
      </c>
      <c r="U856" s="6"/>
      <c r="V856" s="6"/>
      <c r="W856" s="6"/>
      <c r="X856" s="6"/>
      <c r="Y856" s="6"/>
      <c r="Z856" s="6"/>
    </row>
    <row r="857">
      <c r="A857" s="7"/>
      <c r="B857" s="7"/>
      <c r="C857" s="7"/>
      <c r="D857" s="4"/>
      <c r="E857" s="4"/>
      <c r="F857" s="4"/>
      <c r="G857" s="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7">
        <v>856.0</v>
      </c>
      <c r="U857" s="6"/>
      <c r="V857" s="6"/>
      <c r="W857" s="6"/>
      <c r="X857" s="6"/>
      <c r="Y857" s="6"/>
      <c r="Z857" s="6"/>
    </row>
    <row r="858">
      <c r="A858" s="7"/>
      <c r="B858" s="7"/>
      <c r="C858" s="7"/>
      <c r="D858" s="4"/>
      <c r="E858" s="4"/>
      <c r="F858" s="4"/>
      <c r="G858" s="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7">
        <v>857.0</v>
      </c>
      <c r="U858" s="6"/>
      <c r="V858" s="6"/>
      <c r="W858" s="6"/>
      <c r="X858" s="6"/>
      <c r="Y858" s="6"/>
      <c r="Z858" s="6"/>
    </row>
    <row r="859">
      <c r="A859" s="7"/>
      <c r="B859" s="7"/>
      <c r="C859" s="7"/>
      <c r="D859" s="4"/>
      <c r="E859" s="4"/>
      <c r="F859" s="4"/>
      <c r="G859" s="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7">
        <v>858.0</v>
      </c>
      <c r="U859" s="6"/>
      <c r="V859" s="6"/>
      <c r="W859" s="6"/>
      <c r="X859" s="6"/>
      <c r="Y859" s="6"/>
      <c r="Z859" s="6"/>
    </row>
    <row r="860">
      <c r="A860" s="7"/>
      <c r="B860" s="7"/>
      <c r="C860" s="7"/>
      <c r="D860" s="4"/>
      <c r="E860" s="4"/>
      <c r="F860" s="4"/>
      <c r="G860" s="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7">
        <v>859.0</v>
      </c>
      <c r="U860" s="6"/>
      <c r="V860" s="6"/>
      <c r="W860" s="6"/>
      <c r="X860" s="6"/>
      <c r="Y860" s="6"/>
      <c r="Z860" s="6"/>
    </row>
    <row r="861">
      <c r="A861" s="7"/>
      <c r="B861" s="7"/>
      <c r="C861" s="7"/>
      <c r="D861" s="4"/>
      <c r="E861" s="4"/>
      <c r="F861" s="4"/>
      <c r="G861" s="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7">
        <v>860.0</v>
      </c>
      <c r="U861" s="6"/>
      <c r="V861" s="6"/>
      <c r="W861" s="6"/>
      <c r="X861" s="6"/>
      <c r="Y861" s="6"/>
      <c r="Z861" s="6"/>
    </row>
    <row r="862">
      <c r="A862" s="7"/>
      <c r="B862" s="7"/>
      <c r="C862" s="7"/>
      <c r="D862" s="4"/>
      <c r="E862" s="4"/>
      <c r="F862" s="4"/>
      <c r="G862" s="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7">
        <v>861.0</v>
      </c>
      <c r="U862" s="6"/>
      <c r="V862" s="6"/>
      <c r="W862" s="6"/>
      <c r="X862" s="6"/>
      <c r="Y862" s="6"/>
      <c r="Z862" s="6"/>
    </row>
    <row r="863">
      <c r="A863" s="7"/>
      <c r="B863" s="7"/>
      <c r="C863" s="7"/>
      <c r="D863" s="4"/>
      <c r="E863" s="4"/>
      <c r="F863" s="4"/>
      <c r="G863" s="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7">
        <v>862.0</v>
      </c>
      <c r="U863" s="6"/>
      <c r="V863" s="6"/>
      <c r="W863" s="6"/>
      <c r="X863" s="6"/>
      <c r="Y863" s="6"/>
      <c r="Z863" s="6"/>
    </row>
    <row r="864">
      <c r="A864" s="7"/>
      <c r="B864" s="7"/>
      <c r="C864" s="7"/>
      <c r="D864" s="4"/>
      <c r="E864" s="4"/>
      <c r="F864" s="4"/>
      <c r="G864" s="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7">
        <v>863.0</v>
      </c>
      <c r="U864" s="6"/>
      <c r="V864" s="6"/>
      <c r="W864" s="6"/>
      <c r="X864" s="6"/>
      <c r="Y864" s="6"/>
      <c r="Z864" s="6"/>
    </row>
    <row r="865">
      <c r="A865" s="7"/>
      <c r="B865" s="7"/>
      <c r="C865" s="7"/>
      <c r="D865" s="4"/>
      <c r="E865" s="4"/>
      <c r="F865" s="4"/>
      <c r="G865" s="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7">
        <v>864.0</v>
      </c>
      <c r="U865" s="6"/>
      <c r="V865" s="6"/>
      <c r="W865" s="6"/>
      <c r="X865" s="6"/>
      <c r="Y865" s="6"/>
      <c r="Z865" s="6"/>
    </row>
    <row r="866">
      <c r="A866" s="7"/>
      <c r="B866" s="7"/>
      <c r="C866" s="7"/>
      <c r="D866" s="4"/>
      <c r="E866" s="4"/>
      <c r="F866" s="4"/>
      <c r="G866" s="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7">
        <v>865.0</v>
      </c>
      <c r="U866" s="6"/>
      <c r="V866" s="6"/>
      <c r="W866" s="6"/>
      <c r="X866" s="6"/>
      <c r="Y866" s="6"/>
      <c r="Z866" s="6"/>
    </row>
    <row r="867">
      <c r="A867" s="7"/>
      <c r="B867" s="7"/>
      <c r="C867" s="7"/>
      <c r="D867" s="4"/>
      <c r="E867" s="4"/>
      <c r="F867" s="4"/>
      <c r="G867" s="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7">
        <v>866.0</v>
      </c>
      <c r="U867" s="6"/>
      <c r="V867" s="6"/>
      <c r="W867" s="6"/>
      <c r="X867" s="6"/>
      <c r="Y867" s="6"/>
      <c r="Z867" s="6"/>
    </row>
    <row r="868">
      <c r="A868" s="7"/>
      <c r="B868" s="7"/>
      <c r="C868" s="7"/>
      <c r="D868" s="4"/>
      <c r="E868" s="4"/>
      <c r="F868" s="4"/>
      <c r="G868" s="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7">
        <v>867.0</v>
      </c>
      <c r="U868" s="6"/>
      <c r="V868" s="6"/>
      <c r="W868" s="6"/>
      <c r="X868" s="6"/>
      <c r="Y868" s="6"/>
      <c r="Z868" s="6"/>
    </row>
    <row r="869">
      <c r="A869" s="7"/>
      <c r="B869" s="7"/>
      <c r="C869" s="7"/>
      <c r="D869" s="4"/>
      <c r="E869" s="4"/>
      <c r="F869" s="4"/>
      <c r="G869" s="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7">
        <v>868.0</v>
      </c>
      <c r="U869" s="6"/>
      <c r="V869" s="6"/>
      <c r="W869" s="6"/>
      <c r="X869" s="6"/>
      <c r="Y869" s="6"/>
      <c r="Z869" s="6"/>
    </row>
    <row r="870">
      <c r="A870" s="7"/>
      <c r="B870" s="7"/>
      <c r="C870" s="7"/>
      <c r="D870" s="4"/>
      <c r="E870" s="4"/>
      <c r="F870" s="4"/>
      <c r="G870" s="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7">
        <v>869.0</v>
      </c>
      <c r="U870" s="6"/>
      <c r="V870" s="6"/>
      <c r="W870" s="6"/>
      <c r="X870" s="6"/>
      <c r="Y870" s="6"/>
      <c r="Z870" s="6"/>
    </row>
    <row r="871">
      <c r="A871" s="7"/>
      <c r="B871" s="7"/>
      <c r="C871" s="7"/>
      <c r="D871" s="4"/>
      <c r="E871" s="4"/>
      <c r="F871" s="4"/>
      <c r="G871" s="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7">
        <v>870.0</v>
      </c>
      <c r="U871" s="6"/>
      <c r="V871" s="6"/>
      <c r="W871" s="6"/>
      <c r="X871" s="6"/>
      <c r="Y871" s="6"/>
      <c r="Z871" s="6"/>
    </row>
    <row r="872">
      <c r="A872" s="7"/>
      <c r="B872" s="7"/>
      <c r="C872" s="7"/>
      <c r="D872" s="4"/>
      <c r="E872" s="4"/>
      <c r="F872" s="4"/>
      <c r="G872" s="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7">
        <v>871.0</v>
      </c>
      <c r="U872" s="6"/>
      <c r="V872" s="6"/>
      <c r="W872" s="6"/>
      <c r="X872" s="6"/>
      <c r="Y872" s="6"/>
      <c r="Z872" s="6"/>
    </row>
    <row r="873">
      <c r="A873" s="7"/>
      <c r="B873" s="7"/>
      <c r="C873" s="7"/>
      <c r="D873" s="4"/>
      <c r="E873" s="4"/>
      <c r="F873" s="4"/>
      <c r="G873" s="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7">
        <v>872.0</v>
      </c>
      <c r="U873" s="6"/>
      <c r="V873" s="6"/>
      <c r="W873" s="6"/>
      <c r="X873" s="6"/>
      <c r="Y873" s="6"/>
      <c r="Z873" s="6"/>
    </row>
    <row r="874">
      <c r="A874" s="7"/>
      <c r="B874" s="7"/>
      <c r="C874" s="7"/>
      <c r="D874" s="4"/>
      <c r="E874" s="4"/>
      <c r="F874" s="4"/>
      <c r="G874" s="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7">
        <v>873.0</v>
      </c>
      <c r="U874" s="6"/>
      <c r="V874" s="6"/>
      <c r="W874" s="6"/>
      <c r="X874" s="6"/>
      <c r="Y874" s="6"/>
      <c r="Z874" s="6"/>
    </row>
    <row r="875">
      <c r="A875" s="7"/>
      <c r="B875" s="7"/>
      <c r="C875" s="7"/>
      <c r="D875" s="4"/>
      <c r="E875" s="4"/>
      <c r="F875" s="4"/>
      <c r="G875" s="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7">
        <v>874.0</v>
      </c>
      <c r="U875" s="6"/>
      <c r="V875" s="6"/>
      <c r="W875" s="6"/>
      <c r="X875" s="6"/>
      <c r="Y875" s="6"/>
      <c r="Z875" s="6"/>
    </row>
    <row r="876">
      <c r="A876" s="7"/>
      <c r="B876" s="7"/>
      <c r="C876" s="7"/>
      <c r="D876" s="4"/>
      <c r="E876" s="4"/>
      <c r="F876" s="4"/>
      <c r="G876" s="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7">
        <v>875.0</v>
      </c>
      <c r="U876" s="6"/>
      <c r="V876" s="6"/>
      <c r="W876" s="6"/>
      <c r="X876" s="6"/>
      <c r="Y876" s="6"/>
      <c r="Z876" s="6"/>
    </row>
    <row r="877">
      <c r="A877" s="7"/>
      <c r="B877" s="7"/>
      <c r="C877" s="7"/>
      <c r="D877" s="4"/>
      <c r="E877" s="4"/>
      <c r="F877" s="4"/>
      <c r="G877" s="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7">
        <v>876.0</v>
      </c>
      <c r="U877" s="6"/>
      <c r="V877" s="6"/>
      <c r="W877" s="6"/>
      <c r="X877" s="6"/>
      <c r="Y877" s="6"/>
      <c r="Z877" s="6"/>
    </row>
    <row r="878">
      <c r="A878" s="7"/>
      <c r="B878" s="7"/>
      <c r="C878" s="7"/>
      <c r="D878" s="4"/>
      <c r="E878" s="4"/>
      <c r="F878" s="4"/>
      <c r="G878" s="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7">
        <v>877.0</v>
      </c>
      <c r="U878" s="6"/>
      <c r="V878" s="6"/>
      <c r="W878" s="6"/>
      <c r="X878" s="6"/>
      <c r="Y878" s="6"/>
      <c r="Z878" s="6"/>
    </row>
    <row r="879">
      <c r="A879" s="7"/>
      <c r="B879" s="7"/>
      <c r="C879" s="7"/>
      <c r="D879" s="4"/>
      <c r="E879" s="4"/>
      <c r="F879" s="4"/>
      <c r="G879" s="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7">
        <v>878.0</v>
      </c>
      <c r="U879" s="6"/>
      <c r="V879" s="6"/>
      <c r="W879" s="6"/>
      <c r="X879" s="6"/>
      <c r="Y879" s="6"/>
      <c r="Z879" s="6"/>
    </row>
    <row r="880">
      <c r="A880" s="7"/>
      <c r="B880" s="7"/>
      <c r="C880" s="7"/>
      <c r="D880" s="4"/>
      <c r="E880" s="4"/>
      <c r="F880" s="4"/>
      <c r="G880" s="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7">
        <v>879.0</v>
      </c>
      <c r="U880" s="6"/>
      <c r="V880" s="6"/>
      <c r="W880" s="6"/>
      <c r="X880" s="6"/>
      <c r="Y880" s="6"/>
      <c r="Z880" s="6"/>
    </row>
    <row r="881">
      <c r="A881" s="7"/>
      <c r="B881" s="7"/>
      <c r="C881" s="7"/>
      <c r="D881" s="4"/>
      <c r="E881" s="4"/>
      <c r="F881" s="4"/>
      <c r="G881" s="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7">
        <v>880.0</v>
      </c>
      <c r="U881" s="6"/>
      <c r="V881" s="6"/>
      <c r="W881" s="6"/>
      <c r="X881" s="6"/>
      <c r="Y881" s="6"/>
      <c r="Z881" s="6"/>
    </row>
    <row r="882">
      <c r="A882" s="7"/>
      <c r="B882" s="7"/>
      <c r="C882" s="7"/>
      <c r="D882" s="4"/>
      <c r="E882" s="4"/>
      <c r="F882" s="4"/>
      <c r="G882" s="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7">
        <v>881.0</v>
      </c>
      <c r="U882" s="6"/>
      <c r="V882" s="6"/>
      <c r="W882" s="6"/>
      <c r="X882" s="6"/>
      <c r="Y882" s="6"/>
      <c r="Z882" s="6"/>
    </row>
    <row r="883">
      <c r="A883" s="7"/>
      <c r="B883" s="7"/>
      <c r="C883" s="7"/>
      <c r="D883" s="4"/>
      <c r="E883" s="4"/>
      <c r="F883" s="4"/>
      <c r="G883" s="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7">
        <v>882.0</v>
      </c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7">
        <v>883.0</v>
      </c>
      <c r="U884" s="6"/>
      <c r="V884" s="6"/>
      <c r="W884" s="6"/>
      <c r="X884" s="6"/>
      <c r="Y884" s="6"/>
      <c r="Z884" s="6"/>
    </row>
    <row r="885">
      <c r="A885" s="7"/>
      <c r="B885" s="7"/>
      <c r="C885" s="7"/>
      <c r="D885" s="4"/>
      <c r="E885" s="4"/>
      <c r="F885" s="4"/>
      <c r="G885" s="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7">
        <v>884.0</v>
      </c>
      <c r="U885" s="6"/>
      <c r="V885" s="6"/>
      <c r="W885" s="6"/>
      <c r="X885" s="6"/>
      <c r="Y885" s="6"/>
      <c r="Z885" s="6"/>
    </row>
    <row r="886">
      <c r="A886" s="7"/>
      <c r="B886" s="7"/>
      <c r="C886" s="7"/>
      <c r="D886" s="4"/>
      <c r="E886" s="4"/>
      <c r="F886" s="4"/>
      <c r="G886" s="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7">
        <v>885.0</v>
      </c>
      <c r="U886" s="6"/>
      <c r="V886" s="6"/>
      <c r="W886" s="6"/>
      <c r="X886" s="6"/>
      <c r="Y886" s="6"/>
      <c r="Z886" s="6"/>
    </row>
    <row r="887">
      <c r="A887" s="7"/>
      <c r="B887" s="7"/>
      <c r="C887" s="7"/>
      <c r="D887" s="4"/>
      <c r="E887" s="4"/>
      <c r="F887" s="4"/>
      <c r="G887" s="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7">
        <v>886.0</v>
      </c>
      <c r="U887" s="6"/>
      <c r="V887" s="6"/>
      <c r="W887" s="6"/>
      <c r="X887" s="6"/>
      <c r="Y887" s="6"/>
      <c r="Z887" s="6"/>
    </row>
    <row r="888">
      <c r="A888" s="7"/>
      <c r="B888" s="7"/>
      <c r="C888" s="7"/>
      <c r="D888" s="4"/>
      <c r="E888" s="4"/>
      <c r="F888" s="4"/>
      <c r="G888" s="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7">
        <v>887.0</v>
      </c>
      <c r="U888" s="6"/>
      <c r="V888" s="6"/>
      <c r="W888" s="6"/>
      <c r="X888" s="6"/>
      <c r="Y888" s="6"/>
      <c r="Z888" s="6"/>
    </row>
    <row r="889">
      <c r="A889" s="7"/>
      <c r="B889" s="7"/>
      <c r="C889" s="7"/>
      <c r="D889" s="4"/>
      <c r="E889" s="4"/>
      <c r="F889" s="4"/>
      <c r="G889" s="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7">
        <v>888.0</v>
      </c>
      <c r="U889" s="6"/>
      <c r="V889" s="6"/>
      <c r="W889" s="6"/>
      <c r="X889" s="6"/>
      <c r="Y889" s="6"/>
      <c r="Z889" s="6"/>
    </row>
    <row r="890">
      <c r="A890" s="7"/>
      <c r="B890" s="7"/>
      <c r="C890" s="7"/>
      <c r="D890" s="4"/>
      <c r="E890" s="4"/>
      <c r="F890" s="4"/>
      <c r="G890" s="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7">
        <v>889.0</v>
      </c>
      <c r="U890" s="6"/>
      <c r="V890" s="6"/>
      <c r="W890" s="6"/>
      <c r="X890" s="6"/>
      <c r="Y890" s="6"/>
      <c r="Z890" s="6"/>
    </row>
    <row r="891">
      <c r="A891" s="7"/>
      <c r="B891" s="7"/>
      <c r="C891" s="7"/>
      <c r="D891" s="4"/>
      <c r="E891" s="4"/>
      <c r="F891" s="4"/>
      <c r="G891" s="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7">
        <v>890.0</v>
      </c>
      <c r="U891" s="6"/>
      <c r="V891" s="6"/>
      <c r="W891" s="6"/>
      <c r="X891" s="6"/>
      <c r="Y891" s="6"/>
      <c r="Z891" s="6"/>
    </row>
    <row r="892">
      <c r="A892" s="7"/>
      <c r="B892" s="7"/>
      <c r="C892" s="7"/>
      <c r="D892" s="4"/>
      <c r="E892" s="4"/>
      <c r="F892" s="4"/>
      <c r="G892" s="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7">
        <v>891.0</v>
      </c>
      <c r="U892" s="6"/>
      <c r="V892" s="6"/>
      <c r="W892" s="6"/>
      <c r="X892" s="6"/>
      <c r="Y892" s="6"/>
      <c r="Z892" s="6"/>
    </row>
    <row r="893">
      <c r="A893" s="7"/>
      <c r="B893" s="7"/>
      <c r="C893" s="7"/>
      <c r="D893" s="4"/>
      <c r="E893" s="4"/>
      <c r="F893" s="4"/>
      <c r="G893" s="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7">
        <v>892.0</v>
      </c>
      <c r="U893" s="6"/>
      <c r="V893" s="6"/>
      <c r="W893" s="6"/>
      <c r="X893" s="6"/>
      <c r="Y893" s="6"/>
      <c r="Z893" s="6"/>
    </row>
    <row r="894">
      <c r="A894" s="7"/>
      <c r="B894" s="7"/>
      <c r="C894" s="7"/>
      <c r="D894" s="4"/>
      <c r="E894" s="4"/>
      <c r="F894" s="4"/>
      <c r="G894" s="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7">
        <v>893.0</v>
      </c>
      <c r="U894" s="6"/>
      <c r="V894" s="6"/>
      <c r="W894" s="6"/>
      <c r="X894" s="6"/>
      <c r="Y894" s="6"/>
      <c r="Z894" s="6"/>
    </row>
    <row r="895">
      <c r="A895" s="7"/>
      <c r="B895" s="7"/>
      <c r="C895" s="7"/>
      <c r="D895" s="4"/>
      <c r="E895" s="4"/>
      <c r="F895" s="4"/>
      <c r="G895" s="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7">
        <v>894.0</v>
      </c>
      <c r="U895" s="6"/>
      <c r="V895" s="6"/>
      <c r="W895" s="6"/>
      <c r="X895" s="6"/>
      <c r="Y895" s="6"/>
      <c r="Z895" s="6"/>
    </row>
    <row r="896">
      <c r="A896" s="7"/>
      <c r="B896" s="7"/>
      <c r="C896" s="7"/>
      <c r="D896" s="4"/>
      <c r="E896" s="4"/>
      <c r="F896" s="4"/>
      <c r="G896" s="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7">
        <v>895.0</v>
      </c>
      <c r="U896" s="6"/>
      <c r="V896" s="6"/>
      <c r="W896" s="6"/>
      <c r="X896" s="6"/>
      <c r="Y896" s="6"/>
      <c r="Z896" s="6"/>
    </row>
    <row r="897">
      <c r="A897" s="7"/>
      <c r="B897" s="7"/>
      <c r="C897" s="7"/>
      <c r="D897" s="4"/>
      <c r="E897" s="4"/>
      <c r="F897" s="4"/>
      <c r="G897" s="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7">
        <v>896.0</v>
      </c>
      <c r="U897" s="6"/>
      <c r="V897" s="6"/>
      <c r="W897" s="6"/>
      <c r="X897" s="6"/>
      <c r="Y897" s="6"/>
      <c r="Z897" s="6"/>
    </row>
    <row r="898">
      <c r="A898" s="7"/>
      <c r="B898" s="7"/>
      <c r="C898" s="7"/>
      <c r="D898" s="4"/>
      <c r="E898" s="4"/>
      <c r="F898" s="4"/>
      <c r="G898" s="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7">
        <v>897.0</v>
      </c>
      <c r="U898" s="6"/>
      <c r="V898" s="6"/>
      <c r="W898" s="6"/>
      <c r="X898" s="6"/>
      <c r="Y898" s="6"/>
      <c r="Z898" s="6"/>
    </row>
    <row r="899">
      <c r="A899" s="7"/>
      <c r="B899" s="7"/>
      <c r="C899" s="7"/>
      <c r="D899" s="4"/>
      <c r="E899" s="4"/>
      <c r="F899" s="4"/>
      <c r="G899" s="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7">
        <v>898.0</v>
      </c>
      <c r="U899" s="6"/>
      <c r="V899" s="6"/>
      <c r="W899" s="6"/>
      <c r="X899" s="6"/>
      <c r="Y899" s="6"/>
      <c r="Z899" s="6"/>
    </row>
    <row r="900">
      <c r="A900" s="7"/>
      <c r="B900" s="7"/>
      <c r="C900" s="7"/>
      <c r="D900" s="4"/>
      <c r="E900" s="4"/>
      <c r="F900" s="4"/>
      <c r="G900" s="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7">
        <v>899.0</v>
      </c>
      <c r="U900" s="6"/>
      <c r="V900" s="6"/>
      <c r="W900" s="6"/>
      <c r="X900" s="6"/>
      <c r="Y900" s="6"/>
      <c r="Z900" s="6"/>
    </row>
    <row r="901">
      <c r="A901" s="7"/>
      <c r="B901" s="7"/>
      <c r="C901" s="7"/>
      <c r="D901" s="4"/>
      <c r="E901" s="4"/>
      <c r="F901" s="4"/>
      <c r="G901" s="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7">
        <v>900.0</v>
      </c>
      <c r="U901" s="6"/>
      <c r="V901" s="6"/>
      <c r="W901" s="6"/>
      <c r="X901" s="6"/>
      <c r="Y901" s="6"/>
      <c r="Z901" s="6"/>
    </row>
    <row r="902">
      <c r="A902" s="7"/>
      <c r="B902" s="7"/>
      <c r="C902" s="7"/>
      <c r="D902" s="4"/>
      <c r="E902" s="4"/>
      <c r="F902" s="4"/>
      <c r="G902" s="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7">
        <v>901.0</v>
      </c>
      <c r="U902" s="6"/>
      <c r="V902" s="6"/>
      <c r="W902" s="6"/>
      <c r="X902" s="6"/>
      <c r="Y902" s="6"/>
      <c r="Z902" s="6"/>
    </row>
    <row r="903">
      <c r="A903" s="7"/>
      <c r="B903" s="7"/>
      <c r="C903" s="7"/>
      <c r="D903" s="4"/>
      <c r="E903" s="4"/>
      <c r="F903" s="4"/>
      <c r="G903" s="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7">
        <v>902.0</v>
      </c>
      <c r="U903" s="6"/>
      <c r="V903" s="6"/>
      <c r="W903" s="6"/>
      <c r="X903" s="6"/>
      <c r="Y903" s="6"/>
      <c r="Z903" s="6"/>
    </row>
    <row r="904">
      <c r="A904" s="7"/>
      <c r="B904" s="7"/>
      <c r="C904" s="7"/>
      <c r="D904" s="4"/>
      <c r="E904" s="4"/>
      <c r="F904" s="4"/>
      <c r="G904" s="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7">
        <v>903.0</v>
      </c>
      <c r="U904" s="6"/>
      <c r="V904" s="6"/>
      <c r="W904" s="6"/>
      <c r="X904" s="6"/>
      <c r="Y904" s="6"/>
      <c r="Z904" s="6"/>
    </row>
    <row r="905">
      <c r="A905" s="7"/>
      <c r="B905" s="7"/>
      <c r="C905" s="7"/>
      <c r="D905" s="4"/>
      <c r="E905" s="4"/>
      <c r="F905" s="4"/>
      <c r="G905" s="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7">
        <v>904.0</v>
      </c>
      <c r="U905" s="6"/>
      <c r="V905" s="6"/>
      <c r="W905" s="6"/>
      <c r="X905" s="6"/>
      <c r="Y905" s="6"/>
      <c r="Z905" s="6"/>
    </row>
    <row r="906">
      <c r="A906" s="7"/>
      <c r="B906" s="7"/>
      <c r="C906" s="7"/>
      <c r="D906" s="4"/>
      <c r="E906" s="4"/>
      <c r="F906" s="4"/>
      <c r="G906" s="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7">
        <v>905.0</v>
      </c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7">
        <v>906.0</v>
      </c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 t="str">
        <f t="shared" ref="D908:F908" si="422">IF(ISBLANK(A908), "", (A908-MIN(A2:A1001))/(MAX(A2:A1001)-MIN(A2:A1001)))</f>
        <v/>
      </c>
      <c r="E908" s="6" t="str">
        <f t="shared" si="422"/>
        <v/>
      </c>
      <c r="F908" s="6" t="str">
        <f t="shared" si="422"/>
        <v/>
      </c>
      <c r="G908" s="6" t="str">
        <f>IF(ISBLANK(A908), "",SQRT((A908-I2)^2+(B908-J2)^2+(C908-K2)))</f>
        <v/>
      </c>
      <c r="H908" s="6" t="str">
        <f t="shared" ref="H908:H1000" si="424">IF(AND(F908 = "", F907 &lt;&gt; ""),"&lt;- New exp", "")</f>
        <v/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7">
        <v>907.0</v>
      </c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 t="str">
        <f t="shared" ref="D909:F909" si="423">IF(ISBLANK(A909), "", (A909-MIN(A2:A1001))/(MAX(A2:A1001)-MIN(A2:A1001)))</f>
        <v/>
      </c>
      <c r="E909" s="6" t="str">
        <f t="shared" si="423"/>
        <v/>
      </c>
      <c r="F909" s="6" t="str">
        <f t="shared" si="423"/>
        <v/>
      </c>
      <c r="G909" s="6" t="str">
        <f>IF(ISBLANK(A909), "",SQRT((A909-I2)^2+(B909-J2)^2+(C909-K2)))</f>
        <v/>
      </c>
      <c r="H909" s="6" t="str">
        <f t="shared" si="424"/>
        <v/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7">
        <v>908.0</v>
      </c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 t="str">
        <f t="shared" ref="D910:F910" si="425">IF(ISBLANK(A910), "", (A910-MIN(A2:A1001))/(MAX(A2:A1001)-MIN(A2:A1001)))</f>
        <v/>
      </c>
      <c r="E910" s="6" t="str">
        <f t="shared" si="425"/>
        <v/>
      </c>
      <c r="F910" s="6" t="str">
        <f t="shared" si="425"/>
        <v/>
      </c>
      <c r="G910" s="6" t="str">
        <f>IF(ISBLANK(A910), "",SQRT((A910-I2)^2+(B910-J2)^2+(C910-K2)))</f>
        <v/>
      </c>
      <c r="H910" s="6" t="str">
        <f t="shared" si="424"/>
        <v/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7">
        <v>909.0</v>
      </c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 t="str">
        <f t="shared" ref="D911:F911" si="426">IF(ISBLANK(A911), "", (A911-MIN(A2:A1001))/(MAX(A2:A1001)-MIN(A2:A1001)))</f>
        <v/>
      </c>
      <c r="E911" s="6" t="str">
        <f t="shared" si="426"/>
        <v/>
      </c>
      <c r="F911" s="6" t="str">
        <f t="shared" si="426"/>
        <v/>
      </c>
      <c r="G911" s="6" t="str">
        <f>IF(ISBLANK(A911), "",SQRT((A911-I2)^2+(B911-J2)^2+(C911-K2)))</f>
        <v/>
      </c>
      <c r="H911" s="6" t="str">
        <f t="shared" si="424"/>
        <v/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7">
        <v>910.0</v>
      </c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 t="str">
        <f t="shared" ref="D912:F912" si="427">IF(ISBLANK(A912), "", (A912-MIN(A2:A1001))/(MAX(A2:A1001)-MIN(A2:A1001)))</f>
        <v/>
      </c>
      <c r="E912" s="6" t="str">
        <f t="shared" si="427"/>
        <v/>
      </c>
      <c r="F912" s="6" t="str">
        <f t="shared" si="427"/>
        <v/>
      </c>
      <c r="G912" s="6" t="str">
        <f>IF(ISBLANK(A912), "",SQRT((A912-I2)^2+(B912-J2)^2+(C912-K2)))</f>
        <v/>
      </c>
      <c r="H912" s="6" t="str">
        <f t="shared" si="424"/>
        <v/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7">
        <v>911.0</v>
      </c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 t="str">
        <f t="shared" ref="D913:F913" si="428">IF(ISBLANK(A913), "", (A913-MIN(A2:A1001))/(MAX(A2:A1001)-MIN(A2:A1001)))</f>
        <v/>
      </c>
      <c r="E913" s="6" t="str">
        <f t="shared" si="428"/>
        <v/>
      </c>
      <c r="F913" s="6" t="str">
        <f t="shared" si="428"/>
        <v/>
      </c>
      <c r="G913" s="6" t="str">
        <f>IF(ISBLANK(A913), "",SQRT((A913-I2)^2+(B913-J2)^2+(C913-K2)))</f>
        <v/>
      </c>
      <c r="H913" s="6" t="str">
        <f t="shared" si="424"/>
        <v/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7">
        <v>912.0</v>
      </c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 t="str">
        <f t="shared" ref="D914:F914" si="429">IF(ISBLANK(A914), "", (A914-MIN(A2:A1001))/(MAX(A2:A1001)-MIN(A2:A1001)))</f>
        <v/>
      </c>
      <c r="E914" s="6" t="str">
        <f t="shared" si="429"/>
        <v/>
      </c>
      <c r="F914" s="6" t="str">
        <f t="shared" si="429"/>
        <v/>
      </c>
      <c r="G914" s="6" t="str">
        <f>IF(ISBLANK(A914), "",SQRT((A914-I2)^2+(B914-J2)^2+(C914-K2)))</f>
        <v/>
      </c>
      <c r="H914" s="6" t="str">
        <f t="shared" si="424"/>
        <v/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7">
        <v>913.0</v>
      </c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 t="str">
        <f t="shared" ref="D915:F915" si="430">IF(ISBLANK(A915), "", (A915-MIN(A2:A1001))/(MAX(A2:A1001)-MIN(A2:A1001)))</f>
        <v/>
      </c>
      <c r="E915" s="6" t="str">
        <f t="shared" si="430"/>
        <v/>
      </c>
      <c r="F915" s="6" t="str">
        <f t="shared" si="430"/>
        <v/>
      </c>
      <c r="G915" s="6" t="str">
        <f>IF(ISBLANK(A915), "",SQRT((A915-I2)^2+(B915-J2)^2+(C915-K2)))</f>
        <v/>
      </c>
      <c r="H915" s="6" t="str">
        <f t="shared" si="424"/>
        <v/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7">
        <v>914.0</v>
      </c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 t="str">
        <f t="shared" ref="D916:F916" si="431">IF(ISBLANK(A916), "", (A916-MIN(A2:A1001))/(MAX(A2:A1001)-MIN(A2:A1001)))</f>
        <v/>
      </c>
      <c r="E916" s="6" t="str">
        <f t="shared" si="431"/>
        <v/>
      </c>
      <c r="F916" s="6" t="str">
        <f t="shared" si="431"/>
        <v/>
      </c>
      <c r="G916" s="6" t="str">
        <f>IF(ISBLANK(A916), "",SQRT((A916-I2)^2+(B916-J2)^2+(C916-K2)))</f>
        <v/>
      </c>
      <c r="H916" s="6" t="str">
        <f t="shared" si="424"/>
        <v/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7">
        <v>915.0</v>
      </c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 t="str">
        <f t="shared" ref="D917:F917" si="432">IF(ISBLANK(A917), "", (A917-MIN(A2:A1001))/(MAX(A2:A1001)-MIN(A2:A1001)))</f>
        <v/>
      </c>
      <c r="E917" s="6" t="str">
        <f t="shared" si="432"/>
        <v/>
      </c>
      <c r="F917" s="6" t="str">
        <f t="shared" si="432"/>
        <v/>
      </c>
      <c r="G917" s="6" t="str">
        <f>IF(ISBLANK(A917), "",SQRT((A917-I2)^2+(B917-J2)^2+(C917-K2)))</f>
        <v/>
      </c>
      <c r="H917" s="6" t="str">
        <f t="shared" si="424"/>
        <v/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7">
        <v>916.0</v>
      </c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 t="str">
        <f t="shared" ref="D918:F918" si="433">IF(ISBLANK(A918), "", (A918-MIN(A2:A1001))/(MAX(A2:A1001)-MIN(A2:A1001)))</f>
        <v/>
      </c>
      <c r="E918" s="6" t="str">
        <f t="shared" si="433"/>
        <v/>
      </c>
      <c r="F918" s="6" t="str">
        <f t="shared" si="433"/>
        <v/>
      </c>
      <c r="G918" s="6" t="str">
        <f>IF(ISBLANK(A918), "",SQRT((A918-I2)^2+(B918-J2)^2+(C918-K2)))</f>
        <v/>
      </c>
      <c r="H918" s="6" t="str">
        <f t="shared" si="424"/>
        <v/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7">
        <v>917.0</v>
      </c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 t="str">
        <f t="shared" ref="D919:F919" si="434">IF(ISBLANK(A919), "", (A919-MIN(A2:A1001))/(MAX(A2:A1001)-MIN(A2:A1001)))</f>
        <v/>
      </c>
      <c r="E919" s="6" t="str">
        <f t="shared" si="434"/>
        <v/>
      </c>
      <c r="F919" s="6" t="str">
        <f t="shared" si="434"/>
        <v/>
      </c>
      <c r="G919" s="6" t="str">
        <f>IF(ISBLANK(A919), "",SQRT((A919-I2)^2+(B919-J2)^2+(C919-K2)))</f>
        <v/>
      </c>
      <c r="H919" s="6" t="str">
        <f t="shared" si="424"/>
        <v/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7">
        <v>918.0</v>
      </c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 t="str">
        <f t="shared" ref="D920:F920" si="435">IF(ISBLANK(A920), "", (A920-MIN(A2:A1001))/(MAX(A2:A1001)-MIN(A2:A1001)))</f>
        <v/>
      </c>
      <c r="E920" s="6" t="str">
        <f t="shared" si="435"/>
        <v/>
      </c>
      <c r="F920" s="6" t="str">
        <f t="shared" si="435"/>
        <v/>
      </c>
      <c r="G920" s="6" t="str">
        <f>IF(ISBLANK(A920), "",SQRT((A920-I2)^2+(B920-J2)^2+(C920-K2)))</f>
        <v/>
      </c>
      <c r="H920" s="6" t="str">
        <f t="shared" si="424"/>
        <v/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7">
        <v>919.0</v>
      </c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 t="str">
        <f t="shared" ref="D921:F921" si="436">IF(ISBLANK(A921), "", (A921-MIN(A2:A1001))/(MAX(A2:A1001)-MIN(A2:A1001)))</f>
        <v/>
      </c>
      <c r="E921" s="6" t="str">
        <f t="shared" si="436"/>
        <v/>
      </c>
      <c r="F921" s="6" t="str">
        <f t="shared" si="436"/>
        <v/>
      </c>
      <c r="G921" s="6" t="str">
        <f>IF(ISBLANK(A921), "",SQRT((A921-I2)^2+(B921-J2)^2+(C921-K2)))</f>
        <v/>
      </c>
      <c r="H921" s="6" t="str">
        <f t="shared" si="424"/>
        <v/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7">
        <v>920.0</v>
      </c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 t="str">
        <f t="shared" ref="D922:F922" si="437">IF(ISBLANK(A922), "", (A922-MIN(A2:A1001))/(MAX(A2:A1001)-MIN(A2:A1001)))</f>
        <v/>
      </c>
      <c r="E922" s="6" t="str">
        <f t="shared" si="437"/>
        <v/>
      </c>
      <c r="F922" s="6" t="str">
        <f t="shared" si="437"/>
        <v/>
      </c>
      <c r="G922" s="6" t="str">
        <f>IF(ISBLANK(A922), "",SQRT((A922-I2)^2+(B922-J2)^2+(C922-K2)))</f>
        <v/>
      </c>
      <c r="H922" s="6" t="str">
        <f t="shared" si="424"/>
        <v/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7">
        <v>921.0</v>
      </c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 t="str">
        <f t="shared" ref="D923:F923" si="438">IF(ISBLANK(A923), "", (A923-MIN(A2:A1001))/(MAX(A2:A1001)-MIN(A2:A1001)))</f>
        <v/>
      </c>
      <c r="E923" s="6" t="str">
        <f t="shared" si="438"/>
        <v/>
      </c>
      <c r="F923" s="6" t="str">
        <f t="shared" si="438"/>
        <v/>
      </c>
      <c r="G923" s="6" t="str">
        <f>IF(ISBLANK(A923), "",SQRT((A923-I2)^2+(B923-J2)^2+(C923-K2)))</f>
        <v/>
      </c>
      <c r="H923" s="6" t="str">
        <f t="shared" si="424"/>
        <v/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7">
        <v>922.0</v>
      </c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 t="str">
        <f t="shared" ref="D924:F924" si="439">IF(ISBLANK(A924), "", (A924-MIN(A2:A1001))/(MAX(A2:A1001)-MIN(A2:A1001)))</f>
        <v/>
      </c>
      <c r="E924" s="6" t="str">
        <f t="shared" si="439"/>
        <v/>
      </c>
      <c r="F924" s="6" t="str">
        <f t="shared" si="439"/>
        <v/>
      </c>
      <c r="G924" s="6" t="str">
        <f>IF(ISBLANK(A924), "",SQRT((A924-I2)^2+(B924-J2)^2+(C924-K2)))</f>
        <v/>
      </c>
      <c r="H924" s="6" t="str">
        <f t="shared" si="424"/>
        <v/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7">
        <v>923.0</v>
      </c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 t="str">
        <f t="shared" ref="D925:F925" si="440">IF(ISBLANK(A925), "", (A925-MIN(A2:A1001))/(MAX(A2:A1001)-MIN(A2:A1001)))</f>
        <v/>
      </c>
      <c r="E925" s="6" t="str">
        <f t="shared" si="440"/>
        <v/>
      </c>
      <c r="F925" s="6" t="str">
        <f t="shared" si="440"/>
        <v/>
      </c>
      <c r="G925" s="6" t="str">
        <f>IF(ISBLANK(A925), "",SQRT((A925-I2)^2+(B925-J2)^2+(C925-K2)))</f>
        <v/>
      </c>
      <c r="H925" s="6" t="str">
        <f t="shared" si="424"/>
        <v/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7">
        <v>924.0</v>
      </c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 t="str">
        <f t="shared" ref="D926:F926" si="441">IF(ISBLANK(A926), "", (A926-MIN(A2:A1001))/(MAX(A2:A1001)-MIN(A2:A1001)))</f>
        <v/>
      </c>
      <c r="E926" s="6" t="str">
        <f t="shared" si="441"/>
        <v/>
      </c>
      <c r="F926" s="6" t="str">
        <f t="shared" si="441"/>
        <v/>
      </c>
      <c r="G926" s="6" t="str">
        <f>IF(ISBLANK(A926), "",SQRT((A926-I2)^2+(B926-J2)^2+(C926-K2)))</f>
        <v/>
      </c>
      <c r="H926" s="6" t="str">
        <f t="shared" si="424"/>
        <v/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7">
        <v>925.0</v>
      </c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 t="str">
        <f t="shared" ref="D927:F927" si="442">IF(ISBLANK(A927), "", (A927-MIN(A2:A1001))/(MAX(A2:A1001)-MIN(A2:A1001)))</f>
        <v/>
      </c>
      <c r="E927" s="6" t="str">
        <f t="shared" si="442"/>
        <v/>
      </c>
      <c r="F927" s="6" t="str">
        <f t="shared" si="442"/>
        <v/>
      </c>
      <c r="G927" s="6" t="str">
        <f>IF(ISBLANK(A927), "",SQRT((A927-I2)^2+(B927-J2)^2+(C927-K2)))</f>
        <v/>
      </c>
      <c r="H927" s="6" t="str">
        <f t="shared" si="424"/>
        <v/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7">
        <v>926.0</v>
      </c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 t="str">
        <f t="shared" ref="D928:F928" si="443">IF(ISBLANK(A928), "", (A928-MIN(A2:A1001))/(MAX(A2:A1001)-MIN(A2:A1001)))</f>
        <v/>
      </c>
      <c r="E928" s="6" t="str">
        <f t="shared" si="443"/>
        <v/>
      </c>
      <c r="F928" s="6" t="str">
        <f t="shared" si="443"/>
        <v/>
      </c>
      <c r="G928" s="6" t="str">
        <f>IF(ISBLANK(A928), "",SQRT((A928-I2)^2+(B928-J2)^2+(C928-K2)))</f>
        <v/>
      </c>
      <c r="H928" s="6" t="str">
        <f t="shared" si="424"/>
        <v/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7">
        <v>927.0</v>
      </c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 t="str">
        <f t="shared" ref="D929:F929" si="444">IF(ISBLANK(A929), "", (A929-MIN(A2:A1001))/(MAX(A2:A1001)-MIN(A2:A1001)))</f>
        <v/>
      </c>
      <c r="E929" s="6" t="str">
        <f t="shared" si="444"/>
        <v/>
      </c>
      <c r="F929" s="6" t="str">
        <f t="shared" si="444"/>
        <v/>
      </c>
      <c r="G929" s="6" t="str">
        <f>IF(ISBLANK(A929), "",SQRT((A929-I2)^2+(B929-J2)^2+(C929-K2)))</f>
        <v/>
      </c>
      <c r="H929" s="6" t="str">
        <f t="shared" si="424"/>
        <v/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7">
        <v>928.0</v>
      </c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 t="str">
        <f t="shared" ref="D930:F930" si="445">IF(ISBLANK(A930), "", (A930-MIN(A2:A1001))/(MAX(A2:A1001)-MIN(A2:A1001)))</f>
        <v/>
      </c>
      <c r="E930" s="6" t="str">
        <f t="shared" si="445"/>
        <v/>
      </c>
      <c r="F930" s="6" t="str">
        <f t="shared" si="445"/>
        <v/>
      </c>
      <c r="G930" s="6" t="str">
        <f>IF(ISBLANK(A930), "",SQRT((A930-I2)^2+(B930-J2)^2+(C930-K2)))</f>
        <v/>
      </c>
      <c r="H930" s="6" t="str">
        <f t="shared" si="424"/>
        <v/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7">
        <v>929.0</v>
      </c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 t="str">
        <f t="shared" ref="D931:F931" si="446">IF(ISBLANK(A931), "", (A931-MIN(A2:A1001))/(MAX(A2:A1001)-MIN(A2:A1001)))</f>
        <v/>
      </c>
      <c r="E931" s="6" t="str">
        <f t="shared" si="446"/>
        <v/>
      </c>
      <c r="F931" s="6" t="str">
        <f t="shared" si="446"/>
        <v/>
      </c>
      <c r="G931" s="6" t="str">
        <f>IF(ISBLANK(A931), "",SQRT((A931-I2)^2+(B931-J2)^2+(C931-K2)))</f>
        <v/>
      </c>
      <c r="H931" s="6" t="str">
        <f t="shared" si="424"/>
        <v/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7">
        <v>930.0</v>
      </c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 t="str">
        <f t="shared" ref="D932:F932" si="447">IF(ISBLANK(A932), "", (A932-MIN(A2:A1001))/(MAX(A2:A1001)-MIN(A2:A1001)))</f>
        <v/>
      </c>
      <c r="E932" s="6" t="str">
        <f t="shared" si="447"/>
        <v/>
      </c>
      <c r="F932" s="6" t="str">
        <f t="shared" si="447"/>
        <v/>
      </c>
      <c r="G932" s="6" t="str">
        <f>IF(ISBLANK(A932), "",SQRT((A932-I2)^2+(B932-J2)^2+(C932-K2)))</f>
        <v/>
      </c>
      <c r="H932" s="6" t="str">
        <f t="shared" si="424"/>
        <v/>
      </c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7">
        <v>931.0</v>
      </c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 t="str">
        <f t="shared" ref="D933:F933" si="448">IF(ISBLANK(A933), "", (A933-MIN(A2:A1001))/(MAX(A2:A1001)-MIN(A2:A1001)))</f>
        <v/>
      </c>
      <c r="E933" s="6" t="str">
        <f t="shared" si="448"/>
        <v/>
      </c>
      <c r="F933" s="6" t="str">
        <f t="shared" si="448"/>
        <v/>
      </c>
      <c r="G933" s="6" t="str">
        <f>IF(ISBLANK(A933), "",SQRT((A933-I2)^2+(B933-J2)^2+(C933-K2)))</f>
        <v/>
      </c>
      <c r="H933" s="6" t="str">
        <f t="shared" si="424"/>
        <v/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7">
        <v>932.0</v>
      </c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 t="str">
        <f t="shared" ref="D934:F934" si="449">IF(ISBLANK(A934), "", (A934-MIN(A2:A1001))/(MAX(A2:A1001)-MIN(A2:A1001)))</f>
        <v/>
      </c>
      <c r="E934" s="6" t="str">
        <f t="shared" si="449"/>
        <v/>
      </c>
      <c r="F934" s="6" t="str">
        <f t="shared" si="449"/>
        <v/>
      </c>
      <c r="G934" s="6" t="str">
        <f>IF(ISBLANK(A934), "",SQRT((A934-I2)^2+(B934-J2)^2+(C934-K2)))</f>
        <v/>
      </c>
      <c r="H934" s="6" t="str">
        <f t="shared" si="424"/>
        <v/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7">
        <v>933.0</v>
      </c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 t="str">
        <f t="shared" ref="D935:F935" si="450">IF(ISBLANK(A935), "", (A935-MIN(A2:A1001))/(MAX(A2:A1001)-MIN(A2:A1001)))</f>
        <v/>
      </c>
      <c r="E935" s="6" t="str">
        <f t="shared" si="450"/>
        <v/>
      </c>
      <c r="F935" s="6" t="str">
        <f t="shared" si="450"/>
        <v/>
      </c>
      <c r="G935" s="6" t="str">
        <f>IF(ISBLANK(A935), "",SQRT((A935-I2)^2+(B935-J2)^2+(C935-K2)))</f>
        <v/>
      </c>
      <c r="H935" s="6" t="str">
        <f t="shared" si="424"/>
        <v/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7">
        <v>934.0</v>
      </c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 t="str">
        <f t="shared" ref="D936:F936" si="451">IF(ISBLANK(A936), "", (A936-MIN(A2:A1001))/(MAX(A2:A1001)-MIN(A2:A1001)))</f>
        <v/>
      </c>
      <c r="E936" s="6" t="str">
        <f t="shared" si="451"/>
        <v/>
      </c>
      <c r="F936" s="6" t="str">
        <f t="shared" si="451"/>
        <v/>
      </c>
      <c r="G936" s="6" t="str">
        <f>IF(ISBLANK(A936), "",SQRT((A936-I2)^2+(B936-J2)^2+(C936-K2)))</f>
        <v/>
      </c>
      <c r="H936" s="6" t="str">
        <f t="shared" si="424"/>
        <v/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7">
        <v>935.0</v>
      </c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 t="str">
        <f t="shared" ref="D937:F937" si="452">IF(ISBLANK(A937), "", (A937-MIN(A2:A1001))/(MAX(A2:A1001)-MIN(A2:A1001)))</f>
        <v/>
      </c>
      <c r="E937" s="6" t="str">
        <f t="shared" si="452"/>
        <v/>
      </c>
      <c r="F937" s="6" t="str">
        <f t="shared" si="452"/>
        <v/>
      </c>
      <c r="G937" s="6" t="str">
        <f>IF(ISBLANK(A937), "",SQRT((A937-I2)^2+(B937-J2)^2+(C937-K2)))</f>
        <v/>
      </c>
      <c r="H937" s="6" t="str">
        <f t="shared" si="424"/>
        <v/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7">
        <v>936.0</v>
      </c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 t="str">
        <f t="shared" ref="D938:F938" si="453">IF(ISBLANK(A938), "", (A938-MIN(A2:A1001))/(MAX(A2:A1001)-MIN(A2:A1001)))</f>
        <v/>
      </c>
      <c r="E938" s="6" t="str">
        <f t="shared" si="453"/>
        <v/>
      </c>
      <c r="F938" s="6" t="str">
        <f t="shared" si="453"/>
        <v/>
      </c>
      <c r="G938" s="6" t="str">
        <f>IF(ISBLANK(A938), "",SQRT((A938-I2)^2+(B938-J2)^2+(C938-K2)))</f>
        <v/>
      </c>
      <c r="H938" s="6" t="str">
        <f t="shared" si="424"/>
        <v/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7">
        <v>937.0</v>
      </c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 t="str">
        <f t="shared" ref="D939:F939" si="454">IF(ISBLANK(A939), "", (A939-MIN(A2:A1001))/(MAX(A2:A1001)-MIN(A2:A1001)))</f>
        <v/>
      </c>
      <c r="E939" s="6" t="str">
        <f t="shared" si="454"/>
        <v/>
      </c>
      <c r="F939" s="6" t="str">
        <f t="shared" si="454"/>
        <v/>
      </c>
      <c r="G939" s="6" t="str">
        <f>IF(ISBLANK(A939), "",SQRT((A939-I2)^2+(B939-J2)^2+(C939-K2)))</f>
        <v/>
      </c>
      <c r="H939" s="6" t="str">
        <f t="shared" si="424"/>
        <v/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7">
        <v>938.0</v>
      </c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 t="str">
        <f t="shared" ref="D940:F940" si="455">IF(ISBLANK(A940), "", (A940-MIN(A2:A1001))/(MAX(A2:A1001)-MIN(A2:A1001)))</f>
        <v/>
      </c>
      <c r="E940" s="6" t="str">
        <f t="shared" si="455"/>
        <v/>
      </c>
      <c r="F940" s="6" t="str">
        <f t="shared" si="455"/>
        <v/>
      </c>
      <c r="G940" s="6" t="str">
        <f>IF(ISBLANK(A940), "",SQRT((A940-I2)^2+(B940-J2)^2+(C940-K2)))</f>
        <v/>
      </c>
      <c r="H940" s="6" t="str">
        <f t="shared" si="424"/>
        <v/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7">
        <v>939.0</v>
      </c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 t="str">
        <f t="shared" ref="D941:F941" si="456">IF(ISBLANK(A941), "", (A941-MIN(A2:A1001))/(MAX(A2:A1001)-MIN(A2:A1001)))</f>
        <v/>
      </c>
      <c r="E941" s="6" t="str">
        <f t="shared" si="456"/>
        <v/>
      </c>
      <c r="F941" s="6" t="str">
        <f t="shared" si="456"/>
        <v/>
      </c>
      <c r="G941" s="6" t="str">
        <f>IF(ISBLANK(A941), "",SQRT((A941-I2)^2+(B941-J2)^2+(C941-K2)))</f>
        <v/>
      </c>
      <c r="H941" s="6" t="str">
        <f t="shared" si="424"/>
        <v/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7">
        <v>940.0</v>
      </c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 t="str">
        <f t="shared" ref="D942:F942" si="457">IF(ISBLANK(A942), "", (A942-MIN(A2:A1001))/(MAX(A2:A1001)-MIN(A2:A1001)))</f>
        <v/>
      </c>
      <c r="E942" s="6" t="str">
        <f t="shared" si="457"/>
        <v/>
      </c>
      <c r="F942" s="6" t="str">
        <f t="shared" si="457"/>
        <v/>
      </c>
      <c r="G942" s="6" t="str">
        <f>IF(ISBLANK(A942), "",SQRT((A942-I2)^2+(B942-J2)^2+(C942-K2)))</f>
        <v/>
      </c>
      <c r="H942" s="6" t="str">
        <f t="shared" si="424"/>
        <v/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7">
        <v>941.0</v>
      </c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 t="str">
        <f t="shared" ref="D943:F943" si="458">IF(ISBLANK(A943), "", (A943-MIN(A2:A1001))/(MAX(A2:A1001)-MIN(A2:A1001)))</f>
        <v/>
      </c>
      <c r="E943" s="6" t="str">
        <f t="shared" si="458"/>
        <v/>
      </c>
      <c r="F943" s="6" t="str">
        <f t="shared" si="458"/>
        <v/>
      </c>
      <c r="G943" s="6" t="str">
        <f>IF(ISBLANK(A943), "",SQRT((A943-I2)^2+(B943-J2)^2+(C943-K2)))</f>
        <v/>
      </c>
      <c r="H943" s="6" t="str">
        <f t="shared" si="424"/>
        <v/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7">
        <v>942.0</v>
      </c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 t="str">
        <f t="shared" ref="D944:F944" si="459">IF(ISBLANK(A944), "", (A944-MIN(A2:A1001))/(MAX(A2:A1001)-MIN(A2:A1001)))</f>
        <v/>
      </c>
      <c r="E944" s="6" t="str">
        <f t="shared" si="459"/>
        <v/>
      </c>
      <c r="F944" s="6" t="str">
        <f t="shared" si="459"/>
        <v/>
      </c>
      <c r="G944" s="6" t="str">
        <f>IF(ISBLANK(A944), "",SQRT((A944-I2)^2+(B944-J2)^2+(C944-K2)))</f>
        <v/>
      </c>
      <c r="H944" s="6" t="str">
        <f t="shared" si="424"/>
        <v/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7">
        <v>943.0</v>
      </c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 t="str">
        <f t="shared" ref="D945:F945" si="460">IF(ISBLANK(A945), "", (A945-MIN(A2:A1001))/(MAX(A2:A1001)-MIN(A2:A1001)))</f>
        <v/>
      </c>
      <c r="E945" s="6" t="str">
        <f t="shared" si="460"/>
        <v/>
      </c>
      <c r="F945" s="6" t="str">
        <f t="shared" si="460"/>
        <v/>
      </c>
      <c r="G945" s="6" t="str">
        <f>IF(ISBLANK(A945), "",SQRT((A945-I2)^2+(B945-J2)^2+(C945-K2)))</f>
        <v/>
      </c>
      <c r="H945" s="6" t="str">
        <f t="shared" si="424"/>
        <v/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7">
        <v>944.0</v>
      </c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 t="str">
        <f t="shared" ref="D946:F946" si="461">IF(ISBLANK(A946), "", (A946-MIN(A2:A1001))/(MAX(A2:A1001)-MIN(A2:A1001)))</f>
        <v/>
      </c>
      <c r="E946" s="6" t="str">
        <f t="shared" si="461"/>
        <v/>
      </c>
      <c r="F946" s="6" t="str">
        <f t="shared" si="461"/>
        <v/>
      </c>
      <c r="G946" s="6" t="str">
        <f>IF(ISBLANK(A946), "",SQRT((A946-I2)^2+(B946-J2)^2+(C946-K2)))</f>
        <v/>
      </c>
      <c r="H946" s="6" t="str">
        <f t="shared" si="424"/>
        <v/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7">
        <v>945.0</v>
      </c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 t="str">
        <f t="shared" ref="D947:F947" si="462">IF(ISBLANK(A947), "", (A947-MIN(A2:A1001))/(MAX(A2:A1001)-MIN(A2:A1001)))</f>
        <v/>
      </c>
      <c r="E947" s="6" t="str">
        <f t="shared" si="462"/>
        <v/>
      </c>
      <c r="F947" s="6" t="str">
        <f t="shared" si="462"/>
        <v/>
      </c>
      <c r="G947" s="6" t="str">
        <f>IF(ISBLANK(A947), "",SQRT((A947-I2)^2+(B947-J2)^2+(C947-K2)))</f>
        <v/>
      </c>
      <c r="H947" s="6" t="str">
        <f t="shared" si="424"/>
        <v/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7">
        <v>946.0</v>
      </c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 t="str">
        <f t="shared" ref="D948:F948" si="463">IF(ISBLANK(A948), "", (A948-MIN(A2:A1001))/(MAX(A2:A1001)-MIN(A2:A1001)))</f>
        <v/>
      </c>
      <c r="E948" s="6" t="str">
        <f t="shared" si="463"/>
        <v/>
      </c>
      <c r="F948" s="6" t="str">
        <f t="shared" si="463"/>
        <v/>
      </c>
      <c r="G948" s="6" t="str">
        <f>IF(ISBLANK(A948), "",SQRT((A948-I2)^2+(B948-J2)^2+(C948-K2)))</f>
        <v/>
      </c>
      <c r="H948" s="6" t="str">
        <f t="shared" si="424"/>
        <v/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7">
        <v>947.0</v>
      </c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 t="str">
        <f t="shared" ref="D949:F949" si="464">IF(ISBLANK(A949), "", (A949-MIN(A2:A1001))/(MAX(A2:A1001)-MIN(A2:A1001)))</f>
        <v/>
      </c>
      <c r="E949" s="6" t="str">
        <f t="shared" si="464"/>
        <v/>
      </c>
      <c r="F949" s="6" t="str">
        <f t="shared" si="464"/>
        <v/>
      </c>
      <c r="G949" s="6" t="str">
        <f>IF(ISBLANK(A949), "",SQRT((A949-I2)^2+(B949-J2)^2+(C949-K2)))</f>
        <v/>
      </c>
      <c r="H949" s="6" t="str">
        <f t="shared" si="424"/>
        <v/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7">
        <v>948.0</v>
      </c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 t="str">
        <f t="shared" ref="D950:F950" si="465">IF(ISBLANK(A950), "", (A950-MIN(A2:A1001))/(MAX(A2:A1001)-MIN(A2:A1001)))</f>
        <v/>
      </c>
      <c r="E950" s="6" t="str">
        <f t="shared" si="465"/>
        <v/>
      </c>
      <c r="F950" s="6" t="str">
        <f t="shared" si="465"/>
        <v/>
      </c>
      <c r="G950" s="6" t="str">
        <f>IF(ISBLANK(A950), "",SQRT((A950-I2)^2+(B950-J2)^2+(C950-K2)))</f>
        <v/>
      </c>
      <c r="H950" s="6" t="str">
        <f t="shared" si="424"/>
        <v/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7">
        <v>949.0</v>
      </c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 t="str">
        <f t="shared" ref="D951:F951" si="466">IF(ISBLANK(A951), "", (A951-MIN(A2:A1001))/(MAX(A2:A1001)-MIN(A2:A1001)))</f>
        <v/>
      </c>
      <c r="E951" s="6" t="str">
        <f t="shared" si="466"/>
        <v/>
      </c>
      <c r="F951" s="6" t="str">
        <f t="shared" si="466"/>
        <v/>
      </c>
      <c r="G951" s="6" t="str">
        <f>IF(ISBLANK(A951), "",SQRT((A951-I2)^2+(B951-J2)^2+(C951-K2)))</f>
        <v/>
      </c>
      <c r="H951" s="6" t="str">
        <f t="shared" si="424"/>
        <v/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7">
        <v>950.0</v>
      </c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 t="str">
        <f t="shared" ref="D952:F952" si="467">IF(ISBLANK(A952), "", (A952-MIN(A2:A1001))/(MAX(A2:A1001)-MIN(A2:A1001)))</f>
        <v/>
      </c>
      <c r="E952" s="6" t="str">
        <f t="shared" si="467"/>
        <v/>
      </c>
      <c r="F952" s="6" t="str">
        <f t="shared" si="467"/>
        <v/>
      </c>
      <c r="G952" s="6" t="str">
        <f>IF(ISBLANK(A952), "",SQRT((A952-I2)^2+(B952-J2)^2+(C952-K2)))</f>
        <v/>
      </c>
      <c r="H952" s="6" t="str">
        <f t="shared" si="424"/>
        <v/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7">
        <v>951.0</v>
      </c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 t="str">
        <f t="shared" ref="D953:F953" si="468">IF(ISBLANK(A953), "", (A953-MIN(A2:A1001))/(MAX(A2:A1001)-MIN(A2:A1001)))</f>
        <v/>
      </c>
      <c r="E953" s="6" t="str">
        <f t="shared" si="468"/>
        <v/>
      </c>
      <c r="F953" s="6" t="str">
        <f t="shared" si="468"/>
        <v/>
      </c>
      <c r="G953" s="6" t="str">
        <f>IF(ISBLANK(A953), "",SQRT((A953-I2)^2+(B953-J2)^2+(C953-K2)))</f>
        <v/>
      </c>
      <c r="H953" s="6" t="str">
        <f t="shared" si="424"/>
        <v/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7">
        <v>952.0</v>
      </c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 t="str">
        <f t="shared" ref="D954:F954" si="469">IF(ISBLANK(A954), "", (A954-MIN(A2:A1001))/(MAX(A2:A1001)-MIN(A2:A1001)))</f>
        <v/>
      </c>
      <c r="E954" s="6" t="str">
        <f t="shared" si="469"/>
        <v/>
      </c>
      <c r="F954" s="6" t="str">
        <f t="shared" si="469"/>
        <v/>
      </c>
      <c r="G954" s="6" t="str">
        <f>IF(ISBLANK(A954), "",SQRT((A954-I2)^2+(B954-J2)^2+(C954-K2)))</f>
        <v/>
      </c>
      <c r="H954" s="6" t="str">
        <f t="shared" si="424"/>
        <v/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7">
        <v>953.0</v>
      </c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 t="str">
        <f t="shared" ref="D955:F955" si="470">IF(ISBLANK(A955), "", (A955-MIN(A2:A1001))/(MAX(A2:A1001)-MIN(A2:A1001)))</f>
        <v/>
      </c>
      <c r="E955" s="6" t="str">
        <f t="shared" si="470"/>
        <v/>
      </c>
      <c r="F955" s="6" t="str">
        <f t="shared" si="470"/>
        <v/>
      </c>
      <c r="G955" s="6" t="str">
        <f>IF(ISBLANK(A955), "",SQRT((A955-I2)^2+(B955-J2)^2+(C955-K2)))</f>
        <v/>
      </c>
      <c r="H955" s="6" t="str">
        <f t="shared" si="424"/>
        <v/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7">
        <v>954.0</v>
      </c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 t="str">
        <f t="shared" ref="D956:F956" si="471">IF(ISBLANK(A956), "", (A956-MIN(A2:A1001))/(MAX(A2:A1001)-MIN(A2:A1001)))</f>
        <v/>
      </c>
      <c r="E956" s="6" t="str">
        <f t="shared" si="471"/>
        <v/>
      </c>
      <c r="F956" s="6" t="str">
        <f t="shared" si="471"/>
        <v/>
      </c>
      <c r="G956" s="6" t="str">
        <f>IF(ISBLANK(A956), "",SQRT((A956-I2)^2+(B956-J2)^2+(C956-K2)))</f>
        <v/>
      </c>
      <c r="H956" s="6" t="str">
        <f t="shared" si="424"/>
        <v/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7">
        <v>955.0</v>
      </c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 t="str">
        <f t="shared" ref="D957:F957" si="472">IF(ISBLANK(A957), "", (A957-MIN(A2:A1001))/(MAX(A2:A1001)-MIN(A2:A1001)))</f>
        <v/>
      </c>
      <c r="E957" s="6" t="str">
        <f t="shared" si="472"/>
        <v/>
      </c>
      <c r="F957" s="6" t="str">
        <f t="shared" si="472"/>
        <v/>
      </c>
      <c r="G957" s="6" t="str">
        <f>IF(ISBLANK(A957), "",SQRT((A957-I2)^2+(B957-J2)^2+(C957-K2)))</f>
        <v/>
      </c>
      <c r="H957" s="6" t="str">
        <f t="shared" si="424"/>
        <v/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7">
        <v>956.0</v>
      </c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 t="str">
        <f t="shared" ref="D958:F958" si="473">IF(ISBLANK(A958), "", (A958-MIN(A2:A1001))/(MAX(A2:A1001)-MIN(A2:A1001)))</f>
        <v/>
      </c>
      <c r="E958" s="6" t="str">
        <f t="shared" si="473"/>
        <v/>
      </c>
      <c r="F958" s="6" t="str">
        <f t="shared" si="473"/>
        <v/>
      </c>
      <c r="G958" s="6" t="str">
        <f>IF(ISBLANK(A958), "",SQRT((A958-I2)^2+(B958-J2)^2+(C958-K2)))</f>
        <v/>
      </c>
      <c r="H958" s="6" t="str">
        <f t="shared" si="424"/>
        <v/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7">
        <v>957.0</v>
      </c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 t="str">
        <f t="shared" ref="D959:F959" si="474">IF(ISBLANK(A959), "", (A959-MIN(A2:A1001))/(MAX(A2:A1001)-MIN(A2:A1001)))</f>
        <v/>
      </c>
      <c r="E959" s="6" t="str">
        <f t="shared" si="474"/>
        <v/>
      </c>
      <c r="F959" s="6" t="str">
        <f t="shared" si="474"/>
        <v/>
      </c>
      <c r="G959" s="6" t="str">
        <f>IF(ISBLANK(A959), "",SQRT((A959-I2)^2+(B959-J2)^2+(C959-K2)))</f>
        <v/>
      </c>
      <c r="H959" s="6" t="str">
        <f t="shared" si="424"/>
        <v/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7">
        <v>958.0</v>
      </c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 t="str">
        <f t="shared" ref="D960:F960" si="475">IF(ISBLANK(A960), "", (A960-MIN(A2:A1001))/(MAX(A2:A1001)-MIN(A2:A1001)))</f>
        <v/>
      </c>
      <c r="E960" s="6" t="str">
        <f t="shared" si="475"/>
        <v/>
      </c>
      <c r="F960" s="6" t="str">
        <f t="shared" si="475"/>
        <v/>
      </c>
      <c r="G960" s="6" t="str">
        <f>IF(ISBLANK(A960), "",SQRT((A960-I2)^2+(B960-J2)^2+(C960-K2)))</f>
        <v/>
      </c>
      <c r="H960" s="6" t="str">
        <f t="shared" si="424"/>
        <v/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7">
        <v>959.0</v>
      </c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 t="str">
        <f t="shared" ref="D961:F961" si="476">IF(ISBLANK(A961), "", (A961-MIN(A2:A1001))/(MAX(A2:A1001)-MIN(A2:A1001)))</f>
        <v/>
      </c>
      <c r="E961" s="6" t="str">
        <f t="shared" si="476"/>
        <v/>
      </c>
      <c r="F961" s="6" t="str">
        <f t="shared" si="476"/>
        <v/>
      </c>
      <c r="G961" s="6" t="str">
        <f>IF(ISBLANK(A961), "",SQRT((A961-I2)^2+(B961-J2)^2+(C961-K2)))</f>
        <v/>
      </c>
      <c r="H961" s="6" t="str">
        <f t="shared" si="424"/>
        <v/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7">
        <v>960.0</v>
      </c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 t="str">
        <f t="shared" ref="D962:F962" si="477">IF(ISBLANK(A962), "", (A962-MIN(A2:A1001))/(MAX(A2:A1001)-MIN(A2:A1001)))</f>
        <v/>
      </c>
      <c r="E962" s="6" t="str">
        <f t="shared" si="477"/>
        <v/>
      </c>
      <c r="F962" s="6" t="str">
        <f t="shared" si="477"/>
        <v/>
      </c>
      <c r="G962" s="6" t="str">
        <f>IF(ISBLANK(A962), "",SQRT((A962-I2)^2+(B962-J2)^2+(C962-K2)))</f>
        <v/>
      </c>
      <c r="H962" s="6" t="str">
        <f t="shared" si="424"/>
        <v/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7">
        <v>961.0</v>
      </c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 t="str">
        <f t="shared" ref="D963:F963" si="478">IF(ISBLANK(A963), "", (A963-MIN(A2:A1001))/(MAX(A2:A1001)-MIN(A2:A1001)))</f>
        <v/>
      </c>
      <c r="E963" s="6" t="str">
        <f t="shared" si="478"/>
        <v/>
      </c>
      <c r="F963" s="6" t="str">
        <f t="shared" si="478"/>
        <v/>
      </c>
      <c r="G963" s="6" t="str">
        <f>IF(ISBLANK(A963), "",SQRT((A963-I2)^2+(B963-J2)^2+(C963-K2)))</f>
        <v/>
      </c>
      <c r="H963" s="6" t="str">
        <f t="shared" si="424"/>
        <v/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7">
        <v>962.0</v>
      </c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 t="str">
        <f t="shared" ref="D964:F964" si="479">IF(ISBLANK(A964), "", (A964-MIN(A2:A1001))/(MAX(A2:A1001)-MIN(A2:A1001)))</f>
        <v/>
      </c>
      <c r="E964" s="6" t="str">
        <f t="shared" si="479"/>
        <v/>
      </c>
      <c r="F964" s="6" t="str">
        <f t="shared" si="479"/>
        <v/>
      </c>
      <c r="G964" s="6" t="str">
        <f>IF(ISBLANK(A964), "",SQRT((A964-I2)^2+(B964-J2)^2+(C964-K2)))</f>
        <v/>
      </c>
      <c r="H964" s="6" t="str">
        <f t="shared" si="424"/>
        <v/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7">
        <v>963.0</v>
      </c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 t="str">
        <f t="shared" ref="D965:F965" si="480">IF(ISBLANK(A965), "", (A965-MIN(A2:A1001))/(MAX(A2:A1001)-MIN(A2:A1001)))</f>
        <v/>
      </c>
      <c r="E965" s="6" t="str">
        <f t="shared" si="480"/>
        <v/>
      </c>
      <c r="F965" s="6" t="str">
        <f t="shared" si="480"/>
        <v/>
      </c>
      <c r="G965" s="6" t="str">
        <f>IF(ISBLANK(A965), "",SQRT((A965-I2)^2+(B965-J2)^2+(C965-K2)))</f>
        <v/>
      </c>
      <c r="H965" s="6" t="str">
        <f t="shared" si="424"/>
        <v/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7">
        <v>964.0</v>
      </c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 t="str">
        <f t="shared" ref="D966:F966" si="481">IF(ISBLANK(A966), "", (A966-MIN(A2:A1001))/(MAX(A2:A1001)-MIN(A2:A1001)))</f>
        <v/>
      </c>
      <c r="E966" s="6" t="str">
        <f t="shared" si="481"/>
        <v/>
      </c>
      <c r="F966" s="6" t="str">
        <f t="shared" si="481"/>
        <v/>
      </c>
      <c r="G966" s="6" t="str">
        <f>IF(ISBLANK(A966), "",SQRT((A966-I2)^2+(B966-J2)^2+(C966-K2)))</f>
        <v/>
      </c>
      <c r="H966" s="6" t="str">
        <f t="shared" si="424"/>
        <v/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7">
        <v>965.0</v>
      </c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 t="str">
        <f t="shared" ref="D967:F967" si="482">IF(ISBLANK(A967), "", (A967-MIN(A2:A1001))/(MAX(A2:A1001)-MIN(A2:A1001)))</f>
        <v/>
      </c>
      <c r="E967" s="6" t="str">
        <f t="shared" si="482"/>
        <v/>
      </c>
      <c r="F967" s="6" t="str">
        <f t="shared" si="482"/>
        <v/>
      </c>
      <c r="G967" s="6" t="str">
        <f>IF(ISBLANK(A967), "",SQRT((A967-I2)^2+(B967-J2)^2+(C967-K2)))</f>
        <v/>
      </c>
      <c r="H967" s="6" t="str">
        <f t="shared" si="424"/>
        <v/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7">
        <v>966.0</v>
      </c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 t="str">
        <f t="shared" ref="D968:F968" si="483">IF(ISBLANK(A968), "", (A968-MIN(A2:A1001))/(MAX(A2:A1001)-MIN(A2:A1001)))</f>
        <v/>
      </c>
      <c r="E968" s="6" t="str">
        <f t="shared" si="483"/>
        <v/>
      </c>
      <c r="F968" s="6" t="str">
        <f t="shared" si="483"/>
        <v/>
      </c>
      <c r="G968" s="6" t="str">
        <f>IF(ISBLANK(A968), "",SQRT((A968-I2)^2+(B968-J2)^2+(C968-K2)))</f>
        <v/>
      </c>
      <c r="H968" s="6" t="str">
        <f t="shared" si="424"/>
        <v/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7">
        <v>967.0</v>
      </c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 t="str">
        <f t="shared" ref="D969:F969" si="484">IF(ISBLANK(A969), "", (A969-MIN(A2:A1001))/(MAX(A2:A1001)-MIN(A2:A1001)))</f>
        <v/>
      </c>
      <c r="E969" s="6" t="str">
        <f t="shared" si="484"/>
        <v/>
      </c>
      <c r="F969" s="6" t="str">
        <f t="shared" si="484"/>
        <v/>
      </c>
      <c r="G969" s="6" t="str">
        <f>IF(ISBLANK(A969), "",SQRT((A969-I2)^2+(B969-J2)^2+(C969-K2)))</f>
        <v/>
      </c>
      <c r="H969" s="6" t="str">
        <f t="shared" si="424"/>
        <v/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7">
        <v>968.0</v>
      </c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 t="str">
        <f t="shared" ref="D970:F970" si="485">IF(ISBLANK(A970), "", (A970-MIN(A2:A1001))/(MAX(A2:A1001)-MIN(A2:A1001)))</f>
        <v/>
      </c>
      <c r="E970" s="6" t="str">
        <f t="shared" si="485"/>
        <v/>
      </c>
      <c r="F970" s="6" t="str">
        <f t="shared" si="485"/>
        <v/>
      </c>
      <c r="G970" s="6" t="str">
        <f>IF(ISBLANK(A970), "",SQRT((A970-I2)^2+(B970-J2)^2+(C970-K2)))</f>
        <v/>
      </c>
      <c r="H970" s="6" t="str">
        <f t="shared" si="424"/>
        <v/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7">
        <v>969.0</v>
      </c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 t="str">
        <f t="shared" ref="D971:F971" si="486">IF(ISBLANK(A971), "", (A971-MIN(A2:A1001))/(MAX(A2:A1001)-MIN(A2:A1001)))</f>
        <v/>
      </c>
      <c r="E971" s="6" t="str">
        <f t="shared" si="486"/>
        <v/>
      </c>
      <c r="F971" s="6" t="str">
        <f t="shared" si="486"/>
        <v/>
      </c>
      <c r="G971" s="6" t="str">
        <f>IF(ISBLANK(A971), "",SQRT((A971-I2)^2+(B971-J2)^2+(C971-K2)))</f>
        <v/>
      </c>
      <c r="H971" s="6" t="str">
        <f t="shared" si="424"/>
        <v/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7">
        <v>970.0</v>
      </c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 t="str">
        <f t="shared" ref="D972:F972" si="487">IF(ISBLANK(A972), "", (A972-MIN(A2:A1001))/(MAX(A2:A1001)-MIN(A2:A1001)))</f>
        <v/>
      </c>
      <c r="E972" s="6" t="str">
        <f t="shared" si="487"/>
        <v/>
      </c>
      <c r="F972" s="6" t="str">
        <f t="shared" si="487"/>
        <v/>
      </c>
      <c r="G972" s="6" t="str">
        <f>IF(ISBLANK(A972), "",SQRT((A972-I2)^2+(B972-J2)^2+(C972-K2)))</f>
        <v/>
      </c>
      <c r="H972" s="6" t="str">
        <f t="shared" si="424"/>
        <v/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7">
        <v>971.0</v>
      </c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 t="str">
        <f t="shared" ref="D973:F973" si="488">IF(ISBLANK(A973), "", (A973-MIN(A2:A1001))/(MAX(A2:A1001)-MIN(A2:A1001)))</f>
        <v/>
      </c>
      <c r="E973" s="6" t="str">
        <f t="shared" si="488"/>
        <v/>
      </c>
      <c r="F973" s="6" t="str">
        <f t="shared" si="488"/>
        <v/>
      </c>
      <c r="G973" s="6" t="str">
        <f>IF(ISBLANK(A973), "",SQRT((A973-I2)^2+(B973-J2)^2+(C973-K2)))</f>
        <v/>
      </c>
      <c r="H973" s="6" t="str">
        <f t="shared" si="424"/>
        <v/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7">
        <v>972.0</v>
      </c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 t="str">
        <f t="shared" ref="D974:F974" si="489">IF(ISBLANK(A974), "", (A974-MIN(A2:A1001))/(MAX(A2:A1001)-MIN(A2:A1001)))</f>
        <v/>
      </c>
      <c r="E974" s="6" t="str">
        <f t="shared" si="489"/>
        <v/>
      </c>
      <c r="F974" s="6" t="str">
        <f t="shared" si="489"/>
        <v/>
      </c>
      <c r="G974" s="6" t="str">
        <f>IF(ISBLANK(A974), "",SQRT((A974-I2)^2+(B974-J2)^2+(C974-K2)))</f>
        <v/>
      </c>
      <c r="H974" s="6" t="str">
        <f t="shared" si="424"/>
        <v/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7">
        <v>973.0</v>
      </c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 t="str">
        <f t="shared" ref="D975:F975" si="490">IF(ISBLANK(A975), "", (A975-MIN(A2:A1001))/(MAX(A2:A1001)-MIN(A2:A1001)))</f>
        <v/>
      </c>
      <c r="E975" s="6" t="str">
        <f t="shared" si="490"/>
        <v/>
      </c>
      <c r="F975" s="6" t="str">
        <f t="shared" si="490"/>
        <v/>
      </c>
      <c r="G975" s="6" t="str">
        <f>IF(ISBLANK(A975), "",SQRT((A975-I2)^2+(B975-J2)^2+(C975-K2)))</f>
        <v/>
      </c>
      <c r="H975" s="6" t="str">
        <f t="shared" si="424"/>
        <v/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7">
        <v>974.0</v>
      </c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 t="str">
        <f t="shared" ref="D976:F976" si="491">IF(ISBLANK(A976), "", (A976-MIN(A2:A1001))/(MAX(A2:A1001)-MIN(A2:A1001)))</f>
        <v/>
      </c>
      <c r="E976" s="6" t="str">
        <f t="shared" si="491"/>
        <v/>
      </c>
      <c r="F976" s="6" t="str">
        <f t="shared" si="491"/>
        <v/>
      </c>
      <c r="G976" s="6" t="str">
        <f>IF(ISBLANK(A976), "",SQRT((A976-I2)^2+(B976-J2)^2+(C976-K2)))</f>
        <v/>
      </c>
      <c r="H976" s="6" t="str">
        <f t="shared" si="424"/>
        <v/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7">
        <v>975.0</v>
      </c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 t="str">
        <f t="shared" ref="D977:F977" si="492">IF(ISBLANK(A977), "", (A977-MIN(A2:A1001))/(MAX(A2:A1001)-MIN(A2:A1001)))</f>
        <v/>
      </c>
      <c r="E977" s="6" t="str">
        <f t="shared" si="492"/>
        <v/>
      </c>
      <c r="F977" s="6" t="str">
        <f t="shared" si="492"/>
        <v/>
      </c>
      <c r="G977" s="6" t="str">
        <f>IF(ISBLANK(A977), "",SQRT((A977-I2)^2+(B977-J2)^2+(C977-K2)))</f>
        <v/>
      </c>
      <c r="H977" s="6" t="str">
        <f t="shared" si="424"/>
        <v/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7">
        <v>976.0</v>
      </c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 t="str">
        <f t="shared" ref="D978:F978" si="493">IF(ISBLANK(A978), "", (A978-MIN(A2:A1001))/(MAX(A2:A1001)-MIN(A2:A1001)))</f>
        <v/>
      </c>
      <c r="E978" s="6" t="str">
        <f t="shared" si="493"/>
        <v/>
      </c>
      <c r="F978" s="6" t="str">
        <f t="shared" si="493"/>
        <v/>
      </c>
      <c r="G978" s="6" t="str">
        <f>IF(ISBLANK(A978), "",SQRT((A978-I2)^2+(B978-J2)^2+(C978-K2)))</f>
        <v/>
      </c>
      <c r="H978" s="6" t="str">
        <f t="shared" si="424"/>
        <v/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7">
        <v>977.0</v>
      </c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 t="str">
        <f t="shared" ref="D979:F979" si="494">IF(ISBLANK(A979), "", (A979-MIN(A2:A1001))/(MAX(A2:A1001)-MIN(A2:A1001)))</f>
        <v/>
      </c>
      <c r="E979" s="6" t="str">
        <f t="shared" si="494"/>
        <v/>
      </c>
      <c r="F979" s="6" t="str">
        <f t="shared" si="494"/>
        <v/>
      </c>
      <c r="G979" s="6" t="str">
        <f>IF(ISBLANK(A979), "",SQRT((A979-I2)^2+(B979-J2)^2+(C979-K2)))</f>
        <v/>
      </c>
      <c r="H979" s="6" t="str">
        <f t="shared" si="424"/>
        <v/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7">
        <v>978.0</v>
      </c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 t="str">
        <f t="shared" ref="D980:F980" si="495">IF(ISBLANK(A980), "", (A980-MIN(A2:A1001))/(MAX(A2:A1001)-MIN(A2:A1001)))</f>
        <v/>
      </c>
      <c r="E980" s="6" t="str">
        <f t="shared" si="495"/>
        <v/>
      </c>
      <c r="F980" s="6" t="str">
        <f t="shared" si="495"/>
        <v/>
      </c>
      <c r="G980" s="6" t="str">
        <f>IF(ISBLANK(A980), "",SQRT((A980-I2)^2+(B980-J2)^2+(C980-K2)))</f>
        <v/>
      </c>
      <c r="H980" s="6" t="str">
        <f t="shared" si="424"/>
        <v/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7">
        <v>979.0</v>
      </c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 t="str">
        <f t="shared" ref="D981:F981" si="496">IF(ISBLANK(A981), "", (A981-MIN(A2:A1001))/(MAX(A2:A1001)-MIN(A2:A1001)))</f>
        <v/>
      </c>
      <c r="E981" s="6" t="str">
        <f t="shared" si="496"/>
        <v/>
      </c>
      <c r="F981" s="6" t="str">
        <f t="shared" si="496"/>
        <v/>
      </c>
      <c r="G981" s="6" t="str">
        <f>IF(ISBLANK(A981), "",SQRT((A981-I2)^2+(B981-J2)^2+(C981-K2)))</f>
        <v/>
      </c>
      <c r="H981" s="6" t="str">
        <f t="shared" si="424"/>
        <v/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7">
        <v>980.0</v>
      </c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 t="str">
        <f t="shared" ref="D982:F982" si="497">IF(ISBLANK(A982), "", (A982-MIN(A2:A1001))/(MAX(A2:A1001)-MIN(A2:A1001)))</f>
        <v/>
      </c>
      <c r="E982" s="6" t="str">
        <f t="shared" si="497"/>
        <v/>
      </c>
      <c r="F982" s="6" t="str">
        <f t="shared" si="497"/>
        <v/>
      </c>
      <c r="G982" s="6" t="str">
        <f>IF(ISBLANK(A982), "",SQRT((A982-I2)^2+(B982-J2)^2+(C982-K2)))</f>
        <v/>
      </c>
      <c r="H982" s="6" t="str">
        <f t="shared" si="424"/>
        <v/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7">
        <v>981.0</v>
      </c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 t="str">
        <f t="shared" ref="D983:F983" si="498">IF(ISBLANK(A983), "", (A983-MIN(A2:A1001))/(MAX(A2:A1001)-MIN(A2:A1001)))</f>
        <v/>
      </c>
      <c r="E983" s="6" t="str">
        <f t="shared" si="498"/>
        <v/>
      </c>
      <c r="F983" s="6" t="str">
        <f t="shared" si="498"/>
        <v/>
      </c>
      <c r="G983" s="6" t="str">
        <f>IF(ISBLANK(A983), "",SQRT((A983-I2)^2+(B983-J2)^2+(C983-K2)))</f>
        <v/>
      </c>
      <c r="H983" s="6" t="str">
        <f t="shared" si="424"/>
        <v/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7">
        <v>982.0</v>
      </c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 t="str">
        <f t="shared" ref="D984:F984" si="499">IF(ISBLANK(A984), "", (A984-MIN(A2:A1001))/(MAX(A2:A1001)-MIN(A2:A1001)))</f>
        <v/>
      </c>
      <c r="E984" s="6" t="str">
        <f t="shared" si="499"/>
        <v/>
      </c>
      <c r="F984" s="6" t="str">
        <f t="shared" si="499"/>
        <v/>
      </c>
      <c r="G984" s="6" t="str">
        <f>IF(ISBLANK(A984), "",SQRT((A984-I2)^2+(B984-J2)^2+(C984-K2)))</f>
        <v/>
      </c>
      <c r="H984" s="6" t="str">
        <f t="shared" si="424"/>
        <v/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7">
        <v>983.0</v>
      </c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 t="str">
        <f t="shared" ref="D985:F985" si="500">IF(ISBLANK(A985), "", (A985-MIN(A2:A1001))/(MAX(A2:A1001)-MIN(A2:A1001)))</f>
        <v/>
      </c>
      <c r="E985" s="6" t="str">
        <f t="shared" si="500"/>
        <v/>
      </c>
      <c r="F985" s="6" t="str">
        <f t="shared" si="500"/>
        <v/>
      </c>
      <c r="G985" s="6" t="str">
        <f>IF(ISBLANK(A985), "",SQRT((A985-I2)^2+(B985-J2)^2+(C985-K2)))</f>
        <v/>
      </c>
      <c r="H985" s="6" t="str">
        <f t="shared" si="424"/>
        <v/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7">
        <v>984.0</v>
      </c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 t="str">
        <f t="shared" ref="D986:F986" si="501">IF(ISBLANK(A986), "", (A986-MIN(A2:A1001))/(MAX(A2:A1001)-MIN(A2:A1001)))</f>
        <v/>
      </c>
      <c r="E986" s="6" t="str">
        <f t="shared" si="501"/>
        <v/>
      </c>
      <c r="F986" s="6" t="str">
        <f t="shared" si="501"/>
        <v/>
      </c>
      <c r="G986" s="6" t="str">
        <f>IF(ISBLANK(A986), "",SQRT((A986-I2)^2+(B986-J2)^2+(C986-K2)))</f>
        <v/>
      </c>
      <c r="H986" s="6" t="str">
        <f t="shared" si="424"/>
        <v/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7">
        <v>985.0</v>
      </c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 t="str">
        <f t="shared" ref="D987:F987" si="502">IF(ISBLANK(A987), "", (A987-MIN(A2:A1001))/(MAX(A2:A1001)-MIN(A2:A1001)))</f>
        <v/>
      </c>
      <c r="E987" s="6" t="str">
        <f t="shared" si="502"/>
        <v/>
      </c>
      <c r="F987" s="6" t="str">
        <f t="shared" si="502"/>
        <v/>
      </c>
      <c r="G987" s="6" t="str">
        <f>IF(ISBLANK(A987), "",SQRT((A987-I2)^2+(B987-J2)^2+(C987-K2)))</f>
        <v/>
      </c>
      <c r="H987" s="6" t="str">
        <f t="shared" si="424"/>
        <v/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7">
        <v>986.0</v>
      </c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 t="str">
        <f t="shared" ref="D988:F988" si="503">IF(ISBLANK(A988), "", (A988-MIN(A2:A1001))/(MAX(A2:A1001)-MIN(A2:A1001)))</f>
        <v/>
      </c>
      <c r="E988" s="6" t="str">
        <f t="shared" si="503"/>
        <v/>
      </c>
      <c r="F988" s="6" t="str">
        <f t="shared" si="503"/>
        <v/>
      </c>
      <c r="G988" s="6" t="str">
        <f>IF(ISBLANK(A988), "",SQRT((A988-I2)^2+(B988-J2)^2+(C988-K2)))</f>
        <v/>
      </c>
      <c r="H988" s="6" t="str">
        <f t="shared" si="424"/>
        <v/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7">
        <v>987.0</v>
      </c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 t="str">
        <f t="shared" ref="D989:F989" si="504">IF(ISBLANK(A989), "", (A989-MIN(A2:A1001))/(MAX(A2:A1001)-MIN(A2:A1001)))</f>
        <v/>
      </c>
      <c r="E989" s="6" t="str">
        <f t="shared" si="504"/>
        <v/>
      </c>
      <c r="F989" s="6" t="str">
        <f t="shared" si="504"/>
        <v/>
      </c>
      <c r="G989" s="6" t="str">
        <f>IF(ISBLANK(A989), "",SQRT((A989-I2)^2+(B989-J2)^2+(C989-K2)))</f>
        <v/>
      </c>
      <c r="H989" s="6" t="str">
        <f t="shared" si="424"/>
        <v/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7">
        <v>988.0</v>
      </c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 t="str">
        <f t="shared" ref="D990:F990" si="505">IF(ISBLANK(A990), "", (A990-MIN(A2:A1001))/(MAX(A2:A1001)-MIN(A2:A1001)))</f>
        <v/>
      </c>
      <c r="E990" s="6" t="str">
        <f t="shared" si="505"/>
        <v/>
      </c>
      <c r="F990" s="6" t="str">
        <f t="shared" si="505"/>
        <v/>
      </c>
      <c r="G990" s="6" t="str">
        <f>IF(ISBLANK(A990), "",SQRT((A990-I2)^2+(B990-J2)^2+(C990-K2)))</f>
        <v/>
      </c>
      <c r="H990" s="6" t="str">
        <f t="shared" si="424"/>
        <v/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7">
        <v>989.0</v>
      </c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 t="str">
        <f t="shared" ref="D991:F991" si="506">IF(ISBLANK(A991), "", (A991-MIN(A2:A1001))/(MAX(A2:A1001)-MIN(A2:A1001)))</f>
        <v/>
      </c>
      <c r="E991" s="6" t="str">
        <f t="shared" si="506"/>
        <v/>
      </c>
      <c r="F991" s="6" t="str">
        <f t="shared" si="506"/>
        <v/>
      </c>
      <c r="G991" s="6" t="str">
        <f>IF(ISBLANK(A991), "",SQRT((A991-I2)^2+(B991-J2)^2+(C991-K2)))</f>
        <v/>
      </c>
      <c r="H991" s="6" t="str">
        <f t="shared" si="424"/>
        <v/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7">
        <v>990.0</v>
      </c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 t="str">
        <f t="shared" ref="D992:F992" si="507">IF(ISBLANK(A992), "", (A992-MIN(A2:A1001))/(MAX(A2:A1001)-MIN(A2:A1001)))</f>
        <v/>
      </c>
      <c r="E992" s="6" t="str">
        <f t="shared" si="507"/>
        <v/>
      </c>
      <c r="F992" s="6" t="str">
        <f t="shared" si="507"/>
        <v/>
      </c>
      <c r="G992" s="6" t="str">
        <f>IF(ISBLANK(A992), "",SQRT((A992-I2)^2+(B992-J2)^2+(C992-K2)))</f>
        <v/>
      </c>
      <c r="H992" s="6" t="str">
        <f t="shared" si="424"/>
        <v/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7">
        <v>991.0</v>
      </c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 t="str">
        <f t="shared" ref="D993:F993" si="508">IF(ISBLANK(A993), "", (A993-MIN(A2:A1001))/(MAX(A2:A1001)-MIN(A2:A1001)))</f>
        <v/>
      </c>
      <c r="E993" s="6" t="str">
        <f t="shared" si="508"/>
        <v/>
      </c>
      <c r="F993" s="6" t="str">
        <f t="shared" si="508"/>
        <v/>
      </c>
      <c r="G993" s="6" t="str">
        <f>IF(ISBLANK(A993), "",SQRT((A993-I2)^2+(B993-J2)^2+(C993-K2)))</f>
        <v/>
      </c>
      <c r="H993" s="6" t="str">
        <f t="shared" si="424"/>
        <v/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7">
        <v>992.0</v>
      </c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 t="str">
        <f t="shared" ref="D994:F994" si="509">IF(ISBLANK(A994), "", (A994-MIN(A2:A1001))/(MAX(A2:A1001)-MIN(A2:A1001)))</f>
        <v/>
      </c>
      <c r="E994" s="6" t="str">
        <f t="shared" si="509"/>
        <v/>
      </c>
      <c r="F994" s="6" t="str">
        <f t="shared" si="509"/>
        <v/>
      </c>
      <c r="G994" s="6" t="str">
        <f>IF(ISBLANK(A994), "",SQRT((A994-I2)^2+(B994-J2)^2+(C994-K2)))</f>
        <v/>
      </c>
      <c r="H994" s="6" t="str">
        <f t="shared" si="424"/>
        <v/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7">
        <v>993.0</v>
      </c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 t="str">
        <f t="shared" ref="D995:F995" si="510">IF(ISBLANK(A995), "", (A995-MIN(A2:A1001))/(MAX(A2:A1001)-MIN(A2:A1001)))</f>
        <v/>
      </c>
      <c r="E995" s="6" t="str">
        <f t="shared" si="510"/>
        <v/>
      </c>
      <c r="F995" s="6" t="str">
        <f t="shared" si="510"/>
        <v/>
      </c>
      <c r="G995" s="6" t="str">
        <f>IF(ISBLANK(A995), "",SQRT((A995-I2)^2+(B995-J2)^2+(C995-K2)))</f>
        <v/>
      </c>
      <c r="H995" s="6" t="str">
        <f t="shared" si="424"/>
        <v/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7">
        <v>994.0</v>
      </c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 t="str">
        <f t="shared" ref="D996:F996" si="511">IF(ISBLANK(A996), "", (A996-MIN(A2:A1001))/(MAX(A2:A1001)-MIN(A2:A1001)))</f>
        <v/>
      </c>
      <c r="E996" s="6" t="str">
        <f t="shared" si="511"/>
        <v/>
      </c>
      <c r="F996" s="6" t="str">
        <f t="shared" si="511"/>
        <v/>
      </c>
      <c r="G996" s="6" t="str">
        <f>IF(ISBLANK(A996), "",SQRT((A996-I2)^2+(B996-J2)^2+(C996-K2)))</f>
        <v/>
      </c>
      <c r="H996" s="6" t="str">
        <f t="shared" si="424"/>
        <v/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7">
        <v>995.0</v>
      </c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 t="str">
        <f t="shared" ref="D997:F997" si="512">IF(ISBLANK(A997), "", (A997-MIN(A2:A1001))/(MAX(A2:A1001)-MIN(A2:A1001)))</f>
        <v/>
      </c>
      <c r="E997" s="6" t="str">
        <f t="shared" si="512"/>
        <v/>
      </c>
      <c r="F997" s="6" t="str">
        <f t="shared" si="512"/>
        <v/>
      </c>
      <c r="G997" s="6" t="str">
        <f>IF(ISBLANK(A997), "",SQRT((A997-I2)^2+(B997-J2)^2+(C997-K2)))</f>
        <v/>
      </c>
      <c r="H997" s="6" t="str">
        <f t="shared" si="424"/>
        <v/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7">
        <v>996.0</v>
      </c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 t="str">
        <f t="shared" ref="D998:F998" si="513">IF(ISBLANK(A998), "", (A998-MIN(A2:A1001))/(MAX(A2:A1001)-MIN(A2:A1001)))</f>
        <v/>
      </c>
      <c r="E998" s="6" t="str">
        <f t="shared" si="513"/>
        <v/>
      </c>
      <c r="F998" s="6" t="str">
        <f t="shared" si="513"/>
        <v/>
      </c>
      <c r="G998" s="6" t="str">
        <f>IF(ISBLANK(A998), "",SQRT((A998-I2)^2+(B998-J2)^2+(C998-K2)))</f>
        <v/>
      </c>
      <c r="H998" s="6" t="str">
        <f t="shared" si="424"/>
        <v/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7">
        <v>997.0</v>
      </c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 t="str">
        <f t="shared" ref="D999:F999" si="514">IF(ISBLANK(A999), "", (A999-MIN(A2:A1001))/(MAX(A2:A1001)-MIN(A2:A1001)))</f>
        <v/>
      </c>
      <c r="E999" s="6" t="str">
        <f t="shared" si="514"/>
        <v/>
      </c>
      <c r="F999" s="6" t="str">
        <f t="shared" si="514"/>
        <v/>
      </c>
      <c r="G999" s="6" t="str">
        <f>IF(ISBLANK(A999), "",SQRT((A999-I2)^2+(B999-J2)^2+(C999-K2)))</f>
        <v/>
      </c>
      <c r="H999" s="6" t="str">
        <f t="shared" si="424"/>
        <v/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7">
        <v>998.0</v>
      </c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 t="str">
        <f t="shared" ref="D1000:F1000" si="515">IF(ISBLANK(A1000), "", (A1000-MIN(A2:A1001))/(MAX(A2:A1001)-MIN(A2:A1001)))</f>
        <v/>
      </c>
      <c r="E1000" s="6" t="str">
        <f t="shared" si="515"/>
        <v/>
      </c>
      <c r="F1000" s="6" t="str">
        <f t="shared" si="515"/>
        <v/>
      </c>
      <c r="G1000" s="6" t="str">
        <f>IF(ISBLANK(A1000), "",SQRT((A1000-I2)^2+(B1000-J2)^2+(C1000-K2)))</f>
        <v/>
      </c>
      <c r="H1000" s="6" t="str">
        <f t="shared" si="424"/>
        <v/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7">
        <v>999.0</v>
      </c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 t="str">
        <f t="shared" ref="D1001:F1001" si="516">IF(ISBLANK(A1001), "", (A1001-6)/(17-6))</f>
        <v/>
      </c>
      <c r="E1001" s="6" t="str">
        <f t="shared" si="516"/>
        <v/>
      </c>
      <c r="F1001" s="6" t="str">
        <f t="shared" si="516"/>
        <v/>
      </c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7">
        <v>1000.0</v>
      </c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 t="str">
        <f t="shared" ref="D1002:F1002" si="517">IF(ISBLANK(A1002), "", (A1002-6)/(17-6))</f>
        <v/>
      </c>
      <c r="E1002" s="6" t="str">
        <f t="shared" si="517"/>
        <v/>
      </c>
      <c r="F1002" s="6" t="str">
        <f t="shared" si="517"/>
        <v/>
      </c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6"/>
      <c r="D1003" s="6" t="str">
        <f t="shared" ref="D1003:F1003" si="518">IF(ISBLANK(A1003), "", (A1003-6)/(17-6))</f>
        <v/>
      </c>
      <c r="E1003" s="6" t="str">
        <f t="shared" si="518"/>
        <v/>
      </c>
      <c r="F1003" s="6" t="str">
        <f t="shared" si="518"/>
        <v/>
      </c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6"/>
      <c r="D1004" s="6" t="str">
        <f t="shared" ref="D1004:F1004" si="519">IF(ISBLANK(A1004), "", (A1004-6)/(17-6))</f>
        <v/>
      </c>
      <c r="E1004" s="6" t="str">
        <f t="shared" si="519"/>
        <v/>
      </c>
      <c r="F1004" s="6" t="str">
        <f t="shared" si="519"/>
        <v/>
      </c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6"/>
      <c r="D1005" s="6" t="str">
        <f t="shared" ref="D1005:F1005" si="520">IF(ISBLANK(A1005), "", (A1005-6)/(17-6))</f>
        <v/>
      </c>
      <c r="E1005" s="6" t="str">
        <f t="shared" si="520"/>
        <v/>
      </c>
      <c r="F1005" s="6" t="str">
        <f t="shared" si="520"/>
        <v/>
      </c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6"/>
      <c r="D1006" s="6" t="str">
        <f t="shared" ref="D1006:F1006" si="521">IF(ISBLANK(A1006), "", (A1006-6)/(17-6))</f>
        <v/>
      </c>
      <c r="E1006" s="6" t="str">
        <f t="shared" si="521"/>
        <v/>
      </c>
      <c r="F1006" s="6" t="str">
        <f t="shared" si="521"/>
        <v/>
      </c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6"/>
      <c r="D1007" s="6" t="str">
        <f t="shared" ref="D1007:F1007" si="522">IF(ISBLANK(A1007), "", (A1007-6)/(17-6))</f>
        <v/>
      </c>
      <c r="E1007" s="6" t="str">
        <f t="shared" si="522"/>
        <v/>
      </c>
      <c r="F1007" s="6" t="str">
        <f t="shared" si="522"/>
        <v/>
      </c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6"/>
      <c r="D1008" s="6" t="str">
        <f t="shared" ref="D1008:F1008" si="523">IF(ISBLANK(A1008), "", (A1008-6)/(17-6))</f>
        <v/>
      </c>
      <c r="E1008" s="6" t="str">
        <f t="shared" si="523"/>
        <v/>
      </c>
      <c r="F1008" s="6" t="str">
        <f t="shared" si="523"/>
        <v/>
      </c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6"/>
      <c r="D1009" s="6" t="str">
        <f t="shared" ref="D1009:F1009" si="524">IF(ISBLANK(A1009), "", (A1009-6)/(17-6))</f>
        <v/>
      </c>
      <c r="E1009" s="6" t="str">
        <f t="shared" si="524"/>
        <v/>
      </c>
      <c r="F1009" s="6" t="str">
        <f t="shared" si="524"/>
        <v/>
      </c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6"/>
      <c r="D1010" s="6" t="str">
        <f t="shared" ref="D1010:F1010" si="525">IF(ISBLANK(A1010), "", (A1010-6)/(17-6))</f>
        <v/>
      </c>
      <c r="E1010" s="6" t="str">
        <f t="shared" si="525"/>
        <v/>
      </c>
      <c r="F1010" s="6" t="str">
        <f t="shared" si="525"/>
        <v/>
      </c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6"/>
      <c r="D1011" s="6" t="str">
        <f t="shared" ref="D1011:F1011" si="526">IF(ISBLANK(A1011), "", (A1011-6)/(17-6))</f>
        <v/>
      </c>
      <c r="E1011" s="6" t="str">
        <f t="shared" si="526"/>
        <v/>
      </c>
      <c r="F1011" s="6" t="str">
        <f t="shared" si="526"/>
        <v/>
      </c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6"/>
      <c r="D1012" s="6" t="str">
        <f t="shared" ref="D1012:F1012" si="527">IF(ISBLANK(A1012), "", (A1012-6)/(17-6))</f>
        <v/>
      </c>
      <c r="E1012" s="6" t="str">
        <f t="shared" si="527"/>
        <v/>
      </c>
      <c r="F1012" s="6" t="str">
        <f t="shared" si="527"/>
        <v/>
      </c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6"/>
      <c r="D1013" s="6" t="str">
        <f t="shared" ref="D1013:F1013" si="528">IF(ISBLANK(A1013), "", (A1013-6)/(17-6))</f>
        <v/>
      </c>
      <c r="E1013" s="6" t="str">
        <f t="shared" si="528"/>
        <v/>
      </c>
      <c r="F1013" s="6" t="str">
        <f t="shared" si="528"/>
        <v/>
      </c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6"/>
      <c r="B1014" s="6"/>
      <c r="C1014" s="6"/>
      <c r="D1014" s="6" t="str">
        <f t="shared" ref="D1014:F1014" si="529">IF(ISBLANK(A1014), "", (A1014-6)/(17-6))</f>
        <v/>
      </c>
      <c r="E1014" s="6" t="str">
        <f t="shared" si="529"/>
        <v/>
      </c>
      <c r="F1014" s="6" t="str">
        <f t="shared" si="529"/>
        <v/>
      </c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6"/>
      <c r="B1015" s="6"/>
      <c r="C1015" s="6"/>
      <c r="D1015" s="6" t="str">
        <f t="shared" ref="D1015:F1015" si="530">IF(ISBLANK(A1015), "", (A1015-6)/(17-6))</f>
        <v/>
      </c>
      <c r="E1015" s="6" t="str">
        <f t="shared" si="530"/>
        <v/>
      </c>
      <c r="F1015" s="6" t="str">
        <f t="shared" si="530"/>
        <v/>
      </c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6"/>
      <c r="B1016" s="6"/>
      <c r="C1016" s="6"/>
      <c r="D1016" s="6" t="str">
        <f t="shared" ref="D1016:F1016" si="531">IF(ISBLANK(A1016), "", (A1016-6)/(17-6))</f>
        <v/>
      </c>
      <c r="E1016" s="6" t="str">
        <f t="shared" si="531"/>
        <v/>
      </c>
      <c r="F1016" s="6" t="str">
        <f t="shared" si="531"/>
        <v/>
      </c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6"/>
      <c r="B1017" s="6"/>
      <c r="C1017" s="6"/>
      <c r="D1017" s="6" t="str">
        <f t="shared" ref="D1017:F1017" si="532">IF(ISBLANK(A1017), "", (A1017-6)/(17-6))</f>
        <v/>
      </c>
      <c r="E1017" s="6" t="str">
        <f t="shared" si="532"/>
        <v/>
      </c>
      <c r="F1017" s="6" t="str">
        <f t="shared" si="532"/>
        <v/>
      </c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6"/>
      <c r="B1018" s="6"/>
      <c r="C1018" s="6"/>
      <c r="D1018" s="6" t="str">
        <f t="shared" ref="D1018:F1018" si="533">IF(ISBLANK(A1018), "", (A1018-6)/(17-6))</f>
        <v/>
      </c>
      <c r="E1018" s="6" t="str">
        <f t="shared" si="533"/>
        <v/>
      </c>
      <c r="F1018" s="6" t="str">
        <f t="shared" si="533"/>
        <v/>
      </c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6"/>
      <c r="B1019" s="6"/>
      <c r="C1019" s="6"/>
      <c r="D1019" s="6" t="str">
        <f t="shared" ref="D1019:F1019" si="534">IF(ISBLANK(A1019), "", (A1019-6)/(17-6))</f>
        <v/>
      </c>
      <c r="E1019" s="6" t="str">
        <f t="shared" si="534"/>
        <v/>
      </c>
      <c r="F1019" s="6" t="str">
        <f t="shared" si="534"/>
        <v/>
      </c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6"/>
      <c r="B1020" s="6"/>
      <c r="C1020" s="6"/>
      <c r="D1020" s="6" t="str">
        <f t="shared" ref="D1020:F1020" si="535">IF(ISBLANK(A1020), "", (A1020-6)/(17-6))</f>
        <v/>
      </c>
      <c r="E1020" s="6" t="str">
        <f t="shared" si="535"/>
        <v/>
      </c>
      <c r="F1020" s="6" t="str">
        <f t="shared" si="535"/>
        <v/>
      </c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6"/>
      <c r="B1021" s="6"/>
      <c r="C1021" s="6"/>
      <c r="D1021" s="6" t="str">
        <f t="shared" ref="D1021:F1021" si="536">IF(ISBLANK(A1021), "", (A1021-6)/(17-6))</f>
        <v/>
      </c>
      <c r="E1021" s="6" t="str">
        <f t="shared" si="536"/>
        <v/>
      </c>
      <c r="F1021" s="6" t="str">
        <f t="shared" si="536"/>
        <v/>
      </c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6"/>
      <c r="B1022" s="6"/>
      <c r="C1022" s="6"/>
      <c r="D1022" s="6" t="str">
        <f t="shared" ref="D1022:F1022" si="537">IF(ISBLANK(A1022), "", (A1022-6)/(17-6))</f>
        <v/>
      </c>
      <c r="E1022" s="6" t="str">
        <f t="shared" si="537"/>
        <v/>
      </c>
      <c r="F1022" s="6" t="str">
        <f t="shared" si="537"/>
        <v/>
      </c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6"/>
      <c r="B1023" s="6"/>
      <c r="C1023" s="6"/>
      <c r="D1023" s="6" t="str">
        <f t="shared" ref="D1023:F1023" si="538">IF(ISBLANK(A1023), "", (A1023-6)/(17-6))</f>
        <v/>
      </c>
      <c r="E1023" s="6" t="str">
        <f t="shared" si="538"/>
        <v/>
      </c>
      <c r="F1023" s="6" t="str">
        <f t="shared" si="538"/>
        <v/>
      </c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6"/>
      <c r="B1024" s="6"/>
      <c r="C1024" s="6"/>
      <c r="D1024" s="6" t="str">
        <f t="shared" ref="D1024:F1024" si="539">IF(ISBLANK(A1024), "", (A1024-6)/(17-6))</f>
        <v/>
      </c>
      <c r="E1024" s="6" t="str">
        <f t="shared" si="539"/>
        <v/>
      </c>
      <c r="F1024" s="6" t="str">
        <f t="shared" si="539"/>
        <v/>
      </c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6"/>
      <c r="B1025" s="6"/>
      <c r="C1025" s="6"/>
      <c r="D1025" s="6" t="str">
        <f t="shared" ref="D1025:F1025" si="540">IF(ISBLANK(A1025), "", (A1025-6)/(17-6))</f>
        <v/>
      </c>
      <c r="E1025" s="6" t="str">
        <f t="shared" si="540"/>
        <v/>
      </c>
      <c r="F1025" s="6" t="str">
        <f t="shared" si="540"/>
        <v/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6"/>
      <c r="B1026" s="6"/>
      <c r="C1026" s="6"/>
      <c r="D1026" s="6" t="str">
        <f t="shared" ref="D1026:F1026" si="541">IF(ISBLANK(A1026), "", (A1026-6)/(17-6))</f>
        <v/>
      </c>
      <c r="E1026" s="6" t="str">
        <f t="shared" si="541"/>
        <v/>
      </c>
      <c r="F1026" s="6" t="str">
        <f t="shared" si="541"/>
        <v/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6"/>
      <c r="B1027" s="6"/>
      <c r="C1027" s="6"/>
      <c r="D1027" s="6" t="str">
        <f t="shared" ref="D1027:F1027" si="542">IF(ISBLANK(A1027), "", (A1027-6)/(17-6))</f>
        <v/>
      </c>
      <c r="E1027" s="6" t="str">
        <f t="shared" si="542"/>
        <v/>
      </c>
      <c r="F1027" s="6" t="str">
        <f t="shared" si="542"/>
        <v/>
      </c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6"/>
      <c r="B1028" s="6"/>
      <c r="C1028" s="6"/>
      <c r="D1028" s="6" t="str">
        <f t="shared" ref="D1028:F1028" si="543">IF(ISBLANK(A1028), "", (A1028-6)/(17-6))</f>
        <v/>
      </c>
      <c r="E1028" s="6" t="str">
        <f t="shared" si="543"/>
        <v/>
      </c>
      <c r="F1028" s="6" t="str">
        <f t="shared" si="543"/>
        <v/>
      </c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6"/>
      <c r="B1029" s="6"/>
      <c r="C1029" s="6"/>
      <c r="D1029" s="6" t="str">
        <f t="shared" ref="D1029:F1029" si="544">IF(ISBLANK(A1029), "", (A1029-6)/(17-6))</f>
        <v/>
      </c>
      <c r="E1029" s="6" t="str">
        <f t="shared" si="544"/>
        <v/>
      </c>
      <c r="F1029" s="6" t="str">
        <f t="shared" si="544"/>
        <v/>
      </c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6"/>
      <c r="B1030" s="6"/>
      <c r="C1030" s="6"/>
      <c r="D1030" s="6" t="str">
        <f t="shared" ref="D1030:F1030" si="545">IF(ISBLANK(A1030), "", (A1030-6)/(17-6))</f>
        <v/>
      </c>
      <c r="E1030" s="6" t="str">
        <f t="shared" si="545"/>
        <v/>
      </c>
      <c r="F1030" s="6" t="str">
        <f t="shared" si="545"/>
        <v/>
      </c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6"/>
      <c r="B1031" s="6"/>
      <c r="C1031" s="6"/>
      <c r="D1031" s="6" t="str">
        <f t="shared" ref="D1031:F1031" si="546">IF(ISBLANK(A1031), "", (A1031-6)/(17-6))</f>
        <v/>
      </c>
      <c r="E1031" s="6" t="str">
        <f t="shared" si="546"/>
        <v/>
      </c>
      <c r="F1031" s="6" t="str">
        <f t="shared" si="546"/>
        <v/>
      </c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6"/>
      <c r="B1032" s="6"/>
      <c r="C1032" s="6"/>
      <c r="D1032" s="6" t="str">
        <f t="shared" ref="D1032:F1032" si="547">IF(ISBLANK(A1032), "", (A1032-6)/(17-6))</f>
        <v/>
      </c>
      <c r="E1032" s="6" t="str">
        <f t="shared" si="547"/>
        <v/>
      </c>
      <c r="F1032" s="6" t="str">
        <f t="shared" si="547"/>
        <v/>
      </c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6"/>
      <c r="B1033" s="6"/>
      <c r="C1033" s="6"/>
      <c r="D1033" s="6" t="str">
        <f t="shared" ref="D1033:F1033" si="548">IF(ISBLANK(A1033), "", (A1033-6)/(17-6))</f>
        <v/>
      </c>
      <c r="E1033" s="6" t="str">
        <f t="shared" si="548"/>
        <v/>
      </c>
      <c r="F1033" s="6" t="str">
        <f t="shared" si="548"/>
        <v/>
      </c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6"/>
      <c r="B1034" s="6"/>
      <c r="C1034" s="6"/>
      <c r="D1034" s="6" t="str">
        <f t="shared" ref="D1034:F1034" si="549">IF(ISBLANK(A1034), "", (A1034-6)/(17-6))</f>
        <v/>
      </c>
      <c r="E1034" s="6" t="str">
        <f t="shared" si="549"/>
        <v/>
      </c>
      <c r="F1034" s="6" t="str">
        <f t="shared" si="549"/>
        <v/>
      </c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6"/>
      <c r="B1035" s="6"/>
      <c r="C1035" s="6"/>
      <c r="D1035" s="6" t="str">
        <f t="shared" ref="D1035:F1035" si="550">IF(ISBLANK(A1035), "", (A1035-6)/(17-6))</f>
        <v/>
      </c>
      <c r="E1035" s="6" t="str">
        <f t="shared" si="550"/>
        <v/>
      </c>
      <c r="F1035" s="6" t="str">
        <f t="shared" si="550"/>
        <v/>
      </c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6"/>
      <c r="B1036" s="6"/>
      <c r="C1036" s="6"/>
      <c r="D1036" s="6" t="str">
        <f t="shared" ref="D1036:F1036" si="551">IF(ISBLANK(A1036), "", (A1036-6)/(17-6))</f>
        <v/>
      </c>
      <c r="E1036" s="6" t="str">
        <f t="shared" si="551"/>
        <v/>
      </c>
      <c r="F1036" s="6" t="str">
        <f t="shared" si="551"/>
        <v/>
      </c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6"/>
      <c r="B1037" s="6"/>
      <c r="C1037" s="6"/>
      <c r="D1037" s="6" t="str">
        <f t="shared" ref="D1037:F1037" si="552">IF(ISBLANK(A1037), "", (A1037-6)/(17-6))</f>
        <v/>
      </c>
      <c r="E1037" s="6" t="str">
        <f t="shared" si="552"/>
        <v/>
      </c>
      <c r="F1037" s="6" t="str">
        <f t="shared" si="552"/>
        <v/>
      </c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6"/>
      <c r="B1038" s="6"/>
      <c r="C1038" s="6"/>
      <c r="D1038" s="6" t="str">
        <f t="shared" ref="D1038:F1038" si="553">IF(ISBLANK(A1038), "", (A1038-6)/(17-6))</f>
        <v/>
      </c>
      <c r="E1038" s="6" t="str">
        <f t="shared" si="553"/>
        <v/>
      </c>
      <c r="F1038" s="6" t="str">
        <f t="shared" si="553"/>
        <v/>
      </c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6"/>
      <c r="B1039" s="6"/>
      <c r="C1039" s="6"/>
      <c r="D1039" s="6" t="str">
        <f t="shared" ref="D1039:F1039" si="554">IF(ISBLANK(A1039), "", (A1039-6)/(17-6))</f>
        <v/>
      </c>
      <c r="E1039" s="6" t="str">
        <f t="shared" si="554"/>
        <v/>
      </c>
      <c r="F1039" s="6" t="str">
        <f t="shared" si="554"/>
        <v/>
      </c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6"/>
      <c r="B1040" s="6"/>
      <c r="C1040" s="6"/>
      <c r="D1040" s="6" t="str">
        <f t="shared" ref="D1040:F1040" si="555">IF(ISBLANK(A1040), "", (A1040-6)/(17-6))</f>
        <v/>
      </c>
      <c r="E1040" s="6" t="str">
        <f t="shared" si="555"/>
        <v/>
      </c>
      <c r="F1040" s="6" t="str">
        <f t="shared" si="555"/>
        <v/>
      </c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6"/>
      <c r="B1041" s="6"/>
      <c r="C1041" s="6"/>
      <c r="D1041" s="6" t="str">
        <f t="shared" ref="D1041:F1041" si="556">IF(ISBLANK(A1041), "", (A1041-6)/(17-6))</f>
        <v/>
      </c>
      <c r="E1041" s="6" t="str">
        <f t="shared" si="556"/>
        <v/>
      </c>
      <c r="F1041" s="6" t="str">
        <f t="shared" si="556"/>
        <v/>
      </c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6"/>
      <c r="B1042" s="6"/>
      <c r="C1042" s="6"/>
      <c r="D1042" s="6" t="str">
        <f t="shared" ref="D1042:F1042" si="557">IF(ISBLANK(A1042), "", (A1042-6)/(17-6))</f>
        <v/>
      </c>
      <c r="E1042" s="6" t="str">
        <f t="shared" si="557"/>
        <v/>
      </c>
      <c r="F1042" s="6" t="str">
        <f t="shared" si="557"/>
        <v/>
      </c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6"/>
      <c r="B1043" s="6"/>
      <c r="C1043" s="6"/>
      <c r="D1043" s="6" t="str">
        <f t="shared" ref="D1043:F1043" si="558">IF(ISBLANK(A1043), "", (A1043-6)/(17-6))</f>
        <v/>
      </c>
      <c r="E1043" s="6" t="str">
        <f t="shared" si="558"/>
        <v/>
      </c>
      <c r="F1043" s="6" t="str">
        <f t="shared" si="558"/>
        <v/>
      </c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6"/>
      <c r="B1044" s="6"/>
      <c r="C1044" s="6"/>
      <c r="D1044" s="6" t="str">
        <f t="shared" ref="D1044:F1044" si="559">IF(ISBLANK(A1044), "", (A1044-6)/(17-6))</f>
        <v/>
      </c>
      <c r="E1044" s="6" t="str">
        <f t="shared" si="559"/>
        <v/>
      </c>
      <c r="F1044" s="6" t="str">
        <f t="shared" si="559"/>
        <v/>
      </c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6"/>
      <c r="B1045" s="6"/>
      <c r="C1045" s="6"/>
      <c r="D1045" s="6" t="str">
        <f t="shared" ref="D1045:F1045" si="560">IF(ISBLANK(A1045), "", (A1045-6)/(17-6))</f>
        <v/>
      </c>
      <c r="E1045" s="6" t="str">
        <f t="shared" si="560"/>
        <v/>
      </c>
      <c r="F1045" s="6" t="str">
        <f t="shared" si="560"/>
        <v/>
      </c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6"/>
      <c r="B1046" s="6"/>
      <c r="C1046" s="6"/>
      <c r="D1046" s="6" t="str">
        <f t="shared" ref="D1046:F1046" si="561">IF(ISBLANK(A1046), "", (A1046-6)/(17-6))</f>
        <v/>
      </c>
      <c r="E1046" s="6" t="str">
        <f t="shared" si="561"/>
        <v/>
      </c>
      <c r="F1046" s="6" t="str">
        <f t="shared" si="561"/>
        <v/>
      </c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6"/>
      <c r="B1047" s="6"/>
      <c r="C1047" s="6"/>
      <c r="D1047" s="6" t="str">
        <f t="shared" ref="D1047:F1047" si="562">IF(ISBLANK(A1047), "", (A1047-6)/(17-6))</f>
        <v/>
      </c>
      <c r="E1047" s="6" t="str">
        <f t="shared" si="562"/>
        <v/>
      </c>
      <c r="F1047" s="6" t="str">
        <f t="shared" si="562"/>
        <v/>
      </c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6"/>
      <c r="B1048" s="6"/>
      <c r="C1048" s="6"/>
      <c r="D1048" s="6" t="str">
        <f t="shared" ref="D1048:F1048" si="563">IF(ISBLANK(A1048), "", (A1048-6)/(17-6))</f>
        <v/>
      </c>
      <c r="E1048" s="6" t="str">
        <f t="shared" si="563"/>
        <v/>
      </c>
      <c r="F1048" s="6" t="str">
        <f t="shared" si="563"/>
        <v/>
      </c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>
      <c r="A1049" s="6"/>
      <c r="B1049" s="6"/>
      <c r="C1049" s="6"/>
      <c r="D1049" s="6" t="str">
        <f t="shared" ref="D1049:F1049" si="564">IF(ISBLANK(A1049), "", (A1049-6)/(17-6))</f>
        <v/>
      </c>
      <c r="E1049" s="6" t="str">
        <f t="shared" si="564"/>
        <v/>
      </c>
      <c r="F1049" s="6" t="str">
        <f t="shared" si="564"/>
        <v/>
      </c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>
      <c r="A1050" s="6"/>
      <c r="B1050" s="6"/>
      <c r="C1050" s="6"/>
      <c r="D1050" s="6" t="str">
        <f t="shared" ref="D1050:F1050" si="565">IF(ISBLANK(A1050), "", (A1050-6)/(17-6))</f>
        <v/>
      </c>
      <c r="E1050" s="6" t="str">
        <f t="shared" si="565"/>
        <v/>
      </c>
      <c r="F1050" s="6" t="str">
        <f t="shared" si="565"/>
        <v/>
      </c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>
      <c r="A1051" s="6"/>
      <c r="B1051" s="6"/>
      <c r="C1051" s="6"/>
      <c r="D1051" s="6" t="str">
        <f t="shared" ref="D1051:F1051" si="566">IF(ISBLANK(A1051), "", (A1051-6)/(17-6))</f>
        <v/>
      </c>
      <c r="E1051" s="6" t="str">
        <f t="shared" si="566"/>
        <v/>
      </c>
      <c r="F1051" s="6" t="str">
        <f t="shared" si="566"/>
        <v/>
      </c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>
      <c r="A1052" s="6"/>
      <c r="B1052" s="6"/>
      <c r="C1052" s="6"/>
      <c r="D1052" s="6" t="str">
        <f t="shared" ref="D1052:F1052" si="567">IF(ISBLANK(A1052), "", (A1052-6)/(17-6))</f>
        <v/>
      </c>
      <c r="E1052" s="6" t="str">
        <f t="shared" si="567"/>
        <v/>
      </c>
      <c r="F1052" s="6" t="str">
        <f t="shared" si="567"/>
        <v/>
      </c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>
      <c r="A1053" s="6"/>
      <c r="B1053" s="6"/>
      <c r="C1053" s="6"/>
      <c r="D1053" s="6" t="str">
        <f t="shared" ref="D1053:F1053" si="568">IF(ISBLANK(A1053), "", (A1053-6)/(17-6))</f>
        <v/>
      </c>
      <c r="E1053" s="6" t="str">
        <f t="shared" si="568"/>
        <v/>
      </c>
      <c r="F1053" s="6" t="str">
        <f t="shared" si="568"/>
        <v/>
      </c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>
      <c r="A1054" s="6"/>
      <c r="B1054" s="6"/>
      <c r="C1054" s="6"/>
      <c r="D1054" s="6" t="str">
        <f t="shared" ref="D1054:F1054" si="569">IF(ISBLANK(A1054), "", (A1054-6)/(17-6))</f>
        <v/>
      </c>
      <c r="E1054" s="6" t="str">
        <f t="shared" si="569"/>
        <v/>
      </c>
      <c r="F1054" s="6" t="str">
        <f t="shared" si="569"/>
        <v/>
      </c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>
      <c r="A1055" s="6"/>
      <c r="B1055" s="6"/>
      <c r="C1055" s="6"/>
      <c r="D1055" s="6" t="str">
        <f t="shared" ref="D1055:F1055" si="570">IF(ISBLANK(A1055), "", (A1055-6)/(17-6))</f>
        <v/>
      </c>
      <c r="E1055" s="6" t="str">
        <f t="shared" si="570"/>
        <v/>
      </c>
      <c r="F1055" s="6" t="str">
        <f t="shared" si="570"/>
        <v/>
      </c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>
      <c r="A1056" s="6"/>
      <c r="B1056" s="6"/>
      <c r="C1056" s="6"/>
      <c r="D1056" s="6" t="str">
        <f t="shared" ref="D1056:F1056" si="571">IF(ISBLANK(A1056), "", (A1056-6)/(17-6))</f>
        <v/>
      </c>
      <c r="E1056" s="6" t="str">
        <f t="shared" si="571"/>
        <v/>
      </c>
      <c r="F1056" s="6" t="str">
        <f t="shared" si="571"/>
        <v/>
      </c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>
      <c r="A1057" s="6"/>
      <c r="B1057" s="6"/>
      <c r="C1057" s="6"/>
      <c r="D1057" s="6" t="str">
        <f t="shared" ref="D1057:F1057" si="572">IF(ISBLANK(A1057), "", (A1057-6)/(17-6))</f>
        <v/>
      </c>
      <c r="E1057" s="6" t="str">
        <f t="shared" si="572"/>
        <v/>
      </c>
      <c r="F1057" s="6" t="str">
        <f t="shared" si="572"/>
        <v/>
      </c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>
      <c r="A1058" s="6"/>
      <c r="B1058" s="6"/>
      <c r="C1058" s="6"/>
      <c r="D1058" s="6" t="str">
        <f t="shared" ref="D1058:F1058" si="573">IF(ISBLANK(A1058), "", (A1058-6)/(17-6))</f>
        <v/>
      </c>
      <c r="E1058" s="6" t="str">
        <f t="shared" si="573"/>
        <v/>
      </c>
      <c r="F1058" s="6" t="str">
        <f t="shared" si="573"/>
        <v/>
      </c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>
      <c r="A1059" s="6"/>
      <c r="B1059" s="6"/>
      <c r="C1059" s="6"/>
      <c r="D1059" s="6" t="str">
        <f t="shared" ref="D1059:F1059" si="574">IF(ISBLANK(A1059), "", (A1059-6)/(17-6))</f>
        <v/>
      </c>
      <c r="E1059" s="6" t="str">
        <f t="shared" si="574"/>
        <v/>
      </c>
      <c r="F1059" s="6" t="str">
        <f t="shared" si="574"/>
        <v/>
      </c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>
      <c r="A1060" s="6"/>
      <c r="B1060" s="6"/>
      <c r="C1060" s="6"/>
      <c r="D1060" s="6" t="str">
        <f t="shared" ref="D1060:F1060" si="575">IF(ISBLANK(A1060), "", (A1060-6)/(17-6))</f>
        <v/>
      </c>
      <c r="E1060" s="6" t="str">
        <f t="shared" si="575"/>
        <v/>
      </c>
      <c r="F1060" s="6" t="str">
        <f t="shared" si="575"/>
        <v/>
      </c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>
      <c r="A1061" s="6"/>
      <c r="B1061" s="6"/>
      <c r="C1061" s="6"/>
      <c r="D1061" s="6" t="str">
        <f t="shared" ref="D1061:F1061" si="576">IF(ISBLANK(A1061), "", (A1061-6)/(17-6))</f>
        <v/>
      </c>
      <c r="E1061" s="6" t="str">
        <f t="shared" si="576"/>
        <v/>
      </c>
      <c r="F1061" s="6" t="str">
        <f t="shared" si="576"/>
        <v/>
      </c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>
      <c r="A1062" s="6"/>
      <c r="B1062" s="6"/>
      <c r="C1062" s="6"/>
      <c r="D1062" s="6" t="str">
        <f t="shared" ref="D1062:F1062" si="577">IF(ISBLANK(A1062), "", (A1062-6)/(17-6))</f>
        <v/>
      </c>
      <c r="E1062" s="6" t="str">
        <f t="shared" si="577"/>
        <v/>
      </c>
      <c r="F1062" s="6" t="str">
        <f t="shared" si="577"/>
        <v/>
      </c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>
      <c r="A1063" s="6"/>
      <c r="B1063" s="6"/>
      <c r="C1063" s="6"/>
      <c r="D1063" s="6" t="str">
        <f t="shared" ref="D1063:F1063" si="578">IF(ISBLANK(A1063), "", (A1063-6)/(17-6))</f>
        <v/>
      </c>
      <c r="E1063" s="6" t="str">
        <f t="shared" si="578"/>
        <v/>
      </c>
      <c r="F1063" s="6" t="str">
        <f t="shared" si="578"/>
        <v/>
      </c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>
      <c r="A1064" s="6"/>
      <c r="B1064" s="6"/>
      <c r="C1064" s="6"/>
      <c r="D1064" s="6" t="str">
        <f t="shared" ref="D1064:F1064" si="579">IF(ISBLANK(A1064), "", (A1064-6)/(17-6))</f>
        <v/>
      </c>
      <c r="E1064" s="6" t="str">
        <f t="shared" si="579"/>
        <v/>
      </c>
      <c r="F1064" s="6" t="str">
        <f t="shared" si="579"/>
        <v/>
      </c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>
      <c r="A1065" s="6"/>
      <c r="B1065" s="6"/>
      <c r="C1065" s="6"/>
      <c r="D1065" s="6" t="str">
        <f t="shared" ref="D1065:F1065" si="580">IF(ISBLANK(A1065), "", (A1065-6)/(17-6))</f>
        <v/>
      </c>
      <c r="E1065" s="6" t="str">
        <f t="shared" si="580"/>
        <v/>
      </c>
      <c r="F1065" s="6" t="str">
        <f t="shared" si="580"/>
        <v/>
      </c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>
      <c r="A1066" s="6"/>
      <c r="B1066" s="6"/>
      <c r="C1066" s="6"/>
      <c r="D1066" s="6" t="str">
        <f t="shared" ref="D1066:F1066" si="581">IF(ISBLANK(A1066), "", (A1066-6)/(17-6))</f>
        <v/>
      </c>
      <c r="E1066" s="6" t="str">
        <f t="shared" si="581"/>
        <v/>
      </c>
      <c r="F1066" s="6" t="str">
        <f t="shared" si="581"/>
        <v/>
      </c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>
      <c r="A1067" s="6"/>
      <c r="B1067" s="6"/>
      <c r="C1067" s="6"/>
      <c r="D1067" s="6" t="str">
        <f t="shared" ref="D1067:F1067" si="582">IF(ISBLANK(A1067), "", (A1067-6)/(17-6))</f>
        <v/>
      </c>
      <c r="E1067" s="6" t="str">
        <f t="shared" si="582"/>
        <v/>
      </c>
      <c r="F1067" s="6" t="str">
        <f t="shared" si="582"/>
        <v/>
      </c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>
      <c r="A1068" s="6"/>
      <c r="B1068" s="6"/>
      <c r="C1068" s="6"/>
      <c r="D1068" s="6" t="str">
        <f t="shared" ref="D1068:F1068" si="583">IF(ISBLANK(A1068), "", (A1068-6)/(17-6))</f>
        <v/>
      </c>
      <c r="E1068" s="6" t="str">
        <f t="shared" si="583"/>
        <v/>
      </c>
      <c r="F1068" s="6" t="str">
        <f t="shared" si="583"/>
        <v/>
      </c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>
      <c r="A1069" s="6"/>
      <c r="B1069" s="6"/>
      <c r="C1069" s="6"/>
      <c r="D1069" s="6" t="str">
        <f t="shared" ref="D1069:F1069" si="584">IF(ISBLANK(A1069), "", (A1069-6)/(17-6))</f>
        <v/>
      </c>
      <c r="E1069" s="6" t="str">
        <f t="shared" si="584"/>
        <v/>
      </c>
      <c r="F1069" s="6" t="str">
        <f t="shared" si="584"/>
        <v/>
      </c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>
      <c r="A1070" s="6"/>
      <c r="B1070" s="6"/>
      <c r="C1070" s="6"/>
      <c r="D1070" s="6" t="str">
        <f t="shared" ref="D1070:F1070" si="585">IF(ISBLANK(A1070), "", (A1070-6)/(17-6))</f>
        <v/>
      </c>
      <c r="E1070" s="6" t="str">
        <f t="shared" si="585"/>
        <v/>
      </c>
      <c r="F1070" s="6" t="str">
        <f t="shared" si="585"/>
        <v/>
      </c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>
      <c r="A1071" s="6"/>
      <c r="B1071" s="6"/>
      <c r="C1071" s="6"/>
      <c r="D1071" s="6" t="str">
        <f t="shared" ref="D1071:F1071" si="586">IF(ISBLANK(A1071), "", (A1071-6)/(17-6))</f>
        <v/>
      </c>
      <c r="E1071" s="6" t="str">
        <f t="shared" si="586"/>
        <v/>
      </c>
      <c r="F1071" s="6" t="str">
        <f t="shared" si="586"/>
        <v/>
      </c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>
      <c r="A1072" s="6"/>
      <c r="B1072" s="6"/>
      <c r="C1072" s="6"/>
      <c r="D1072" s="6" t="str">
        <f t="shared" ref="D1072:F1072" si="587">IF(ISBLANK(A1072), "", (A1072-6)/(17-6))</f>
        <v/>
      </c>
      <c r="E1072" s="6" t="str">
        <f t="shared" si="587"/>
        <v/>
      </c>
      <c r="F1072" s="6" t="str">
        <f t="shared" si="587"/>
        <v/>
      </c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>
      <c r="A1073" s="6"/>
      <c r="B1073" s="6"/>
      <c r="C1073" s="6"/>
      <c r="D1073" s="6" t="str">
        <f t="shared" ref="D1073:F1073" si="588">IF(ISBLANK(A1073), "", (A1073-6)/(17-6))</f>
        <v/>
      </c>
      <c r="E1073" s="6" t="str">
        <f t="shared" si="588"/>
        <v/>
      </c>
      <c r="F1073" s="6" t="str">
        <f t="shared" si="588"/>
        <v/>
      </c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>
      <c r="A1074" s="6"/>
      <c r="B1074" s="6"/>
      <c r="C1074" s="6"/>
      <c r="D1074" s="6" t="str">
        <f t="shared" ref="D1074:F1074" si="589">IF(ISBLANK(A1074), "", (A1074-6)/(17-6))</f>
        <v/>
      </c>
      <c r="E1074" s="6" t="str">
        <f t="shared" si="589"/>
        <v/>
      </c>
      <c r="F1074" s="6" t="str">
        <f t="shared" si="589"/>
        <v/>
      </c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>
      <c r="A1075" s="6"/>
      <c r="B1075" s="6"/>
      <c r="C1075" s="6"/>
      <c r="D1075" s="6" t="str">
        <f t="shared" ref="D1075:F1075" si="590">IF(ISBLANK(A1075), "", (A1075-6)/(17-6))</f>
        <v/>
      </c>
      <c r="E1075" s="6" t="str">
        <f t="shared" si="590"/>
        <v/>
      </c>
      <c r="F1075" s="6" t="str">
        <f t="shared" si="590"/>
        <v/>
      </c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>
      <c r="A1076" s="6"/>
      <c r="B1076" s="6"/>
      <c r="C1076" s="6"/>
      <c r="D1076" s="6" t="str">
        <f t="shared" ref="D1076:F1076" si="591">IF(ISBLANK(A1076), "", (A1076-6)/(17-6))</f>
        <v/>
      </c>
      <c r="E1076" s="6" t="str">
        <f t="shared" si="591"/>
        <v/>
      </c>
      <c r="F1076" s="6" t="str">
        <f t="shared" si="591"/>
        <v/>
      </c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>
      <c r="A1077" s="6"/>
      <c r="B1077" s="6"/>
      <c r="C1077" s="6"/>
      <c r="D1077" s="6" t="str">
        <f t="shared" ref="D1077:F1077" si="592">IF(ISBLANK(A1077), "", (A1077-6)/(17-6))</f>
        <v/>
      </c>
      <c r="E1077" s="6" t="str">
        <f t="shared" si="592"/>
        <v/>
      </c>
      <c r="F1077" s="6" t="str">
        <f t="shared" si="592"/>
        <v/>
      </c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>
      <c r="A1078" s="6"/>
      <c r="B1078" s="6"/>
      <c r="C1078" s="6"/>
      <c r="D1078" s="6" t="str">
        <f t="shared" ref="D1078:F1078" si="593">IF(ISBLANK(A1078), "", (A1078-6)/(17-6))</f>
        <v/>
      </c>
      <c r="E1078" s="6" t="str">
        <f t="shared" si="593"/>
        <v/>
      </c>
      <c r="F1078" s="6" t="str">
        <f t="shared" si="593"/>
        <v/>
      </c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>
      <c r="A1079" s="6"/>
      <c r="B1079" s="6"/>
      <c r="C1079" s="6"/>
      <c r="D1079" s="6" t="str">
        <f t="shared" ref="D1079:F1079" si="594">IF(ISBLANK(A1079), "", (A1079-6)/(17-6))</f>
        <v/>
      </c>
      <c r="E1079" s="6" t="str">
        <f t="shared" si="594"/>
        <v/>
      </c>
      <c r="F1079" s="6" t="str">
        <f t="shared" si="594"/>
        <v/>
      </c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>
      <c r="A1080" s="6"/>
      <c r="B1080" s="6"/>
      <c r="C1080" s="6"/>
      <c r="D1080" s="6" t="str">
        <f t="shared" ref="D1080:F1080" si="595">IF(ISBLANK(A1080), "", (A1080-6)/(17-6))</f>
        <v/>
      </c>
      <c r="E1080" s="6" t="str">
        <f t="shared" si="595"/>
        <v/>
      </c>
      <c r="F1080" s="6" t="str">
        <f t="shared" si="595"/>
        <v/>
      </c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>
      <c r="A1081" s="6"/>
      <c r="B1081" s="6"/>
      <c r="C1081" s="6"/>
      <c r="D1081" s="6" t="str">
        <f t="shared" ref="D1081:F1081" si="596">IF(ISBLANK(A1081), "", (A1081-6)/(17-6))</f>
        <v/>
      </c>
      <c r="E1081" s="6" t="str">
        <f t="shared" si="596"/>
        <v/>
      </c>
      <c r="F1081" s="6" t="str">
        <f t="shared" si="596"/>
        <v/>
      </c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>
      <c r="A1082" s="6"/>
      <c r="B1082" s="6"/>
      <c r="C1082" s="6"/>
      <c r="D1082" s="6" t="str">
        <f t="shared" ref="D1082:F1082" si="597">IF(ISBLANK(A1082), "", (A1082-6)/(17-6))</f>
        <v/>
      </c>
      <c r="E1082" s="6" t="str">
        <f t="shared" si="597"/>
        <v/>
      </c>
      <c r="F1082" s="6" t="str">
        <f t="shared" si="597"/>
        <v/>
      </c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>
      <c r="A1083" s="6"/>
      <c r="B1083" s="6"/>
      <c r="C1083" s="6"/>
      <c r="D1083" s="6" t="str">
        <f t="shared" ref="D1083:F1083" si="598">IF(ISBLANK(A1083), "", (A1083-6)/(17-6))</f>
        <v/>
      </c>
      <c r="E1083" s="6" t="str">
        <f t="shared" si="598"/>
        <v/>
      </c>
      <c r="F1083" s="6" t="str">
        <f t="shared" si="598"/>
        <v/>
      </c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>
      <c r="A1084" s="6"/>
      <c r="B1084" s="6"/>
      <c r="C1084" s="6"/>
      <c r="D1084" s="6" t="str">
        <f t="shared" ref="D1084:F1084" si="599">IF(ISBLANK(A1084), "", (A1084-6)/(17-6))</f>
        <v/>
      </c>
      <c r="E1084" s="6" t="str">
        <f t="shared" si="599"/>
        <v/>
      </c>
      <c r="F1084" s="6" t="str">
        <f t="shared" si="599"/>
        <v/>
      </c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>
      <c r="A1085" s="6"/>
      <c r="B1085" s="6"/>
      <c r="C1085" s="6"/>
      <c r="D1085" s="6" t="str">
        <f t="shared" ref="D1085:F1085" si="600">IF(ISBLANK(A1085), "", (A1085-6)/(17-6))</f>
        <v/>
      </c>
      <c r="E1085" s="6" t="str">
        <f t="shared" si="600"/>
        <v/>
      </c>
      <c r="F1085" s="6" t="str">
        <f t="shared" si="600"/>
        <v/>
      </c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>
      <c r="A1086" s="6"/>
      <c r="B1086" s="6"/>
      <c r="C1086" s="6"/>
      <c r="D1086" s="6" t="str">
        <f t="shared" ref="D1086:F1086" si="601">IF(ISBLANK(A1086), "", (A1086-6)/(17-6))</f>
        <v/>
      </c>
      <c r="E1086" s="6" t="str">
        <f t="shared" si="601"/>
        <v/>
      </c>
      <c r="F1086" s="6" t="str">
        <f t="shared" si="601"/>
        <v/>
      </c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>
      <c r="A1087" s="6"/>
      <c r="B1087" s="6"/>
      <c r="C1087" s="6"/>
      <c r="D1087" s="6" t="str">
        <f t="shared" ref="D1087:F1087" si="602">IF(ISBLANK(A1087), "", (A1087-6)/(17-6))</f>
        <v/>
      </c>
      <c r="E1087" s="6" t="str">
        <f t="shared" si="602"/>
        <v/>
      </c>
      <c r="F1087" s="6" t="str">
        <f t="shared" si="602"/>
        <v/>
      </c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>
      <c r="A1088" s="6"/>
      <c r="B1088" s="6"/>
      <c r="C1088" s="6"/>
      <c r="D1088" s="6" t="str">
        <f t="shared" ref="D1088:F1088" si="603">IF(ISBLANK(A1088), "", (A1088-6)/(17-6))</f>
        <v/>
      </c>
      <c r="E1088" s="6" t="str">
        <f t="shared" si="603"/>
        <v/>
      </c>
      <c r="F1088" s="6" t="str">
        <f t="shared" si="603"/>
        <v/>
      </c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>
      <c r="A1089" s="6"/>
      <c r="B1089" s="6"/>
      <c r="C1089" s="6"/>
      <c r="D1089" s="6" t="str">
        <f t="shared" ref="D1089:F1089" si="604">IF(ISBLANK(A1089), "", (A1089-6)/(17-6))</f>
        <v/>
      </c>
      <c r="E1089" s="6" t="str">
        <f t="shared" si="604"/>
        <v/>
      </c>
      <c r="F1089" s="6" t="str">
        <f t="shared" si="604"/>
        <v/>
      </c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>
      <c r="A1090" s="6"/>
      <c r="B1090" s="6"/>
      <c r="C1090" s="6"/>
      <c r="D1090" s="6" t="str">
        <f t="shared" ref="D1090:F1090" si="605">IF(ISBLANK(A1090), "", (A1090-6)/(17-6))</f>
        <v/>
      </c>
      <c r="E1090" s="6" t="str">
        <f t="shared" si="605"/>
        <v/>
      </c>
      <c r="F1090" s="6" t="str">
        <f t="shared" si="605"/>
        <v/>
      </c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>
      <c r="A1091" s="6"/>
      <c r="B1091" s="6"/>
      <c r="C1091" s="6"/>
      <c r="D1091" s="6" t="str">
        <f t="shared" ref="D1091:F1091" si="606">IF(ISBLANK(A1091), "", (A1091-6)/(17-6))</f>
        <v/>
      </c>
      <c r="E1091" s="6" t="str">
        <f t="shared" si="606"/>
        <v/>
      </c>
      <c r="F1091" s="6" t="str">
        <f t="shared" si="606"/>
        <v/>
      </c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>
      <c r="A1092" s="6"/>
      <c r="B1092" s="6"/>
      <c r="C1092" s="6"/>
      <c r="D1092" s="6" t="str">
        <f t="shared" ref="D1092:F1092" si="607">IF(ISBLANK(A1092), "", (A1092-6)/(17-6))</f>
        <v/>
      </c>
      <c r="E1092" s="6" t="str">
        <f t="shared" si="607"/>
        <v/>
      </c>
      <c r="F1092" s="6" t="str">
        <f t="shared" si="607"/>
        <v/>
      </c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>
      <c r="A1093" s="6"/>
      <c r="B1093" s="6"/>
      <c r="C1093" s="6"/>
      <c r="D1093" s="6" t="str">
        <f t="shared" ref="D1093:F1093" si="608">IF(ISBLANK(A1093), "", (A1093-6)/(17-6))</f>
        <v/>
      </c>
      <c r="E1093" s="6" t="str">
        <f t="shared" si="608"/>
        <v/>
      </c>
      <c r="F1093" s="6" t="str">
        <f t="shared" si="608"/>
        <v/>
      </c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>
      <c r="A1094" s="6"/>
      <c r="B1094" s="6"/>
      <c r="C1094" s="6"/>
      <c r="D1094" s="6" t="str">
        <f t="shared" ref="D1094:F1094" si="609">IF(ISBLANK(A1094), "", (A1094-6)/(17-6))</f>
        <v/>
      </c>
      <c r="E1094" s="6" t="str">
        <f t="shared" si="609"/>
        <v/>
      </c>
      <c r="F1094" s="6" t="str">
        <f t="shared" si="609"/>
        <v/>
      </c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>
      <c r="A1095" s="6"/>
      <c r="B1095" s="6"/>
      <c r="C1095" s="6"/>
      <c r="D1095" s="6" t="str">
        <f t="shared" ref="D1095:F1095" si="610">IF(ISBLANK(A1095), "", (A1095-6)/(17-6))</f>
        <v/>
      </c>
      <c r="E1095" s="6" t="str">
        <f t="shared" si="610"/>
        <v/>
      </c>
      <c r="F1095" s="6" t="str">
        <f t="shared" si="610"/>
        <v/>
      </c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>
      <c r="A1096" s="6"/>
      <c r="B1096" s="6"/>
      <c r="C1096" s="6"/>
      <c r="D1096" s="6" t="str">
        <f t="shared" ref="D1096:F1096" si="611">IF(ISBLANK(A1096), "", (A1096-6)/(17-6))</f>
        <v/>
      </c>
      <c r="E1096" s="6" t="str">
        <f t="shared" si="611"/>
        <v/>
      </c>
      <c r="F1096" s="6" t="str">
        <f t="shared" si="611"/>
        <v/>
      </c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>
      <c r="A1097" s="6"/>
      <c r="B1097" s="6"/>
      <c r="C1097" s="6"/>
      <c r="D1097" s="6" t="str">
        <f t="shared" ref="D1097:F1097" si="612">IF(ISBLANK(A1097), "", (A1097-6)/(17-6))</f>
        <v/>
      </c>
      <c r="E1097" s="6" t="str">
        <f t="shared" si="612"/>
        <v/>
      </c>
      <c r="F1097" s="6" t="str">
        <f t="shared" si="612"/>
        <v/>
      </c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>
      <c r="A1098" s="6"/>
      <c r="B1098" s="6"/>
      <c r="C1098" s="6"/>
      <c r="D1098" s="6" t="str">
        <f t="shared" ref="D1098:F1098" si="613">IF(ISBLANK(A1098), "", (A1098-6)/(17-6))</f>
        <v/>
      </c>
      <c r="E1098" s="6" t="str">
        <f t="shared" si="613"/>
        <v/>
      </c>
      <c r="F1098" s="6" t="str">
        <f t="shared" si="613"/>
        <v/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>
      <c r="A1099" s="6"/>
      <c r="B1099" s="6"/>
      <c r="C1099" s="6"/>
      <c r="D1099" s="6" t="str">
        <f t="shared" ref="D1099:F1099" si="614">IF(ISBLANK(A1099), "", (A1099-6)/(17-6))</f>
        <v/>
      </c>
      <c r="E1099" s="6" t="str">
        <f t="shared" si="614"/>
        <v/>
      </c>
      <c r="F1099" s="6" t="str">
        <f t="shared" si="614"/>
        <v/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>
      <c r="A1100" s="6"/>
      <c r="B1100" s="6"/>
      <c r="C1100" s="6"/>
      <c r="D1100" s="6" t="str">
        <f t="shared" ref="D1100:F1100" si="615">IF(ISBLANK(A1100), "", (A1100-6)/(17-6))</f>
        <v/>
      </c>
      <c r="E1100" s="6" t="str">
        <f t="shared" si="615"/>
        <v/>
      </c>
      <c r="F1100" s="6" t="str">
        <f t="shared" si="615"/>
        <v/>
      </c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>
      <c r="A1101" s="6"/>
      <c r="B1101" s="6"/>
      <c r="C1101" s="6"/>
      <c r="D1101" s="6" t="str">
        <f t="shared" ref="D1101:F1101" si="616">IF(ISBLANK(A1101), "", (A1101-6)/(17-6))</f>
        <v/>
      </c>
      <c r="E1101" s="6" t="str">
        <f t="shared" si="616"/>
        <v/>
      </c>
      <c r="F1101" s="6" t="str">
        <f t="shared" si="616"/>
        <v/>
      </c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>
      <c r="A1102" s="6"/>
      <c r="B1102" s="6"/>
      <c r="C1102" s="6"/>
      <c r="D1102" s="6" t="str">
        <f t="shared" ref="D1102:F1102" si="617">IF(ISBLANK(A1102), "", (A1102-6)/(17-6))</f>
        <v/>
      </c>
      <c r="E1102" s="6" t="str">
        <f t="shared" si="617"/>
        <v/>
      </c>
      <c r="F1102" s="6" t="str">
        <f t="shared" si="617"/>
        <v/>
      </c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>
      <c r="A1103" s="6"/>
      <c r="B1103" s="6"/>
      <c r="C1103" s="6"/>
      <c r="D1103" s="6" t="str">
        <f t="shared" ref="D1103:F1103" si="618">IF(ISBLANK(A1103), "", (A1103-6)/(17-6))</f>
        <v/>
      </c>
      <c r="E1103" s="6" t="str">
        <f t="shared" si="618"/>
        <v/>
      </c>
      <c r="F1103" s="6" t="str">
        <f t="shared" si="618"/>
        <v/>
      </c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>
      <c r="A1104" s="6"/>
      <c r="B1104" s="6"/>
      <c r="C1104" s="6"/>
      <c r="D1104" s="6" t="str">
        <f t="shared" ref="D1104:F1104" si="619">IF(ISBLANK(A1104), "", (A1104-6)/(17-6))</f>
        <v/>
      </c>
      <c r="E1104" s="6" t="str">
        <f t="shared" si="619"/>
        <v/>
      </c>
      <c r="F1104" s="6" t="str">
        <f t="shared" si="619"/>
        <v/>
      </c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>
      <c r="A1105" s="6"/>
      <c r="B1105" s="6"/>
      <c r="C1105" s="6"/>
      <c r="D1105" s="6" t="str">
        <f t="shared" ref="D1105:F1105" si="620">IF(ISBLANK(A1105), "", (A1105-6)/(17-6))</f>
        <v/>
      </c>
      <c r="E1105" s="6" t="str">
        <f t="shared" si="620"/>
        <v/>
      </c>
      <c r="F1105" s="6" t="str">
        <f t="shared" si="620"/>
        <v/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>
      <c r="A1106" s="6"/>
      <c r="B1106" s="6"/>
      <c r="C1106" s="6"/>
      <c r="D1106" s="6" t="str">
        <f t="shared" ref="D1106:F1106" si="621">IF(ISBLANK(A1106), "", (A1106-6)/(17-6))</f>
        <v/>
      </c>
      <c r="E1106" s="6" t="str">
        <f t="shared" si="621"/>
        <v/>
      </c>
      <c r="F1106" s="6" t="str">
        <f t="shared" si="621"/>
        <v/>
      </c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>
      <c r="A1107" s="6"/>
      <c r="B1107" s="6"/>
      <c r="C1107" s="6"/>
      <c r="D1107" s="6" t="str">
        <f t="shared" ref="D1107:F1107" si="622">IF(ISBLANK(A1107), "", (A1107-6)/(17-6))</f>
        <v/>
      </c>
      <c r="E1107" s="6" t="str">
        <f t="shared" si="622"/>
        <v/>
      </c>
      <c r="F1107" s="6" t="str">
        <f t="shared" si="622"/>
        <v/>
      </c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>
      <c r="A1108" s="6"/>
      <c r="B1108" s="6"/>
      <c r="C1108" s="6"/>
      <c r="D1108" s="6" t="str">
        <f t="shared" ref="D1108:F1108" si="623">IF(ISBLANK(A1108), "", (A1108-6)/(17-6))</f>
        <v/>
      </c>
      <c r="E1108" s="6" t="str">
        <f t="shared" si="623"/>
        <v/>
      </c>
      <c r="F1108" s="6" t="str">
        <f t="shared" si="623"/>
        <v/>
      </c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>
      <c r="A1109" s="6"/>
      <c r="B1109" s="6"/>
      <c r="C1109" s="6"/>
      <c r="D1109" s="6" t="str">
        <f t="shared" ref="D1109:F1109" si="624">IF(ISBLANK(A1109), "", (A1109-6)/(17-6))</f>
        <v/>
      </c>
      <c r="E1109" s="6" t="str">
        <f t="shared" si="624"/>
        <v/>
      </c>
      <c r="F1109" s="6" t="str">
        <f t="shared" si="624"/>
        <v/>
      </c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>
      <c r="A1110" s="6"/>
      <c r="B1110" s="6"/>
      <c r="C1110" s="6"/>
      <c r="D1110" s="6" t="str">
        <f t="shared" ref="D1110:F1110" si="625">IF(ISBLANK(A1110), "", (A1110-6)/(17-6))</f>
        <v/>
      </c>
      <c r="E1110" s="6" t="str">
        <f t="shared" si="625"/>
        <v/>
      </c>
      <c r="F1110" s="6" t="str">
        <f t="shared" si="625"/>
        <v/>
      </c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>
      <c r="A1111" s="6"/>
      <c r="B1111" s="6"/>
      <c r="C1111" s="6"/>
      <c r="D1111" s="6" t="str">
        <f t="shared" ref="D1111:F1111" si="626">IF(ISBLANK(A1111), "", (A1111-6)/(17-6))</f>
        <v/>
      </c>
      <c r="E1111" s="6" t="str">
        <f t="shared" si="626"/>
        <v/>
      </c>
      <c r="F1111" s="6" t="str">
        <f t="shared" si="626"/>
        <v/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>
      <c r="A1112" s="6"/>
      <c r="B1112" s="6"/>
      <c r="C1112" s="6"/>
      <c r="D1112" s="6" t="str">
        <f t="shared" ref="D1112:F1112" si="627">IF(ISBLANK(A1112), "", (A1112-6)/(17-6))</f>
        <v/>
      </c>
      <c r="E1112" s="6" t="str">
        <f t="shared" si="627"/>
        <v/>
      </c>
      <c r="F1112" s="6" t="str">
        <f t="shared" si="627"/>
        <v/>
      </c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>
      <c r="A1113" s="6"/>
      <c r="B1113" s="6"/>
      <c r="C1113" s="6"/>
      <c r="D1113" s="6" t="str">
        <f t="shared" ref="D1113:F1113" si="628">IF(ISBLANK(A1113), "", (A1113-6)/(17-6))</f>
        <v/>
      </c>
      <c r="E1113" s="6" t="str">
        <f t="shared" si="628"/>
        <v/>
      </c>
      <c r="F1113" s="6" t="str">
        <f t="shared" si="628"/>
        <v/>
      </c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>
      <c r="A1114" s="6"/>
      <c r="B1114" s="6"/>
      <c r="C1114" s="6"/>
      <c r="D1114" s="6" t="str">
        <f t="shared" ref="D1114:F1114" si="629">IF(ISBLANK(A1114), "", (A1114-6)/(17-6))</f>
        <v/>
      </c>
      <c r="E1114" s="6" t="str">
        <f t="shared" si="629"/>
        <v/>
      </c>
      <c r="F1114" s="6" t="str">
        <f t="shared" si="629"/>
        <v/>
      </c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>
      <c r="A1115" s="6"/>
      <c r="B1115" s="6"/>
      <c r="C1115" s="6"/>
      <c r="D1115" s="6" t="str">
        <f t="shared" ref="D1115:F1115" si="630">IF(ISBLANK(A1115), "", (A1115-6)/(17-6))</f>
        <v/>
      </c>
      <c r="E1115" s="6" t="str">
        <f t="shared" si="630"/>
        <v/>
      </c>
      <c r="F1115" s="6" t="str">
        <f t="shared" si="630"/>
        <v/>
      </c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>
      <c r="A1116" s="6"/>
      <c r="B1116" s="6"/>
      <c r="C1116" s="6"/>
      <c r="D1116" s="6" t="str">
        <f t="shared" ref="D1116:F1116" si="631">IF(ISBLANK(A1116), "", (A1116-6)/(17-6))</f>
        <v/>
      </c>
      <c r="E1116" s="6" t="str">
        <f t="shared" si="631"/>
        <v/>
      </c>
      <c r="F1116" s="6" t="str">
        <f t="shared" si="631"/>
        <v/>
      </c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>
      <c r="A1117" s="6"/>
      <c r="B1117" s="6"/>
      <c r="C1117" s="6"/>
      <c r="D1117" s="6" t="str">
        <f t="shared" ref="D1117:F1117" si="632">IF(ISBLANK(A1117), "", (A1117-6)/(17-6))</f>
        <v/>
      </c>
      <c r="E1117" s="6" t="str">
        <f t="shared" si="632"/>
        <v/>
      </c>
      <c r="F1117" s="6" t="str">
        <f t="shared" si="632"/>
        <v/>
      </c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>
      <c r="A1118" s="6"/>
      <c r="B1118" s="6"/>
      <c r="C1118" s="6"/>
      <c r="D1118" s="6" t="str">
        <f t="shared" ref="D1118:F1118" si="633">IF(ISBLANK(A1118), "", (A1118-6)/(17-6))</f>
        <v/>
      </c>
      <c r="E1118" s="6" t="str">
        <f t="shared" si="633"/>
        <v/>
      </c>
      <c r="F1118" s="6" t="str">
        <f t="shared" si="633"/>
        <v/>
      </c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>
      <c r="A1119" s="6"/>
      <c r="B1119" s="6"/>
      <c r="C1119" s="6"/>
      <c r="D1119" s="6" t="str">
        <f t="shared" ref="D1119:F1119" si="634">IF(ISBLANK(A1119), "", (A1119-6)/(17-6))</f>
        <v/>
      </c>
      <c r="E1119" s="6" t="str">
        <f t="shared" si="634"/>
        <v/>
      </c>
      <c r="F1119" s="6" t="str">
        <f t="shared" si="634"/>
        <v/>
      </c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>
      <c r="A1120" s="6"/>
      <c r="B1120" s="6"/>
      <c r="C1120" s="6"/>
      <c r="D1120" s="6" t="str">
        <f t="shared" ref="D1120:F1120" si="635">IF(ISBLANK(A1120), "", (A1120-6)/(17-6))</f>
        <v/>
      </c>
      <c r="E1120" s="6" t="str">
        <f t="shared" si="635"/>
        <v/>
      </c>
      <c r="F1120" s="6" t="str">
        <f t="shared" si="635"/>
        <v/>
      </c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>
      <c r="A1121" s="6"/>
      <c r="B1121" s="6"/>
      <c r="C1121" s="6"/>
      <c r="D1121" s="6" t="str">
        <f t="shared" ref="D1121:F1121" si="636">IF(ISBLANK(A1121), "", (A1121-6)/(17-6))</f>
        <v/>
      </c>
      <c r="E1121" s="6" t="str">
        <f t="shared" si="636"/>
        <v/>
      </c>
      <c r="F1121" s="6" t="str">
        <f t="shared" si="636"/>
        <v/>
      </c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>
      <c r="A1122" s="6"/>
      <c r="B1122" s="6"/>
      <c r="C1122" s="6"/>
      <c r="D1122" s="6" t="str">
        <f t="shared" ref="D1122:F1122" si="637">IF(ISBLANK(A1122), "", (A1122-6)/(17-6))</f>
        <v/>
      </c>
      <c r="E1122" s="6" t="str">
        <f t="shared" si="637"/>
        <v/>
      </c>
      <c r="F1122" s="6" t="str">
        <f t="shared" si="637"/>
        <v/>
      </c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>
      <c r="A1123" s="6"/>
      <c r="B1123" s="6"/>
      <c r="C1123" s="6"/>
      <c r="D1123" s="6" t="str">
        <f t="shared" ref="D1123:F1123" si="638">IF(ISBLANK(A1123), "", (A1123-6)/(17-6))</f>
        <v/>
      </c>
      <c r="E1123" s="6" t="str">
        <f t="shared" si="638"/>
        <v/>
      </c>
      <c r="F1123" s="6" t="str">
        <f t="shared" si="638"/>
        <v/>
      </c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>
      <c r="A1124" s="6"/>
      <c r="B1124" s="6"/>
      <c r="C1124" s="6"/>
      <c r="D1124" s="6" t="str">
        <f t="shared" ref="D1124:F1124" si="639">IF(ISBLANK(A1124), "", (A1124-6)/(17-6))</f>
        <v/>
      </c>
      <c r="E1124" s="6" t="str">
        <f t="shared" si="639"/>
        <v/>
      </c>
      <c r="F1124" s="6" t="str">
        <f t="shared" si="639"/>
        <v/>
      </c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>
      <c r="A1125" s="6"/>
      <c r="B1125" s="6"/>
      <c r="C1125" s="6"/>
      <c r="D1125" s="6" t="str">
        <f t="shared" ref="D1125:F1125" si="640">IF(ISBLANK(A1125), "", (A1125-6)/(17-6))</f>
        <v/>
      </c>
      <c r="E1125" s="6" t="str">
        <f t="shared" si="640"/>
        <v/>
      </c>
      <c r="F1125" s="6" t="str">
        <f t="shared" si="640"/>
        <v/>
      </c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>
      <c r="A1126" s="6"/>
      <c r="B1126" s="6"/>
      <c r="C1126" s="6"/>
      <c r="D1126" s="6" t="str">
        <f t="shared" ref="D1126:F1126" si="641">IF(ISBLANK(A1126), "", (A1126-6)/(17-6))</f>
        <v/>
      </c>
      <c r="E1126" s="6" t="str">
        <f t="shared" si="641"/>
        <v/>
      </c>
      <c r="F1126" s="6" t="str">
        <f t="shared" si="641"/>
        <v/>
      </c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>
      <c r="A1127" s="6"/>
      <c r="B1127" s="6"/>
      <c r="C1127" s="6"/>
      <c r="D1127" s="6" t="str">
        <f t="shared" ref="D1127:F1127" si="642">IF(ISBLANK(A1127), "", (A1127-6)/(17-6))</f>
        <v/>
      </c>
      <c r="E1127" s="6" t="str">
        <f t="shared" si="642"/>
        <v/>
      </c>
      <c r="F1127" s="6" t="str">
        <f t="shared" si="642"/>
        <v/>
      </c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>
      <c r="A1128" s="6"/>
      <c r="B1128" s="6"/>
      <c r="C1128" s="6"/>
      <c r="D1128" s="6" t="str">
        <f t="shared" ref="D1128:F1128" si="643">IF(ISBLANK(A1128), "", (A1128-6)/(17-6))</f>
        <v/>
      </c>
      <c r="E1128" s="6" t="str">
        <f t="shared" si="643"/>
        <v/>
      </c>
      <c r="F1128" s="6" t="str">
        <f t="shared" si="643"/>
        <v/>
      </c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>
      <c r="A1129" s="6"/>
      <c r="B1129" s="6"/>
      <c r="C1129" s="6"/>
      <c r="D1129" s="6" t="str">
        <f t="shared" ref="D1129:F1129" si="644">IF(ISBLANK(A1129), "", (A1129-6)/(17-6))</f>
        <v/>
      </c>
      <c r="E1129" s="6" t="str">
        <f t="shared" si="644"/>
        <v/>
      </c>
      <c r="F1129" s="6" t="str">
        <f t="shared" si="644"/>
        <v/>
      </c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>
      <c r="A1130" s="6"/>
      <c r="B1130" s="6"/>
      <c r="C1130" s="6"/>
      <c r="D1130" s="6" t="str">
        <f t="shared" ref="D1130:F1130" si="645">IF(ISBLANK(A1130), "", (A1130-6)/(17-6))</f>
        <v/>
      </c>
      <c r="E1130" s="6" t="str">
        <f t="shared" si="645"/>
        <v/>
      </c>
      <c r="F1130" s="6" t="str">
        <f t="shared" si="645"/>
        <v/>
      </c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>
      <c r="A1131" s="6"/>
      <c r="B1131" s="6"/>
      <c r="C1131" s="6"/>
      <c r="D1131" s="6" t="str">
        <f t="shared" ref="D1131:F1131" si="646">IF(ISBLANK(A1131), "", (A1131-6)/(17-6))</f>
        <v/>
      </c>
      <c r="E1131" s="6" t="str">
        <f t="shared" si="646"/>
        <v/>
      </c>
      <c r="F1131" s="6" t="str">
        <f t="shared" si="646"/>
        <v/>
      </c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>
      <c r="A1132" s="6"/>
      <c r="B1132" s="6"/>
      <c r="C1132" s="6"/>
      <c r="D1132" s="6" t="str">
        <f t="shared" ref="D1132:F1132" si="647">IF(ISBLANK(A1132), "", (A1132-6)/(17-6))</f>
        <v/>
      </c>
      <c r="E1132" s="6" t="str">
        <f t="shared" si="647"/>
        <v/>
      </c>
      <c r="F1132" s="6" t="str">
        <f t="shared" si="647"/>
        <v/>
      </c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>
      <c r="A1133" s="6"/>
      <c r="B1133" s="6"/>
      <c r="C1133" s="6"/>
      <c r="D1133" s="6" t="str">
        <f t="shared" ref="D1133:F1133" si="648">IF(ISBLANK(A1133), "", (A1133-6)/(17-6))</f>
        <v/>
      </c>
      <c r="E1133" s="6" t="str">
        <f t="shared" si="648"/>
        <v/>
      </c>
      <c r="F1133" s="6" t="str">
        <f t="shared" si="648"/>
        <v/>
      </c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>
      <c r="A1134" s="6"/>
      <c r="B1134" s="6"/>
      <c r="C1134" s="6"/>
      <c r="D1134" s="6" t="str">
        <f t="shared" ref="D1134:F1134" si="649">IF(ISBLANK(A1134), "", (A1134-6)/(17-6))</f>
        <v/>
      </c>
      <c r="E1134" s="6" t="str">
        <f t="shared" si="649"/>
        <v/>
      </c>
      <c r="F1134" s="6" t="str">
        <f t="shared" si="649"/>
        <v/>
      </c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>
      <c r="A1135" s="6"/>
      <c r="B1135" s="6"/>
      <c r="C1135" s="6"/>
      <c r="D1135" s="6" t="str">
        <f t="shared" ref="D1135:F1135" si="650">IF(ISBLANK(A1135), "", (A1135-6)/(17-6))</f>
        <v/>
      </c>
      <c r="E1135" s="6" t="str">
        <f t="shared" si="650"/>
        <v/>
      </c>
      <c r="F1135" s="6" t="str">
        <f t="shared" si="650"/>
        <v/>
      </c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>
      <c r="A1136" s="6"/>
      <c r="B1136" s="6"/>
      <c r="C1136" s="6"/>
      <c r="D1136" s="6" t="str">
        <f t="shared" ref="D1136:F1136" si="651">IF(ISBLANK(A1136), "", (A1136-6)/(17-6))</f>
        <v/>
      </c>
      <c r="E1136" s="6" t="str">
        <f t="shared" si="651"/>
        <v/>
      </c>
      <c r="F1136" s="6" t="str">
        <f t="shared" si="651"/>
        <v/>
      </c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>
      <c r="A1137" s="6"/>
      <c r="B1137" s="6"/>
      <c r="C1137" s="6"/>
      <c r="D1137" s="6" t="str">
        <f t="shared" ref="D1137:F1137" si="652">IF(ISBLANK(A1137), "", (A1137-6)/(17-6))</f>
        <v/>
      </c>
      <c r="E1137" s="6" t="str">
        <f t="shared" si="652"/>
        <v/>
      </c>
      <c r="F1137" s="6" t="str">
        <f t="shared" si="652"/>
        <v/>
      </c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>
      <c r="A1138" s="6"/>
      <c r="B1138" s="6"/>
      <c r="C1138" s="6"/>
      <c r="D1138" s="6" t="str">
        <f t="shared" ref="D1138:F1138" si="653">IF(ISBLANK(A1138), "", (A1138-6)/(17-6))</f>
        <v/>
      </c>
      <c r="E1138" s="6" t="str">
        <f t="shared" si="653"/>
        <v/>
      </c>
      <c r="F1138" s="6" t="str">
        <f t="shared" si="653"/>
        <v/>
      </c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>
      <c r="A1139" s="6"/>
      <c r="B1139" s="6"/>
      <c r="C1139" s="6"/>
      <c r="D1139" s="6" t="str">
        <f t="shared" ref="D1139:F1139" si="654">IF(ISBLANK(A1139), "", (A1139-6)/(17-6))</f>
        <v/>
      </c>
      <c r="E1139" s="6" t="str">
        <f t="shared" si="654"/>
        <v/>
      </c>
      <c r="F1139" s="6" t="str">
        <f t="shared" si="654"/>
        <v/>
      </c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>
      <c r="A1140" s="6"/>
      <c r="B1140" s="6"/>
      <c r="C1140" s="6"/>
      <c r="D1140" s="6" t="str">
        <f t="shared" ref="D1140:F1140" si="655">IF(ISBLANK(A1140), "", (A1140-6)/(17-6))</f>
        <v/>
      </c>
      <c r="E1140" s="6" t="str">
        <f t="shared" si="655"/>
        <v/>
      </c>
      <c r="F1140" s="6" t="str">
        <f t="shared" si="655"/>
        <v/>
      </c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>
      <c r="A1141" s="6"/>
      <c r="B1141" s="6"/>
      <c r="C1141" s="6"/>
      <c r="D1141" s="6" t="str">
        <f t="shared" ref="D1141:F1141" si="656">IF(ISBLANK(A1141), "", (A1141-6)/(17-6))</f>
        <v/>
      </c>
      <c r="E1141" s="6" t="str">
        <f t="shared" si="656"/>
        <v/>
      </c>
      <c r="F1141" s="6" t="str">
        <f t="shared" si="656"/>
        <v/>
      </c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>
      <c r="A1142" s="6"/>
      <c r="B1142" s="6"/>
      <c r="C1142" s="6"/>
      <c r="D1142" s="6" t="str">
        <f t="shared" ref="D1142:F1142" si="657">IF(ISBLANK(A1142), "", (A1142-6)/(17-6))</f>
        <v/>
      </c>
      <c r="E1142" s="6" t="str">
        <f t="shared" si="657"/>
        <v/>
      </c>
      <c r="F1142" s="6" t="str">
        <f t="shared" si="657"/>
        <v/>
      </c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>
      <c r="A1143" s="6"/>
      <c r="B1143" s="6"/>
      <c r="C1143" s="6"/>
      <c r="D1143" s="6" t="str">
        <f t="shared" ref="D1143:F1143" si="658">IF(ISBLANK(A1143), "", (A1143-6)/(17-6))</f>
        <v/>
      </c>
      <c r="E1143" s="6" t="str">
        <f t="shared" si="658"/>
        <v/>
      </c>
      <c r="F1143" s="6" t="str">
        <f t="shared" si="658"/>
        <v/>
      </c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>
      <c r="A1144" s="6"/>
      <c r="B1144" s="6"/>
      <c r="C1144" s="6"/>
      <c r="D1144" s="6" t="str">
        <f t="shared" ref="D1144:F1144" si="659">IF(ISBLANK(A1144), "", (A1144-6)/(17-6))</f>
        <v/>
      </c>
      <c r="E1144" s="6" t="str">
        <f t="shared" si="659"/>
        <v/>
      </c>
      <c r="F1144" s="6" t="str">
        <f t="shared" si="659"/>
        <v/>
      </c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>
      <c r="A1145" s="6"/>
      <c r="B1145" s="6"/>
      <c r="C1145" s="6"/>
      <c r="D1145" s="6" t="str">
        <f t="shared" ref="D1145:F1145" si="660">IF(ISBLANK(A1145), "", (A1145-6)/(17-6))</f>
        <v/>
      </c>
      <c r="E1145" s="6" t="str">
        <f t="shared" si="660"/>
        <v/>
      </c>
      <c r="F1145" s="6" t="str">
        <f t="shared" si="660"/>
        <v/>
      </c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>
      <c r="A1146" s="6"/>
      <c r="B1146" s="6"/>
      <c r="C1146" s="6"/>
      <c r="D1146" s="6" t="str">
        <f t="shared" ref="D1146:F1146" si="661">IF(ISBLANK(A1146), "", (A1146-6)/(17-6))</f>
        <v/>
      </c>
      <c r="E1146" s="6" t="str">
        <f t="shared" si="661"/>
        <v/>
      </c>
      <c r="F1146" s="6" t="str">
        <f t="shared" si="661"/>
        <v/>
      </c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>
      <c r="A1147" s="6"/>
      <c r="B1147" s="6"/>
      <c r="C1147" s="6"/>
      <c r="D1147" s="6" t="str">
        <f t="shared" ref="D1147:F1147" si="662">IF(ISBLANK(A1147), "", (A1147-6)/(17-6))</f>
        <v/>
      </c>
      <c r="E1147" s="6" t="str">
        <f t="shared" si="662"/>
        <v/>
      </c>
      <c r="F1147" s="6" t="str">
        <f t="shared" si="662"/>
        <v/>
      </c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>
      <c r="A1148" s="6"/>
      <c r="B1148" s="6"/>
      <c r="C1148" s="6"/>
      <c r="D1148" s="6" t="str">
        <f t="shared" ref="D1148:F1148" si="663">IF(ISBLANK(A1148), "", (A1148-6)/(17-6))</f>
        <v/>
      </c>
      <c r="E1148" s="6" t="str">
        <f t="shared" si="663"/>
        <v/>
      </c>
      <c r="F1148" s="6" t="str">
        <f t="shared" si="663"/>
        <v/>
      </c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>
      <c r="A1149" s="6"/>
      <c r="B1149" s="6"/>
      <c r="C1149" s="6"/>
      <c r="D1149" s="6" t="str">
        <f t="shared" ref="D1149:F1149" si="664">IF(ISBLANK(A1149), "", (A1149-6)/(17-6))</f>
        <v/>
      </c>
      <c r="E1149" s="6" t="str">
        <f t="shared" si="664"/>
        <v/>
      </c>
      <c r="F1149" s="6" t="str">
        <f t="shared" si="664"/>
        <v/>
      </c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>
      <c r="A1150" s="6"/>
      <c r="B1150" s="6"/>
      <c r="C1150" s="6"/>
      <c r="D1150" s="6" t="str">
        <f t="shared" ref="D1150:F1150" si="665">IF(ISBLANK(A1150), "", (A1150-6)/(17-6))</f>
        <v/>
      </c>
      <c r="E1150" s="6" t="str">
        <f t="shared" si="665"/>
        <v/>
      </c>
      <c r="F1150" s="6" t="str">
        <f t="shared" si="665"/>
        <v/>
      </c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>
      <c r="A1151" s="6"/>
      <c r="B1151" s="6"/>
      <c r="C1151" s="6"/>
      <c r="D1151" s="6" t="str">
        <f t="shared" ref="D1151:F1151" si="666">IF(ISBLANK(A1151), "", (A1151-6)/(17-6))</f>
        <v/>
      </c>
      <c r="E1151" s="6" t="str">
        <f t="shared" si="666"/>
        <v/>
      </c>
      <c r="F1151" s="6" t="str">
        <f t="shared" si="666"/>
        <v/>
      </c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>
      <c r="A1152" s="6"/>
      <c r="B1152" s="6"/>
      <c r="C1152" s="6"/>
      <c r="D1152" s="6" t="str">
        <f t="shared" ref="D1152:F1152" si="667">IF(ISBLANK(A1152), "", (A1152-6)/(17-6))</f>
        <v/>
      </c>
      <c r="E1152" s="6" t="str">
        <f t="shared" si="667"/>
        <v/>
      </c>
      <c r="F1152" s="6" t="str">
        <f t="shared" si="667"/>
        <v/>
      </c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>
      <c r="A1153" s="6"/>
      <c r="B1153" s="6"/>
      <c r="C1153" s="6"/>
      <c r="D1153" s="6" t="str">
        <f t="shared" ref="D1153:F1153" si="668">IF(ISBLANK(A1153), "", (A1153-6)/(17-6))</f>
        <v/>
      </c>
      <c r="E1153" s="6" t="str">
        <f t="shared" si="668"/>
        <v/>
      </c>
      <c r="F1153" s="6" t="str">
        <f t="shared" si="668"/>
        <v/>
      </c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>
      <c r="A1154" s="6"/>
      <c r="B1154" s="6"/>
      <c r="C1154" s="6"/>
      <c r="D1154" s="6" t="str">
        <f t="shared" ref="D1154:F1154" si="669">IF(ISBLANK(A1154), "", (A1154-6)/(17-6))</f>
        <v/>
      </c>
      <c r="E1154" s="6" t="str">
        <f t="shared" si="669"/>
        <v/>
      </c>
      <c r="F1154" s="6" t="str">
        <f t="shared" si="669"/>
        <v/>
      </c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>
      <c r="A1155" s="6"/>
      <c r="B1155" s="6"/>
      <c r="C1155" s="6"/>
      <c r="D1155" s="6" t="str">
        <f t="shared" ref="D1155:F1155" si="670">IF(ISBLANK(A1155), "", (A1155-6)/(17-6))</f>
        <v/>
      </c>
      <c r="E1155" s="6" t="str">
        <f t="shared" si="670"/>
        <v/>
      </c>
      <c r="F1155" s="6" t="str">
        <f t="shared" si="670"/>
        <v/>
      </c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>
      <c r="A1156" s="6"/>
      <c r="B1156" s="6"/>
      <c r="C1156" s="6"/>
      <c r="D1156" s="6" t="str">
        <f t="shared" ref="D1156:F1156" si="671">IF(ISBLANK(A1156), "", (A1156-6)/(17-6))</f>
        <v/>
      </c>
      <c r="E1156" s="6" t="str">
        <f t="shared" si="671"/>
        <v/>
      </c>
      <c r="F1156" s="6" t="str">
        <f t="shared" si="671"/>
        <v/>
      </c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>
      <c r="A1157" s="6"/>
      <c r="B1157" s="6"/>
      <c r="C1157" s="6"/>
      <c r="D1157" s="6" t="str">
        <f t="shared" ref="D1157:F1157" si="672">IF(ISBLANK(A1157), "", (A1157-6)/(17-6))</f>
        <v/>
      </c>
      <c r="E1157" s="6" t="str">
        <f t="shared" si="672"/>
        <v/>
      </c>
      <c r="F1157" s="6" t="str">
        <f t="shared" si="672"/>
        <v/>
      </c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>
      <c r="A1158" s="6"/>
      <c r="B1158" s="6"/>
      <c r="C1158" s="6"/>
      <c r="D1158" s="6" t="str">
        <f t="shared" ref="D1158:F1158" si="673">IF(ISBLANK(A1158), "", (A1158-6)/(17-6))</f>
        <v/>
      </c>
      <c r="E1158" s="6" t="str">
        <f t="shared" si="673"/>
        <v/>
      </c>
      <c r="F1158" s="6" t="str">
        <f t="shared" si="673"/>
        <v/>
      </c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>
      <c r="A1159" s="6"/>
      <c r="B1159" s="6"/>
      <c r="C1159" s="6"/>
      <c r="D1159" s="6" t="str">
        <f t="shared" ref="D1159:F1159" si="674">IF(ISBLANK(A1159), "", (A1159-6)/(17-6))</f>
        <v/>
      </c>
      <c r="E1159" s="6" t="str">
        <f t="shared" si="674"/>
        <v/>
      </c>
      <c r="F1159" s="6" t="str">
        <f t="shared" si="674"/>
        <v/>
      </c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>
      <c r="A1160" s="6"/>
      <c r="B1160" s="6"/>
      <c r="C1160" s="6"/>
      <c r="D1160" s="6" t="str">
        <f t="shared" ref="D1160:F1160" si="675">IF(ISBLANK(A1160), "", (A1160-6)/(17-6))</f>
        <v/>
      </c>
      <c r="E1160" s="6" t="str">
        <f t="shared" si="675"/>
        <v/>
      </c>
      <c r="F1160" s="6" t="str">
        <f t="shared" si="675"/>
        <v/>
      </c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>
      <c r="A1161" s="6"/>
      <c r="B1161" s="6"/>
      <c r="C1161" s="6"/>
      <c r="D1161" s="6" t="str">
        <f t="shared" ref="D1161:F1161" si="676">IF(ISBLANK(A1161), "", (A1161-6)/(17-6))</f>
        <v/>
      </c>
      <c r="E1161" s="6" t="str">
        <f t="shared" si="676"/>
        <v/>
      </c>
      <c r="F1161" s="6" t="str">
        <f t="shared" si="676"/>
        <v/>
      </c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>
      <c r="A1162" s="6"/>
      <c r="B1162" s="6"/>
      <c r="C1162" s="6"/>
      <c r="D1162" s="6" t="str">
        <f t="shared" ref="D1162:F1162" si="677">IF(ISBLANK(A1162), "", (A1162-6)/(17-6))</f>
        <v/>
      </c>
      <c r="E1162" s="6" t="str">
        <f t="shared" si="677"/>
        <v/>
      </c>
      <c r="F1162" s="6" t="str">
        <f t="shared" si="677"/>
        <v/>
      </c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>
      <c r="A1163" s="6"/>
      <c r="B1163" s="6"/>
      <c r="C1163" s="6"/>
      <c r="D1163" s="6" t="str">
        <f t="shared" ref="D1163:F1163" si="678">IF(ISBLANK(A1163), "", (A1163-6)/(17-6))</f>
        <v/>
      </c>
      <c r="E1163" s="6" t="str">
        <f t="shared" si="678"/>
        <v/>
      </c>
      <c r="F1163" s="6" t="str">
        <f t="shared" si="678"/>
        <v/>
      </c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>
      <c r="A1164" s="6"/>
      <c r="B1164" s="6"/>
      <c r="C1164" s="6"/>
      <c r="D1164" s="6" t="str">
        <f t="shared" ref="D1164:F1164" si="679">IF(ISBLANK(A1164), "", (A1164-6)/(17-6))</f>
        <v/>
      </c>
      <c r="E1164" s="6" t="str">
        <f t="shared" si="679"/>
        <v/>
      </c>
      <c r="F1164" s="6" t="str">
        <f t="shared" si="679"/>
        <v/>
      </c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>
      <c r="A1165" s="6"/>
      <c r="B1165" s="6"/>
      <c r="C1165" s="6"/>
      <c r="D1165" s="6" t="str">
        <f t="shared" ref="D1165:F1165" si="680">IF(ISBLANK(A1165), "", (A1165-6)/(17-6))</f>
        <v/>
      </c>
      <c r="E1165" s="6" t="str">
        <f t="shared" si="680"/>
        <v/>
      </c>
      <c r="F1165" s="6" t="str">
        <f t="shared" si="680"/>
        <v/>
      </c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>
      <c r="A1166" s="6"/>
      <c r="B1166" s="6"/>
      <c r="C1166" s="6"/>
      <c r="D1166" s="6" t="str">
        <f t="shared" ref="D1166:F1166" si="681">IF(ISBLANK(A1166), "", (A1166-6)/(17-6))</f>
        <v/>
      </c>
      <c r="E1166" s="6" t="str">
        <f t="shared" si="681"/>
        <v/>
      </c>
      <c r="F1166" s="6" t="str">
        <f t="shared" si="681"/>
        <v/>
      </c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>
      <c r="A1167" s="6"/>
      <c r="B1167" s="6"/>
      <c r="C1167" s="6"/>
      <c r="D1167" s="6" t="str">
        <f t="shared" ref="D1167:F1167" si="682">IF(ISBLANK(A1167), "", (A1167-6)/(17-6))</f>
        <v/>
      </c>
      <c r="E1167" s="6" t="str">
        <f t="shared" si="682"/>
        <v/>
      </c>
      <c r="F1167" s="6" t="str">
        <f t="shared" si="682"/>
        <v/>
      </c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>
      <c r="A1168" s="6"/>
      <c r="B1168" s="6"/>
      <c r="C1168" s="6"/>
      <c r="D1168" s="6" t="str">
        <f t="shared" ref="D1168:F1168" si="683">IF(ISBLANK(A1168), "", (A1168-6)/(17-6))</f>
        <v/>
      </c>
      <c r="E1168" s="6" t="str">
        <f t="shared" si="683"/>
        <v/>
      </c>
      <c r="F1168" s="6" t="str">
        <f t="shared" si="683"/>
        <v/>
      </c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>
      <c r="A1169" s="6"/>
      <c r="B1169" s="6"/>
      <c r="C1169" s="6"/>
      <c r="D1169" s="6" t="str">
        <f t="shared" ref="D1169:F1169" si="684">IF(ISBLANK(A1169), "", (A1169-6)/(17-6))</f>
        <v/>
      </c>
      <c r="E1169" s="6" t="str">
        <f t="shared" si="684"/>
        <v/>
      </c>
      <c r="F1169" s="6" t="str">
        <f t="shared" si="684"/>
        <v/>
      </c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>
      <c r="A1170" s="6"/>
      <c r="B1170" s="6"/>
      <c r="C1170" s="6"/>
      <c r="D1170" s="6" t="str">
        <f t="shared" ref="D1170:F1170" si="685">IF(ISBLANK(A1170), "", (A1170-6)/(17-6))</f>
        <v/>
      </c>
      <c r="E1170" s="6" t="str">
        <f t="shared" si="685"/>
        <v/>
      </c>
      <c r="F1170" s="6" t="str">
        <f t="shared" si="685"/>
        <v/>
      </c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>
      <c r="A1171" s="6"/>
      <c r="B1171" s="6"/>
      <c r="C1171" s="6"/>
      <c r="D1171" s="6" t="str">
        <f t="shared" ref="D1171:F1171" si="686">IF(ISBLANK(A1171), "", (A1171-6)/(17-6))</f>
        <v/>
      </c>
      <c r="E1171" s="6" t="str">
        <f t="shared" si="686"/>
        <v/>
      </c>
      <c r="F1171" s="6" t="str">
        <f t="shared" si="686"/>
        <v/>
      </c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>
      <c r="A1172" s="6"/>
      <c r="B1172" s="6"/>
      <c r="C1172" s="6"/>
      <c r="D1172" s="6" t="str">
        <f t="shared" ref="D1172:F1172" si="687">IF(ISBLANK(A1172), "", (A1172-6)/(17-6))</f>
        <v/>
      </c>
      <c r="E1172" s="6" t="str">
        <f t="shared" si="687"/>
        <v/>
      </c>
      <c r="F1172" s="6" t="str">
        <f t="shared" si="687"/>
        <v/>
      </c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>
      <c r="A1173" s="6"/>
      <c r="B1173" s="6"/>
      <c r="C1173" s="6"/>
      <c r="D1173" s="6" t="str">
        <f t="shared" ref="D1173:F1173" si="688">IF(ISBLANK(A1173), "", (A1173-6)/(17-6))</f>
        <v/>
      </c>
      <c r="E1173" s="6" t="str">
        <f t="shared" si="688"/>
        <v/>
      </c>
      <c r="F1173" s="6" t="str">
        <f t="shared" si="688"/>
        <v/>
      </c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>
      <c r="A1174" s="6"/>
      <c r="B1174" s="6"/>
      <c r="C1174" s="6"/>
      <c r="D1174" s="6" t="str">
        <f t="shared" ref="D1174:F1174" si="689">IF(ISBLANK(A1174), "", (A1174-6)/(17-6))</f>
        <v/>
      </c>
      <c r="E1174" s="6" t="str">
        <f t="shared" si="689"/>
        <v/>
      </c>
      <c r="F1174" s="6" t="str">
        <f t="shared" si="689"/>
        <v/>
      </c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>
      <c r="A1175" s="6"/>
      <c r="B1175" s="6"/>
      <c r="C1175" s="6"/>
      <c r="D1175" s="6" t="str">
        <f t="shared" ref="D1175:F1175" si="690">IF(ISBLANK(A1175), "", (A1175-6)/(17-6))</f>
        <v/>
      </c>
      <c r="E1175" s="6" t="str">
        <f t="shared" si="690"/>
        <v/>
      </c>
      <c r="F1175" s="6" t="str">
        <f t="shared" si="690"/>
        <v/>
      </c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>
      <c r="A1176" s="6"/>
      <c r="B1176" s="6"/>
      <c r="C1176" s="6"/>
      <c r="D1176" s="6" t="str">
        <f t="shared" ref="D1176:F1176" si="691">IF(ISBLANK(A1176), "", (A1176-6)/(17-6))</f>
        <v/>
      </c>
      <c r="E1176" s="6" t="str">
        <f t="shared" si="691"/>
        <v/>
      </c>
      <c r="F1176" s="6" t="str">
        <f t="shared" si="691"/>
        <v/>
      </c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>
      <c r="A1177" s="6"/>
      <c r="B1177" s="6"/>
      <c r="C1177" s="6"/>
      <c r="D1177" s="6" t="str">
        <f t="shared" ref="D1177:F1177" si="692">IF(ISBLANK(A1177), "", (A1177-6)/(17-6))</f>
        <v/>
      </c>
      <c r="E1177" s="6" t="str">
        <f t="shared" si="692"/>
        <v/>
      </c>
      <c r="F1177" s="6" t="str">
        <f t="shared" si="692"/>
        <v/>
      </c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>
      <c r="A1178" s="6"/>
      <c r="B1178" s="6"/>
      <c r="C1178" s="6"/>
      <c r="D1178" s="6" t="str">
        <f t="shared" ref="D1178:F1178" si="693">IF(ISBLANK(A1178), "", (A1178-6)/(17-6))</f>
        <v/>
      </c>
      <c r="E1178" s="6" t="str">
        <f t="shared" si="693"/>
        <v/>
      </c>
      <c r="F1178" s="6" t="str">
        <f t="shared" si="693"/>
        <v/>
      </c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>
      <c r="A1179" s="6"/>
      <c r="B1179" s="6"/>
      <c r="C1179" s="6"/>
      <c r="D1179" s="6" t="str">
        <f t="shared" ref="D1179:F1179" si="694">IF(ISBLANK(A1179), "", (A1179-6)/(17-6))</f>
        <v/>
      </c>
      <c r="E1179" s="6" t="str">
        <f t="shared" si="694"/>
        <v/>
      </c>
      <c r="F1179" s="6" t="str">
        <f t="shared" si="694"/>
        <v/>
      </c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>
      <c r="A1180" s="6"/>
      <c r="B1180" s="6"/>
      <c r="C1180" s="6"/>
      <c r="D1180" s="6" t="str">
        <f t="shared" ref="D1180:F1180" si="695">IF(ISBLANK(A1180), "", (A1180-6)/(17-6))</f>
        <v/>
      </c>
      <c r="E1180" s="6" t="str">
        <f t="shared" si="695"/>
        <v/>
      </c>
      <c r="F1180" s="6" t="str">
        <f t="shared" si="695"/>
        <v/>
      </c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>
      <c r="A1181" s="6"/>
      <c r="B1181" s="6"/>
      <c r="C1181" s="6"/>
      <c r="D1181" s="6" t="str">
        <f t="shared" ref="D1181:F1181" si="696">IF(ISBLANK(A1181), "", (A1181-6)/(17-6))</f>
        <v/>
      </c>
      <c r="E1181" s="6" t="str">
        <f t="shared" si="696"/>
        <v/>
      </c>
      <c r="F1181" s="6" t="str">
        <f t="shared" si="696"/>
        <v/>
      </c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>
      <c r="A1182" s="6"/>
      <c r="B1182" s="6"/>
      <c r="C1182" s="6"/>
      <c r="D1182" s="6" t="str">
        <f t="shared" ref="D1182:F1182" si="697">IF(ISBLANK(A1182), "", (A1182-6)/(17-6))</f>
        <v/>
      </c>
      <c r="E1182" s="6" t="str">
        <f t="shared" si="697"/>
        <v/>
      </c>
      <c r="F1182" s="6" t="str">
        <f t="shared" si="697"/>
        <v/>
      </c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>
      <c r="A1183" s="6"/>
      <c r="B1183" s="6"/>
      <c r="C1183" s="6"/>
      <c r="D1183" s="6" t="str">
        <f t="shared" ref="D1183:F1183" si="698">IF(ISBLANK(A1183), "", (A1183-6)/(17-6))</f>
        <v/>
      </c>
      <c r="E1183" s="6" t="str">
        <f t="shared" si="698"/>
        <v/>
      </c>
      <c r="F1183" s="6" t="str">
        <f t="shared" si="698"/>
        <v/>
      </c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>
      <c r="A1184" s="6"/>
      <c r="B1184" s="6"/>
      <c r="C1184" s="6"/>
      <c r="D1184" s="6" t="str">
        <f t="shared" ref="D1184:F1184" si="699">IF(ISBLANK(A1184), "", (A1184-6)/(17-6))</f>
        <v/>
      </c>
      <c r="E1184" s="6" t="str">
        <f t="shared" si="699"/>
        <v/>
      </c>
      <c r="F1184" s="6" t="str">
        <f t="shared" si="699"/>
        <v/>
      </c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>
      <c r="A1185" s="6"/>
      <c r="B1185" s="6"/>
      <c r="C1185" s="6"/>
      <c r="D1185" s="6" t="str">
        <f t="shared" ref="D1185:F1185" si="700">IF(ISBLANK(A1185), "", (A1185-6)/(17-6))</f>
        <v/>
      </c>
      <c r="E1185" s="6" t="str">
        <f t="shared" si="700"/>
        <v/>
      </c>
      <c r="F1185" s="6" t="str">
        <f t="shared" si="700"/>
        <v/>
      </c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>
      <c r="A1186" s="6"/>
      <c r="B1186" s="6"/>
      <c r="C1186" s="6"/>
      <c r="D1186" s="6" t="str">
        <f t="shared" ref="D1186:F1186" si="701">IF(ISBLANK(A1186), "", (A1186-6)/(17-6))</f>
        <v/>
      </c>
      <c r="E1186" s="6" t="str">
        <f t="shared" si="701"/>
        <v/>
      </c>
      <c r="F1186" s="6" t="str">
        <f t="shared" si="701"/>
        <v/>
      </c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>
      <c r="A1187" s="6"/>
      <c r="B1187" s="6"/>
      <c r="C1187" s="6"/>
      <c r="D1187" s="6" t="str">
        <f t="shared" ref="D1187:F1187" si="702">IF(ISBLANK(A1187), "", (A1187-6)/(17-6))</f>
        <v/>
      </c>
      <c r="E1187" s="6" t="str">
        <f t="shared" si="702"/>
        <v/>
      </c>
      <c r="F1187" s="6" t="str">
        <f t="shared" si="702"/>
        <v/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>
      <c r="A1188" s="6"/>
      <c r="B1188" s="6"/>
      <c r="C1188" s="6"/>
      <c r="D1188" s="6" t="str">
        <f t="shared" ref="D1188:F1188" si="703">IF(ISBLANK(A1188), "", (A1188-6)/(17-6))</f>
        <v/>
      </c>
      <c r="E1188" s="6" t="str">
        <f t="shared" si="703"/>
        <v/>
      </c>
      <c r="F1188" s="6" t="str">
        <f t="shared" si="703"/>
        <v/>
      </c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>
      <c r="A1189" s="6"/>
      <c r="B1189" s="6"/>
      <c r="C1189" s="6"/>
      <c r="D1189" s="6" t="str">
        <f t="shared" ref="D1189:F1189" si="704">IF(ISBLANK(A1189), "", (A1189-6)/(17-6))</f>
        <v/>
      </c>
      <c r="E1189" s="6" t="str">
        <f t="shared" si="704"/>
        <v/>
      </c>
      <c r="F1189" s="6" t="str">
        <f t="shared" si="704"/>
        <v/>
      </c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>
      <c r="A1190" s="6"/>
      <c r="B1190" s="6"/>
      <c r="C1190" s="6"/>
      <c r="D1190" s="6" t="str">
        <f t="shared" ref="D1190:F1190" si="705">IF(ISBLANK(A1190), "", (A1190-6)/(17-6))</f>
        <v/>
      </c>
      <c r="E1190" s="6" t="str">
        <f t="shared" si="705"/>
        <v/>
      </c>
      <c r="F1190" s="6" t="str">
        <f t="shared" si="705"/>
        <v/>
      </c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>
      <c r="A1191" s="6"/>
      <c r="B1191" s="6"/>
      <c r="C1191" s="6"/>
      <c r="D1191" s="6" t="str">
        <f t="shared" ref="D1191:F1191" si="706">IF(ISBLANK(A1191), "", (A1191-6)/(17-6))</f>
        <v/>
      </c>
      <c r="E1191" s="6" t="str">
        <f t="shared" si="706"/>
        <v/>
      </c>
      <c r="F1191" s="6" t="str">
        <f t="shared" si="706"/>
        <v/>
      </c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>
      <c r="A1192" s="6"/>
      <c r="B1192" s="6"/>
      <c r="C1192" s="6"/>
      <c r="D1192" s="6" t="str">
        <f t="shared" ref="D1192:F1192" si="707">IF(ISBLANK(A1192), "", (A1192-6)/(17-6))</f>
        <v/>
      </c>
      <c r="E1192" s="6" t="str">
        <f t="shared" si="707"/>
        <v/>
      </c>
      <c r="F1192" s="6" t="str">
        <f t="shared" si="707"/>
        <v/>
      </c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>
        <v>13.0</v>
      </c>
      <c r="B2" s="3">
        <v>9.0</v>
      </c>
      <c r="C2" s="3">
        <v>252.0</v>
      </c>
    </row>
    <row r="3">
      <c r="A3" s="3">
        <v>17.0</v>
      </c>
      <c r="B3" s="3">
        <v>5.0</v>
      </c>
      <c r="C3" s="3">
        <v>234.0</v>
      </c>
    </row>
    <row r="4">
      <c r="A4" s="3">
        <v>18.0</v>
      </c>
      <c r="B4" s="3">
        <v>5.0</v>
      </c>
      <c r="C4" s="3">
        <v>213.0</v>
      </c>
    </row>
    <row r="5">
      <c r="A5" s="3">
        <v>18.0</v>
      </c>
      <c r="B5" s="3">
        <v>4.0</v>
      </c>
      <c r="C5" s="3">
        <v>234.0</v>
      </c>
    </row>
    <row r="6">
      <c r="A6" s="3">
        <v>17.0</v>
      </c>
      <c r="B6" s="3">
        <v>6.0</v>
      </c>
      <c r="C6" s="3">
        <v>212.0</v>
      </c>
    </row>
    <row r="7">
      <c r="A7" s="3">
        <v>18.0</v>
      </c>
      <c r="B7" s="3">
        <v>3.0</v>
      </c>
      <c r="C7" s="3">
        <v>890.0</v>
      </c>
    </row>
    <row r="8">
      <c r="A8" s="3">
        <v>18.0</v>
      </c>
      <c r="B8" s="3">
        <v>6.0</v>
      </c>
      <c r="C8" s="3">
        <v>201.0</v>
      </c>
    </row>
    <row r="9">
      <c r="A9" s="3">
        <v>17.0</v>
      </c>
      <c r="B9" s="3">
        <v>4.0</v>
      </c>
      <c r="C9" s="3">
        <v>461.0</v>
      </c>
    </row>
    <row r="10">
      <c r="A10" s="3">
        <v>16.0</v>
      </c>
      <c r="B10" s="3">
        <v>6.0</v>
      </c>
      <c r="C10" s="3">
        <v>245.0</v>
      </c>
    </row>
    <row r="12">
      <c r="A12" s="3">
        <v>17.0</v>
      </c>
      <c r="B12" s="3">
        <v>4.0</v>
      </c>
      <c r="C12" s="3">
        <v>233.0</v>
      </c>
    </row>
    <row r="13">
      <c r="A13" s="3">
        <v>16.0</v>
      </c>
      <c r="B13" s="3">
        <v>7.0</v>
      </c>
      <c r="C13" s="3">
        <v>199.0</v>
      </c>
    </row>
    <row r="14">
      <c r="A14" s="3">
        <v>13.0</v>
      </c>
      <c r="B14" s="3">
        <v>10.0</v>
      </c>
      <c r="C14" s="3">
        <v>236.0</v>
      </c>
    </row>
    <row r="15">
      <c r="A15" s="3">
        <v>13.0</v>
      </c>
      <c r="B15" s="3">
        <v>8.0</v>
      </c>
      <c r="C15" s="3">
        <v>250.0</v>
      </c>
    </row>
    <row r="16">
      <c r="A16" s="3">
        <v>15.0</v>
      </c>
      <c r="B16" s="3">
        <v>7.0</v>
      </c>
      <c r="C16" s="3">
        <v>212.0</v>
      </c>
    </row>
    <row r="17">
      <c r="A17" s="3">
        <v>15.0</v>
      </c>
      <c r="B17" s="3">
        <v>5.0</v>
      </c>
      <c r="C17" s="3">
        <v>234.0</v>
      </c>
    </row>
    <row r="18">
      <c r="A18" s="3">
        <v>16.0</v>
      </c>
      <c r="B18" s="3">
        <v>5.0</v>
      </c>
      <c r="C18" s="3">
        <v>233.0</v>
      </c>
    </row>
    <row r="19">
      <c r="A19" s="3">
        <v>17.0</v>
      </c>
      <c r="B19" s="3">
        <v>5.0</v>
      </c>
      <c r="C19" s="3">
        <v>211.0</v>
      </c>
    </row>
    <row r="20">
      <c r="A20" s="3">
        <v>16.0</v>
      </c>
      <c r="B20" s="3">
        <v>6.0</v>
      </c>
      <c r="C20" s="3">
        <v>211.0</v>
      </c>
    </row>
    <row r="22">
      <c r="A22" s="3">
        <v>13.0</v>
      </c>
      <c r="B22" s="3">
        <v>10.0</v>
      </c>
      <c r="C22" s="3">
        <v>230.0</v>
      </c>
    </row>
    <row r="23">
      <c r="A23" s="3">
        <v>17.0</v>
      </c>
      <c r="B23" s="3">
        <v>4.0</v>
      </c>
      <c r="C23" s="3">
        <v>880.0</v>
      </c>
    </row>
    <row r="24">
      <c r="A24" s="3">
        <v>18.0</v>
      </c>
      <c r="B24" s="3">
        <v>6.0</v>
      </c>
      <c r="C24" s="3">
        <v>205.0</v>
      </c>
    </row>
    <row r="25">
      <c r="A25" s="3">
        <v>13.0</v>
      </c>
      <c r="B25" s="3">
        <v>11.0</v>
      </c>
      <c r="C25" s="3">
        <v>218.0</v>
      </c>
    </row>
    <row r="26">
      <c r="A26" s="3">
        <v>18.0</v>
      </c>
      <c r="B26" s="3">
        <v>4.0</v>
      </c>
      <c r="C26" s="3">
        <v>234.0</v>
      </c>
    </row>
    <row r="27">
      <c r="A27" s="3">
        <v>14.0</v>
      </c>
      <c r="B27" s="3">
        <v>7.0</v>
      </c>
      <c r="C27" s="3">
        <v>839.0</v>
      </c>
    </row>
    <row r="28">
      <c r="A28" s="3">
        <v>14.0</v>
      </c>
      <c r="B28" s="3">
        <v>8.0</v>
      </c>
      <c r="C28" s="3">
        <v>250.0</v>
      </c>
    </row>
    <row r="29">
      <c r="A29" s="3">
        <v>16.0</v>
      </c>
      <c r="B29" s="3">
        <v>8.0</v>
      </c>
      <c r="C29" s="3">
        <v>219.0</v>
      </c>
    </row>
    <row r="30">
      <c r="A30" s="3">
        <v>17.0</v>
      </c>
      <c r="B30" s="3">
        <v>5.0</v>
      </c>
      <c r="C30" s="3">
        <v>234.0</v>
      </c>
    </row>
    <row r="31">
      <c r="A31" s="3">
        <v>15.0</v>
      </c>
      <c r="B31" s="3">
        <v>8.0</v>
      </c>
      <c r="C31" s="3">
        <v>223.0</v>
      </c>
    </row>
    <row r="32">
      <c r="A32" s="3">
        <v>17.0</v>
      </c>
      <c r="B32" s="3">
        <v>7.0</v>
      </c>
      <c r="C32" s="3">
        <v>205.0</v>
      </c>
    </row>
    <row r="33">
      <c r="A33" s="3">
        <v>13.0</v>
      </c>
      <c r="B33" s="3">
        <v>9.0</v>
      </c>
      <c r="C33" s="3">
        <v>249.0</v>
      </c>
    </row>
    <row r="34">
      <c r="A34" s="3">
        <v>14.0</v>
      </c>
      <c r="B34" s="3">
        <v>9.0</v>
      </c>
      <c r="C34" s="3">
        <v>229.0</v>
      </c>
    </row>
    <row r="35">
      <c r="A35" s="3">
        <v>17.0</v>
      </c>
      <c r="B35" s="3">
        <v>6.0</v>
      </c>
      <c r="C35" s="3">
        <v>212.0</v>
      </c>
    </row>
    <row r="36">
      <c r="A36" s="3">
        <v>13.0</v>
      </c>
      <c r="B36" s="3">
        <v>8.0</v>
      </c>
      <c r="C36" s="3">
        <v>839.0</v>
      </c>
    </row>
    <row r="37">
      <c r="A37" s="3">
        <v>18.0</v>
      </c>
      <c r="B37" s="3">
        <v>5.0</v>
      </c>
      <c r="C37" s="3">
        <v>212.0</v>
      </c>
    </row>
    <row r="38">
      <c r="A38" s="3">
        <v>15.0</v>
      </c>
      <c r="B38" s="3">
        <v>7.0</v>
      </c>
      <c r="C38" s="3">
        <v>244.0</v>
      </c>
    </row>
    <row r="39">
      <c r="A39" s="3">
        <v>16.0</v>
      </c>
      <c r="B39" s="3">
        <v>7.0</v>
      </c>
      <c r="C39" s="3">
        <v>232.0</v>
      </c>
    </row>
    <row r="41">
      <c r="A41" s="3">
        <v>17.0</v>
      </c>
      <c r="B41" s="3">
        <v>4.0</v>
      </c>
      <c r="C41" s="3">
        <v>441.0</v>
      </c>
    </row>
    <row r="42">
      <c r="A42" s="3">
        <v>13.0</v>
      </c>
      <c r="B42" s="3">
        <v>9.0</v>
      </c>
      <c r="C42" s="3">
        <v>253.0</v>
      </c>
    </row>
    <row r="43">
      <c r="A43" s="3">
        <v>17.0</v>
      </c>
      <c r="B43" s="3">
        <v>7.0</v>
      </c>
      <c r="C43" s="3">
        <v>204.0</v>
      </c>
    </row>
    <row r="44">
      <c r="A44" s="3">
        <v>18.0</v>
      </c>
      <c r="B44" s="3">
        <v>5.0</v>
      </c>
      <c r="C44" s="3">
        <v>213.0</v>
      </c>
    </row>
    <row r="45">
      <c r="A45" s="3">
        <v>14.0</v>
      </c>
      <c r="B45" s="3">
        <v>8.0</v>
      </c>
      <c r="C45" s="3">
        <v>253.0</v>
      </c>
    </row>
    <row r="46">
      <c r="A46" s="3">
        <v>17.0</v>
      </c>
      <c r="B46" s="3">
        <v>6.0</v>
      </c>
      <c r="C46" s="3">
        <v>213.0</v>
      </c>
    </row>
    <row r="47">
      <c r="A47" s="3">
        <v>15.0</v>
      </c>
      <c r="B47" s="3">
        <v>7.0</v>
      </c>
      <c r="C47" s="3">
        <v>247.0</v>
      </c>
    </row>
    <row r="48">
      <c r="A48" s="3">
        <v>17.0</v>
      </c>
      <c r="B48" s="3">
        <v>5.0</v>
      </c>
      <c r="C48" s="3">
        <v>234.0</v>
      </c>
    </row>
    <row r="49">
      <c r="A49" s="3">
        <v>18.0</v>
      </c>
      <c r="B49" s="3">
        <v>4.0</v>
      </c>
      <c r="C49" s="3">
        <v>235.0</v>
      </c>
    </row>
    <row r="50">
      <c r="A50" s="3">
        <v>16.0</v>
      </c>
      <c r="B50" s="3">
        <v>8.0</v>
      </c>
      <c r="C50" s="3">
        <v>219.0</v>
      </c>
    </row>
    <row r="51">
      <c r="A51" s="3">
        <v>16.0</v>
      </c>
      <c r="B51" s="3">
        <v>6.0</v>
      </c>
      <c r="C51" s="3">
        <v>247.0</v>
      </c>
    </row>
    <row r="52">
      <c r="A52" s="3">
        <v>16.0</v>
      </c>
      <c r="B52" s="3">
        <v>7.0</v>
      </c>
      <c r="C52" s="3">
        <v>243.0</v>
      </c>
    </row>
    <row r="53">
      <c r="A53" s="3">
        <v>15.0</v>
      </c>
      <c r="B53" s="3">
        <v>8.0</v>
      </c>
      <c r="C53" s="3">
        <v>225.0</v>
      </c>
    </row>
    <row r="55">
      <c r="A55" s="3">
        <v>13.0</v>
      </c>
      <c r="B55" s="3">
        <v>9.0</v>
      </c>
      <c r="C55" s="3">
        <v>252.0</v>
      </c>
    </row>
    <row r="56">
      <c r="A56" s="3">
        <v>18.0</v>
      </c>
      <c r="B56" s="3">
        <v>5.0</v>
      </c>
      <c r="C56" s="3">
        <v>213.0</v>
      </c>
    </row>
    <row r="57">
      <c r="A57" s="3">
        <v>17.0</v>
      </c>
      <c r="B57" s="3">
        <v>4.0</v>
      </c>
      <c r="C57" s="3">
        <v>880.0</v>
      </c>
    </row>
    <row r="58">
      <c r="A58" s="3">
        <v>18.0</v>
      </c>
      <c r="B58" s="3">
        <v>3.0</v>
      </c>
      <c r="C58" s="3">
        <v>880.0</v>
      </c>
    </row>
    <row r="59">
      <c r="A59" s="3">
        <v>14.0</v>
      </c>
      <c r="B59" s="3">
        <v>8.0</v>
      </c>
      <c r="C59" s="3">
        <v>274.0</v>
      </c>
    </row>
    <row r="60">
      <c r="A60" s="3">
        <v>16.0</v>
      </c>
      <c r="B60" s="3">
        <v>8.0</v>
      </c>
      <c r="C60" s="3">
        <v>233.0</v>
      </c>
    </row>
    <row r="61">
      <c r="A61" s="3">
        <v>16.0</v>
      </c>
      <c r="B61" s="3">
        <v>7.0</v>
      </c>
      <c r="C61" s="3">
        <v>240.0</v>
      </c>
    </row>
    <row r="62">
      <c r="A62" s="3">
        <v>18.0</v>
      </c>
      <c r="B62" s="3">
        <v>4.0</v>
      </c>
      <c r="C62" s="3">
        <v>234.0</v>
      </c>
    </row>
    <row r="63">
      <c r="A63" s="3">
        <v>17.0</v>
      </c>
      <c r="B63" s="3">
        <v>5.0</v>
      </c>
      <c r="C63" s="3">
        <v>234.0</v>
      </c>
    </row>
    <row r="64">
      <c r="A64" s="3">
        <v>17.0</v>
      </c>
      <c r="B64" s="3">
        <v>7.0</v>
      </c>
      <c r="C64" s="3">
        <v>201.0</v>
      </c>
    </row>
    <row r="65">
      <c r="A65" s="3">
        <v>15.0</v>
      </c>
      <c r="B65" s="3">
        <v>8.0</v>
      </c>
      <c r="C65" s="3">
        <v>237.0</v>
      </c>
    </row>
    <row r="66">
      <c r="A66" s="3">
        <v>17.0</v>
      </c>
      <c r="B66" s="3">
        <v>6.0</v>
      </c>
      <c r="C66" s="3">
        <v>212.0</v>
      </c>
    </row>
    <row r="67">
      <c r="A67" s="3">
        <v>13.0</v>
      </c>
      <c r="B67" s="3">
        <v>10.0</v>
      </c>
      <c r="C67" s="3">
        <v>230.0</v>
      </c>
    </row>
    <row r="69">
      <c r="A69" s="3">
        <v>13.0</v>
      </c>
      <c r="B69" s="3">
        <v>10.0</v>
      </c>
      <c r="C69" s="3">
        <v>229.0</v>
      </c>
    </row>
    <row r="70">
      <c r="A70" s="3">
        <v>18.0</v>
      </c>
      <c r="B70" s="3">
        <v>3.0</v>
      </c>
      <c r="C70" s="3">
        <v>439.0</v>
      </c>
    </row>
    <row r="71">
      <c r="A71" s="3">
        <v>18.0</v>
      </c>
      <c r="B71" s="3">
        <v>6.0</v>
      </c>
      <c r="C71" s="3">
        <v>200.0</v>
      </c>
    </row>
    <row r="72">
      <c r="A72" s="3">
        <v>17.0</v>
      </c>
      <c r="B72" s="3">
        <v>4.0</v>
      </c>
      <c r="C72" s="3">
        <v>886.0</v>
      </c>
    </row>
    <row r="73">
      <c r="A73" s="3">
        <v>13.0</v>
      </c>
      <c r="B73" s="3">
        <v>8.0</v>
      </c>
      <c r="C73" s="3">
        <v>801.0</v>
      </c>
    </row>
    <row r="74">
      <c r="A74" s="3">
        <v>14.0</v>
      </c>
      <c r="B74" s="3">
        <v>8.0</v>
      </c>
      <c r="C74" s="3">
        <v>251.0</v>
      </c>
    </row>
    <row r="75">
      <c r="A75" s="3">
        <v>16.0</v>
      </c>
      <c r="B75" s="3">
        <v>9.0</v>
      </c>
      <c r="C75" s="3">
        <v>207.0</v>
      </c>
    </row>
    <row r="76">
      <c r="A76" s="3">
        <v>13.0</v>
      </c>
      <c r="B76" s="3">
        <v>7.0</v>
      </c>
      <c r="C76" s="3">
        <v>847.0</v>
      </c>
    </row>
    <row r="77">
      <c r="A77" s="3">
        <v>15.0</v>
      </c>
      <c r="B77" s="3">
        <v>7.0</v>
      </c>
      <c r="C77" s="3">
        <v>244.0</v>
      </c>
    </row>
    <row r="78">
      <c r="A78" s="3">
        <v>14.0</v>
      </c>
      <c r="B78" s="3">
        <v>6.0</v>
      </c>
      <c r="C78" s="3">
        <v>847.0</v>
      </c>
    </row>
    <row r="79">
      <c r="A79" s="3">
        <v>17.0</v>
      </c>
      <c r="B79" s="3">
        <v>7.0</v>
      </c>
      <c r="C79" s="3">
        <v>201.0</v>
      </c>
    </row>
    <row r="80">
      <c r="A80" s="3">
        <v>13.0</v>
      </c>
      <c r="B80" s="3">
        <v>9.0</v>
      </c>
      <c r="C80" s="3">
        <v>250.0</v>
      </c>
    </row>
    <row r="81">
      <c r="A81" s="3">
        <v>16.0</v>
      </c>
      <c r="B81" s="3">
        <v>8.0</v>
      </c>
      <c r="C81" s="3">
        <v>219.0</v>
      </c>
    </row>
    <row r="82">
      <c r="A82" s="3">
        <v>17.0</v>
      </c>
      <c r="B82" s="3">
        <v>5.0</v>
      </c>
      <c r="C82" s="3">
        <v>234.0</v>
      </c>
    </row>
    <row r="83">
      <c r="A83" s="3">
        <v>18.0</v>
      </c>
      <c r="B83" s="3">
        <v>5.0</v>
      </c>
      <c r="C83" s="3">
        <v>212.0</v>
      </c>
    </row>
    <row r="84">
      <c r="A84" s="3">
        <v>18.0</v>
      </c>
      <c r="B84" s="3">
        <v>4.0</v>
      </c>
      <c r="C84" s="3">
        <v>234.0</v>
      </c>
    </row>
    <row r="85">
      <c r="A85" s="3">
        <v>17.0</v>
      </c>
      <c r="B85" s="3">
        <v>6.0</v>
      </c>
      <c r="C85" s="3">
        <v>212.0</v>
      </c>
    </row>
    <row r="86">
      <c r="A86" s="3">
        <v>15.0</v>
      </c>
      <c r="B86" s="3">
        <v>8.0</v>
      </c>
      <c r="C86" s="3">
        <v>223.0</v>
      </c>
    </row>
    <row r="87">
      <c r="A87" s="3">
        <v>16.0</v>
      </c>
      <c r="B87" s="3">
        <v>6.0</v>
      </c>
      <c r="C87" s="3">
        <v>245.0</v>
      </c>
    </row>
    <row r="88">
      <c r="A88" s="3">
        <v>16.0</v>
      </c>
      <c r="B88" s="3">
        <v>7.0</v>
      </c>
      <c r="C88" s="3">
        <v>223.0</v>
      </c>
    </row>
    <row r="90">
      <c r="A90" s="3">
        <v>18.0</v>
      </c>
      <c r="B90" s="3">
        <v>4.0</v>
      </c>
      <c r="C90" s="3">
        <v>235.0</v>
      </c>
    </row>
    <row r="91">
      <c r="A91" s="3">
        <v>17.0</v>
      </c>
      <c r="B91" s="3">
        <v>7.0</v>
      </c>
      <c r="C91" s="3">
        <v>203.0</v>
      </c>
    </row>
    <row r="92">
      <c r="A92" s="3">
        <v>13.0</v>
      </c>
      <c r="B92" s="3">
        <v>9.0</v>
      </c>
      <c r="C92" s="3">
        <v>252.0</v>
      </c>
    </row>
    <row r="93">
      <c r="A93" s="3">
        <v>15.0</v>
      </c>
      <c r="B93" s="3">
        <v>7.0</v>
      </c>
      <c r="C93" s="3">
        <v>276.0</v>
      </c>
    </row>
    <row r="94">
      <c r="A94" s="3">
        <v>14.0</v>
      </c>
      <c r="B94" s="3">
        <v>8.0</v>
      </c>
      <c r="C94" s="3">
        <v>251.0</v>
      </c>
    </row>
    <row r="95">
      <c r="A95" s="3">
        <v>17.0</v>
      </c>
      <c r="B95" s="3">
        <v>6.0</v>
      </c>
      <c r="C95" s="3">
        <v>213.0</v>
      </c>
    </row>
    <row r="96">
      <c r="A96" s="3">
        <v>17.0</v>
      </c>
      <c r="B96" s="3">
        <v>5.0</v>
      </c>
      <c r="C96" s="3">
        <v>235.0</v>
      </c>
    </row>
    <row r="97">
      <c r="A97" s="3">
        <v>16.0</v>
      </c>
      <c r="B97" s="3">
        <v>7.0</v>
      </c>
      <c r="C97" s="3">
        <v>241.0</v>
      </c>
    </row>
    <row r="99">
      <c r="A99" s="3">
        <v>13.0</v>
      </c>
      <c r="B99" s="3">
        <v>9.0</v>
      </c>
      <c r="C99" s="3">
        <v>251.0</v>
      </c>
    </row>
    <row r="100">
      <c r="A100" s="3">
        <v>17.0</v>
      </c>
      <c r="B100" s="3">
        <v>7.0</v>
      </c>
      <c r="C100" s="3">
        <v>200.0</v>
      </c>
    </row>
    <row r="101">
      <c r="A101" s="3">
        <v>17.0</v>
      </c>
      <c r="B101" s="3">
        <v>4.0</v>
      </c>
      <c r="C101" s="3">
        <v>455.0</v>
      </c>
    </row>
    <row r="102">
      <c r="A102" s="3">
        <v>18.0</v>
      </c>
      <c r="B102" s="3">
        <v>4.0</v>
      </c>
      <c r="C102" s="3">
        <v>234.0</v>
      </c>
    </row>
    <row r="103">
      <c r="A103" s="3">
        <v>17.0</v>
      </c>
      <c r="B103" s="3">
        <v>6.0</v>
      </c>
      <c r="C103" s="3">
        <v>212.0</v>
      </c>
    </row>
    <row r="104">
      <c r="A104" s="3">
        <v>14.0</v>
      </c>
      <c r="B104" s="3">
        <v>8.0</v>
      </c>
      <c r="C104" s="3">
        <v>251.0</v>
      </c>
    </row>
    <row r="105">
      <c r="A105" s="3">
        <v>15.0</v>
      </c>
      <c r="B105" s="3">
        <v>7.0</v>
      </c>
      <c r="C105" s="3">
        <v>244.0</v>
      </c>
    </row>
    <row r="106">
      <c r="A106" s="3">
        <v>16.0</v>
      </c>
      <c r="B106" s="3">
        <v>7.0</v>
      </c>
      <c r="C106" s="3">
        <v>241.0</v>
      </c>
    </row>
    <row r="107">
      <c r="A107" s="3">
        <v>17.0</v>
      </c>
      <c r="B107" s="3">
        <v>5.0</v>
      </c>
      <c r="C107" s="3">
        <v>234.0</v>
      </c>
    </row>
    <row r="108">
      <c r="A108" s="3">
        <v>18.0</v>
      </c>
      <c r="B108" s="3">
        <v>5.0</v>
      </c>
      <c r="C108" s="3">
        <v>212.0</v>
      </c>
    </row>
    <row r="110">
      <c r="A110" s="3">
        <v>18.0</v>
      </c>
      <c r="B110" s="3">
        <v>3.0</v>
      </c>
      <c r="C110" s="3">
        <v>888.0</v>
      </c>
    </row>
    <row r="111">
      <c r="A111" s="3">
        <v>12.0</v>
      </c>
      <c r="B111" s="3">
        <v>8.0</v>
      </c>
      <c r="C111" s="3">
        <v>320.0</v>
      </c>
    </row>
    <row r="112">
      <c r="A112" s="3">
        <v>18.0</v>
      </c>
      <c r="B112" s="3">
        <v>5.0</v>
      </c>
      <c r="C112" s="3">
        <v>212.0</v>
      </c>
    </row>
    <row r="113">
      <c r="A113" s="3">
        <v>13.0</v>
      </c>
      <c r="B113" s="3">
        <v>9.0</v>
      </c>
      <c r="C113" s="3">
        <v>249.0</v>
      </c>
    </row>
    <row r="114">
      <c r="A114" s="3">
        <v>18.0</v>
      </c>
      <c r="B114" s="3">
        <v>4.0</v>
      </c>
      <c r="C114" s="3">
        <v>234.0</v>
      </c>
    </row>
    <row r="115">
      <c r="A115" s="3">
        <v>13.0</v>
      </c>
      <c r="B115" s="3">
        <v>7.0</v>
      </c>
      <c r="C115" s="3">
        <v>847.0</v>
      </c>
    </row>
    <row r="116">
      <c r="A116" s="3">
        <v>17.0</v>
      </c>
      <c r="B116" s="3">
        <v>4.0</v>
      </c>
      <c r="C116" s="3">
        <v>461.0</v>
      </c>
    </row>
    <row r="117">
      <c r="A117" s="3">
        <v>14.0</v>
      </c>
      <c r="B117" s="3">
        <v>8.0</v>
      </c>
      <c r="C117" s="3">
        <v>250.0</v>
      </c>
    </row>
    <row r="118">
      <c r="A118" s="3">
        <v>17.0</v>
      </c>
      <c r="B118" s="3">
        <v>6.0</v>
      </c>
      <c r="C118" s="3">
        <v>212.0</v>
      </c>
    </row>
    <row r="119">
      <c r="A119" s="3">
        <v>16.0</v>
      </c>
      <c r="B119" s="3">
        <v>7.0</v>
      </c>
      <c r="C119" s="3">
        <v>240.0</v>
      </c>
    </row>
    <row r="120">
      <c r="A120" s="3">
        <v>17.0</v>
      </c>
      <c r="B120" s="3">
        <v>5.0</v>
      </c>
      <c r="C120" s="3">
        <v>233.0</v>
      </c>
    </row>
    <row r="121">
      <c r="A121" s="3">
        <v>15.0</v>
      </c>
      <c r="B121" s="3">
        <v>7.0</v>
      </c>
      <c r="C121" s="3">
        <v>245.0</v>
      </c>
    </row>
    <row r="122">
      <c r="A122" s="3">
        <v>14.0</v>
      </c>
      <c r="B122" s="3">
        <v>6.0</v>
      </c>
      <c r="C122" s="3">
        <v>849.0</v>
      </c>
    </row>
    <row r="123">
      <c r="A123" s="3">
        <v>16.0</v>
      </c>
      <c r="B123" s="3">
        <v>6.0</v>
      </c>
      <c r="C123" s="3">
        <v>245.0</v>
      </c>
    </row>
    <row r="125">
      <c r="A125" s="3">
        <v>17.0</v>
      </c>
      <c r="B125" s="3">
        <v>4.0</v>
      </c>
      <c r="C125" s="3">
        <v>886.0</v>
      </c>
    </row>
    <row r="126">
      <c r="A126" s="3">
        <v>18.0</v>
      </c>
      <c r="B126" s="3">
        <v>5.0</v>
      </c>
      <c r="C126" s="3">
        <v>213.0</v>
      </c>
    </row>
    <row r="127">
      <c r="A127" s="3">
        <v>13.0</v>
      </c>
      <c r="B127" s="3">
        <v>9.0</v>
      </c>
      <c r="C127" s="3">
        <v>252.0</v>
      </c>
    </row>
    <row r="128">
      <c r="A128" s="3">
        <v>18.0</v>
      </c>
      <c r="B128" s="3">
        <v>4.0</v>
      </c>
      <c r="C128" s="3">
        <v>235.0</v>
      </c>
    </row>
    <row r="129">
      <c r="A129" s="3">
        <v>13.0</v>
      </c>
      <c r="B129" s="3">
        <v>8.0</v>
      </c>
      <c r="C129" s="3">
        <v>839.0</v>
      </c>
    </row>
    <row r="130">
      <c r="A130" s="3">
        <v>14.0</v>
      </c>
      <c r="B130" s="3">
        <v>8.0</v>
      </c>
      <c r="C130" s="3">
        <v>251.0</v>
      </c>
    </row>
    <row r="131">
      <c r="A131" s="3">
        <v>15.0</v>
      </c>
      <c r="B131" s="3">
        <v>7.0</v>
      </c>
      <c r="C131" s="3">
        <v>245.0</v>
      </c>
    </row>
    <row r="132">
      <c r="A132" s="3">
        <v>15.0</v>
      </c>
      <c r="B132" s="3">
        <v>8.0</v>
      </c>
      <c r="C132" s="3">
        <v>229.0</v>
      </c>
    </row>
    <row r="133">
      <c r="A133" s="3">
        <v>17.0</v>
      </c>
      <c r="B133" s="3">
        <v>6.0</v>
      </c>
      <c r="C133" s="3">
        <v>213.0</v>
      </c>
    </row>
    <row r="134">
      <c r="A134" s="3">
        <v>16.0</v>
      </c>
      <c r="B134" s="3">
        <v>7.0</v>
      </c>
      <c r="C134" s="3">
        <v>241.0</v>
      </c>
    </row>
    <row r="135">
      <c r="A135" s="3">
        <v>17.0</v>
      </c>
      <c r="B135" s="3">
        <v>5.0</v>
      </c>
      <c r="C135" s="3">
        <v>235.0</v>
      </c>
    </row>
    <row r="136">
      <c r="A136" s="3">
        <v>16.0</v>
      </c>
      <c r="B136" s="3">
        <v>6.0</v>
      </c>
      <c r="C136" s="3">
        <v>245.0</v>
      </c>
    </row>
    <row r="138">
      <c r="A138" s="3">
        <v>18.0</v>
      </c>
      <c r="B138" s="3">
        <v>3.0</v>
      </c>
      <c r="C138" s="3">
        <v>890.0</v>
      </c>
    </row>
    <row r="139">
      <c r="A139" s="3">
        <v>17.0</v>
      </c>
      <c r="B139" s="3">
        <v>7.0</v>
      </c>
      <c r="C139" s="3">
        <v>201.0</v>
      </c>
    </row>
    <row r="140">
      <c r="A140" s="3">
        <v>13.0</v>
      </c>
      <c r="B140" s="3">
        <v>9.0</v>
      </c>
      <c r="C140" s="3">
        <v>249.0</v>
      </c>
    </row>
    <row r="141">
      <c r="A141" s="3">
        <v>14.0</v>
      </c>
      <c r="B141" s="3">
        <v>7.0</v>
      </c>
      <c r="C141" s="3">
        <v>810.0</v>
      </c>
    </row>
    <row r="142">
      <c r="A142" s="3">
        <v>17.0</v>
      </c>
      <c r="B142" s="3">
        <v>4.0</v>
      </c>
      <c r="C142" s="3">
        <v>461.0</v>
      </c>
    </row>
    <row r="143">
      <c r="A143" s="3">
        <v>15.0</v>
      </c>
      <c r="B143" s="3">
        <v>7.0</v>
      </c>
      <c r="C143" s="3">
        <v>267.0</v>
      </c>
    </row>
    <row r="144">
      <c r="A144" s="3">
        <v>14.0</v>
      </c>
      <c r="B144" s="3">
        <v>8.0</v>
      </c>
      <c r="C144" s="3">
        <v>249.0</v>
      </c>
    </row>
    <row r="145">
      <c r="A145" s="3">
        <v>16.0</v>
      </c>
      <c r="B145" s="3">
        <v>7.0</v>
      </c>
      <c r="C145" s="3">
        <v>239.0</v>
      </c>
    </row>
    <row r="146">
      <c r="A146" s="3">
        <v>17.0</v>
      </c>
      <c r="B146" s="3">
        <v>5.0</v>
      </c>
      <c r="C146" s="3">
        <v>233.0</v>
      </c>
    </row>
    <row r="147">
      <c r="A147" s="3">
        <v>13.0</v>
      </c>
      <c r="B147" s="3">
        <v>8.0</v>
      </c>
      <c r="C147" s="3">
        <v>834.0</v>
      </c>
    </row>
    <row r="148">
      <c r="A148" s="3">
        <v>18.0</v>
      </c>
      <c r="B148" s="3">
        <v>5.0</v>
      </c>
      <c r="C148" s="3">
        <v>212.0</v>
      </c>
    </row>
    <row r="149">
      <c r="A149" s="3">
        <v>17.0</v>
      </c>
      <c r="B149" s="3">
        <v>6.0</v>
      </c>
      <c r="C149" s="3">
        <v>211.0</v>
      </c>
    </row>
    <row r="150">
      <c r="A150" s="3">
        <v>18.0</v>
      </c>
      <c r="B150" s="3">
        <v>4.0</v>
      </c>
      <c r="C150" s="3">
        <v>233.0</v>
      </c>
    </row>
    <row r="152">
      <c r="A152" s="3">
        <v>18.0</v>
      </c>
      <c r="B152" s="3">
        <v>3.0</v>
      </c>
      <c r="C152" s="3">
        <v>888.0</v>
      </c>
    </row>
    <row r="153">
      <c r="A153" s="3">
        <v>13.0</v>
      </c>
      <c r="B153" s="3">
        <v>9.0</v>
      </c>
      <c r="C153" s="3">
        <v>274.0</v>
      </c>
    </row>
    <row r="154">
      <c r="A154" s="3">
        <v>17.0</v>
      </c>
      <c r="B154" s="3">
        <v>7.0</v>
      </c>
      <c r="C154" s="3">
        <v>200.0</v>
      </c>
    </row>
    <row r="155">
      <c r="A155" s="3">
        <v>18.0</v>
      </c>
      <c r="B155" s="3">
        <v>5.0</v>
      </c>
      <c r="C155" s="3">
        <v>212.0</v>
      </c>
    </row>
    <row r="156">
      <c r="A156" s="3">
        <v>13.0</v>
      </c>
      <c r="B156" s="3">
        <v>10.0</v>
      </c>
      <c r="C156" s="3">
        <v>252.0</v>
      </c>
    </row>
    <row r="157">
      <c r="A157" s="3">
        <v>17.0</v>
      </c>
      <c r="B157" s="3">
        <v>4.0</v>
      </c>
      <c r="C157" s="3">
        <v>453.0</v>
      </c>
    </row>
    <row r="158">
      <c r="A158" s="3">
        <v>14.0</v>
      </c>
      <c r="B158" s="3">
        <v>8.0</v>
      </c>
      <c r="C158" s="3">
        <v>253.0</v>
      </c>
    </row>
    <row r="159">
      <c r="A159" s="3">
        <v>17.0</v>
      </c>
      <c r="B159" s="3">
        <v>6.0</v>
      </c>
      <c r="C159" s="3">
        <v>212.0</v>
      </c>
    </row>
    <row r="160">
      <c r="A160" s="3">
        <v>16.0</v>
      </c>
      <c r="B160" s="3">
        <v>6.0</v>
      </c>
      <c r="C160" s="3">
        <v>244.0</v>
      </c>
    </row>
    <row r="161">
      <c r="A161" s="3">
        <v>15.0</v>
      </c>
      <c r="B161" s="3">
        <v>7.0</v>
      </c>
      <c r="C161" s="3">
        <v>246.0</v>
      </c>
    </row>
    <row r="162">
      <c r="A162" s="3">
        <v>16.0</v>
      </c>
      <c r="B162" s="3">
        <v>7.0</v>
      </c>
      <c r="C162" s="3">
        <v>240.0</v>
      </c>
    </row>
    <row r="163">
      <c r="A163" s="3">
        <v>17.0</v>
      </c>
      <c r="B163" s="3">
        <v>5.0</v>
      </c>
      <c r="C163" s="3">
        <v>233.0</v>
      </c>
    </row>
    <row r="164">
      <c r="A164" s="3">
        <v>18.0</v>
      </c>
      <c r="B164" s="3">
        <v>4.0</v>
      </c>
      <c r="C164" s="3">
        <v>233.0</v>
      </c>
    </row>
    <row r="166">
      <c r="A166" s="3">
        <v>13.0</v>
      </c>
      <c r="B166" s="3">
        <v>9.0</v>
      </c>
      <c r="C166" s="3">
        <v>252.0</v>
      </c>
    </row>
    <row r="167">
      <c r="A167" s="3">
        <v>17.0</v>
      </c>
      <c r="B167" s="3">
        <v>4.0</v>
      </c>
      <c r="C167" s="3">
        <v>877.0</v>
      </c>
    </row>
    <row r="168">
      <c r="A168" s="3">
        <v>13.0</v>
      </c>
      <c r="B168" s="3">
        <v>10.0</v>
      </c>
      <c r="C168" s="3">
        <v>236.0</v>
      </c>
    </row>
    <row r="169">
      <c r="A169" s="3">
        <v>18.0</v>
      </c>
      <c r="B169" s="3">
        <v>5.0</v>
      </c>
      <c r="C169" s="3">
        <v>212.0</v>
      </c>
    </row>
    <row r="170">
      <c r="A170" s="3">
        <v>13.0</v>
      </c>
      <c r="B170" s="3">
        <v>8.0</v>
      </c>
      <c r="C170" s="3">
        <v>844.0</v>
      </c>
    </row>
    <row r="171">
      <c r="A171" s="3">
        <v>17.0</v>
      </c>
      <c r="B171" s="3">
        <v>6.0</v>
      </c>
      <c r="C171" s="3">
        <v>212.0</v>
      </c>
    </row>
    <row r="172">
      <c r="A172" s="3">
        <v>15.0</v>
      </c>
      <c r="B172" s="3">
        <v>7.0</v>
      </c>
      <c r="C172" s="3">
        <v>245.0</v>
      </c>
    </row>
    <row r="173">
      <c r="A173" s="3">
        <v>16.0</v>
      </c>
      <c r="B173" s="3">
        <v>7.0</v>
      </c>
      <c r="C173" s="3">
        <v>240.0</v>
      </c>
    </row>
    <row r="174">
      <c r="A174" s="3">
        <v>18.0</v>
      </c>
      <c r="B174" s="3">
        <v>4.0</v>
      </c>
      <c r="C174" s="3">
        <v>234.0</v>
      </c>
    </row>
    <row r="175">
      <c r="A175" s="3">
        <v>16.0</v>
      </c>
      <c r="B175" s="3">
        <v>8.0</v>
      </c>
      <c r="C175" s="3">
        <v>221.0</v>
      </c>
    </row>
    <row r="176">
      <c r="A176" s="3">
        <v>14.0</v>
      </c>
      <c r="B176" s="3">
        <v>8.0</v>
      </c>
      <c r="C176" s="3">
        <v>251.0</v>
      </c>
    </row>
    <row r="177">
      <c r="A177" s="3">
        <v>17.0</v>
      </c>
      <c r="B177" s="3">
        <v>5.0</v>
      </c>
      <c r="C177" s="3">
        <v>234.0</v>
      </c>
    </row>
    <row r="179">
      <c r="A179" s="3">
        <v>13.0</v>
      </c>
      <c r="B179" s="3">
        <v>9.0</v>
      </c>
      <c r="C179" s="3">
        <v>252.0</v>
      </c>
    </row>
    <row r="180">
      <c r="A180" s="3">
        <v>17.0</v>
      </c>
      <c r="B180" s="3">
        <v>4.0</v>
      </c>
      <c r="C180" s="3">
        <v>461.0</v>
      </c>
    </row>
    <row r="181">
      <c r="A181" s="3">
        <v>17.0</v>
      </c>
      <c r="B181" s="3">
        <v>7.0</v>
      </c>
      <c r="C181" s="3">
        <v>200.0</v>
      </c>
    </row>
    <row r="182">
      <c r="A182" s="3">
        <v>18.0</v>
      </c>
      <c r="B182" s="3">
        <v>4.0</v>
      </c>
      <c r="C182" s="3">
        <v>234.0</v>
      </c>
    </row>
    <row r="183">
      <c r="A183" s="3">
        <v>16.0</v>
      </c>
      <c r="B183" s="3">
        <v>6.0</v>
      </c>
      <c r="C183" s="3">
        <v>267.0</v>
      </c>
    </row>
    <row r="184">
      <c r="A184" s="3">
        <v>14.0</v>
      </c>
      <c r="B184" s="3">
        <v>8.0</v>
      </c>
      <c r="C184" s="3">
        <v>252.0</v>
      </c>
    </row>
    <row r="185">
      <c r="A185" s="3">
        <v>15.0</v>
      </c>
      <c r="B185" s="3">
        <v>7.0</v>
      </c>
      <c r="C185" s="3">
        <v>245.0</v>
      </c>
    </row>
    <row r="186">
      <c r="A186" s="3">
        <v>16.0</v>
      </c>
      <c r="B186" s="3">
        <v>8.0</v>
      </c>
      <c r="C186" s="3">
        <v>224.0</v>
      </c>
    </row>
    <row r="187">
      <c r="A187" s="3">
        <v>17.0</v>
      </c>
      <c r="B187" s="3">
        <v>6.0</v>
      </c>
      <c r="C187" s="3">
        <v>212.0</v>
      </c>
    </row>
    <row r="188">
      <c r="A188" s="3">
        <v>17.0</v>
      </c>
      <c r="B188" s="3">
        <v>5.0</v>
      </c>
      <c r="C188" s="3">
        <v>234.0</v>
      </c>
    </row>
    <row r="189">
      <c r="A189" s="3">
        <v>18.0</v>
      </c>
      <c r="B189" s="3">
        <v>5.0</v>
      </c>
      <c r="C189" s="3">
        <v>219.0</v>
      </c>
    </row>
    <row r="190">
      <c r="A190" s="3">
        <v>16.0</v>
      </c>
      <c r="B190" s="3">
        <v>7.0</v>
      </c>
      <c r="C190" s="3">
        <v>240.0</v>
      </c>
    </row>
    <row r="191">
      <c r="A191" s="3">
        <v>15.0</v>
      </c>
      <c r="B191" s="3">
        <v>8.0</v>
      </c>
      <c r="C191" s="3">
        <v>229.0</v>
      </c>
    </row>
    <row r="193">
      <c r="A193" s="3">
        <v>18.0</v>
      </c>
      <c r="B193" s="3">
        <v>6.0</v>
      </c>
      <c r="C193" s="3">
        <v>201.0</v>
      </c>
    </row>
    <row r="194">
      <c r="A194" s="3">
        <v>13.0</v>
      </c>
      <c r="B194" s="3">
        <v>9.0</v>
      </c>
      <c r="C194" s="3">
        <v>253.0</v>
      </c>
    </row>
    <row r="195">
      <c r="A195" s="3">
        <v>18.0</v>
      </c>
      <c r="B195" s="3">
        <v>3.0</v>
      </c>
      <c r="C195" s="3">
        <v>888.0</v>
      </c>
    </row>
    <row r="196">
      <c r="A196" s="3">
        <v>14.0</v>
      </c>
      <c r="B196" s="3">
        <v>9.0</v>
      </c>
      <c r="C196" s="3">
        <v>223.0</v>
      </c>
    </row>
    <row r="197">
      <c r="A197" s="3">
        <v>18.0</v>
      </c>
      <c r="B197" s="3">
        <v>4.0</v>
      </c>
      <c r="C197" s="3">
        <v>235.0</v>
      </c>
    </row>
    <row r="198">
      <c r="A198" s="3">
        <v>13.0</v>
      </c>
      <c r="B198" s="3">
        <v>8.0</v>
      </c>
      <c r="C198" s="3">
        <v>800.0</v>
      </c>
    </row>
    <row r="199">
      <c r="A199" s="3">
        <v>14.0</v>
      </c>
      <c r="B199" s="3">
        <v>8.0</v>
      </c>
      <c r="C199" s="3">
        <v>243.0</v>
      </c>
    </row>
    <row r="200">
      <c r="A200" s="3">
        <v>16.0</v>
      </c>
      <c r="B200" s="3">
        <v>7.0</v>
      </c>
      <c r="C200" s="3">
        <v>217.0</v>
      </c>
    </row>
    <row r="201">
      <c r="A201" s="3">
        <v>15.0</v>
      </c>
      <c r="B201" s="3">
        <v>7.0</v>
      </c>
      <c r="C201" s="3">
        <v>239.0</v>
      </c>
    </row>
    <row r="202">
      <c r="A202" s="3">
        <v>17.0</v>
      </c>
      <c r="B202" s="3">
        <v>5.0</v>
      </c>
      <c r="C202" s="3">
        <v>235.0</v>
      </c>
    </row>
    <row r="203">
      <c r="A203" s="3">
        <v>17.0</v>
      </c>
      <c r="B203" s="3">
        <v>4.0</v>
      </c>
      <c r="C203" s="3">
        <v>843.0</v>
      </c>
    </row>
    <row r="204">
      <c r="A204" s="3">
        <v>16.0</v>
      </c>
      <c r="B204" s="3">
        <v>6.0</v>
      </c>
      <c r="C204" s="3">
        <v>239.0</v>
      </c>
    </row>
    <row r="205">
      <c r="A205" s="3">
        <v>18.0</v>
      </c>
      <c r="B205" s="3">
        <v>5.0</v>
      </c>
      <c r="C205" s="3">
        <v>213.0</v>
      </c>
    </row>
    <row r="206">
      <c r="A206" s="3">
        <v>17.0</v>
      </c>
      <c r="B206" s="3">
        <v>6.0</v>
      </c>
      <c r="C206" s="3">
        <v>213.0</v>
      </c>
    </row>
    <row r="208">
      <c r="A208" s="3">
        <v>18.0</v>
      </c>
      <c r="B208" s="3">
        <v>3.0</v>
      </c>
      <c r="C208" s="3">
        <v>880.0</v>
      </c>
    </row>
    <row r="209">
      <c r="A209" s="3">
        <v>17.0</v>
      </c>
      <c r="B209" s="3">
        <v>9.0</v>
      </c>
      <c r="C209" s="3">
        <v>183.0</v>
      </c>
    </row>
    <row r="210">
      <c r="A210" s="3">
        <v>11.0</v>
      </c>
      <c r="B210" s="3">
        <v>9.0</v>
      </c>
      <c r="C210" s="3">
        <v>249.0</v>
      </c>
    </row>
    <row r="211">
      <c r="A211" s="3">
        <v>13.0</v>
      </c>
      <c r="B211" s="3">
        <v>11.0</v>
      </c>
      <c r="C211" s="3">
        <v>241.0</v>
      </c>
    </row>
    <row r="212">
      <c r="A212" s="3">
        <v>14.0</v>
      </c>
      <c r="B212" s="3">
        <v>4.0</v>
      </c>
      <c r="C212" s="3">
        <v>236.0</v>
      </c>
    </row>
    <row r="213">
      <c r="A213" s="3">
        <v>16.0</v>
      </c>
      <c r="B213" s="3">
        <v>4.0</v>
      </c>
      <c r="C213" s="3">
        <v>234.0</v>
      </c>
    </row>
    <row r="214">
      <c r="A214" s="3">
        <v>17.0</v>
      </c>
      <c r="B214" s="3">
        <v>8.0</v>
      </c>
      <c r="C214" s="3">
        <v>191.0</v>
      </c>
    </row>
    <row r="215">
      <c r="A215" s="3">
        <v>14.0</v>
      </c>
      <c r="B215" s="3">
        <v>5.0</v>
      </c>
      <c r="C215" s="3">
        <v>234.0</v>
      </c>
    </row>
    <row r="216">
      <c r="A216" s="3">
        <v>17.0</v>
      </c>
      <c r="B216" s="3">
        <v>7.0</v>
      </c>
      <c r="C216" s="3">
        <v>201.0</v>
      </c>
    </row>
    <row r="217">
      <c r="A217" s="3">
        <v>14.0</v>
      </c>
      <c r="B217" s="3">
        <v>6.0</v>
      </c>
      <c r="C217" s="3">
        <v>218.0</v>
      </c>
    </row>
    <row r="218">
      <c r="A218" s="3">
        <v>18.0</v>
      </c>
      <c r="B218" s="3">
        <v>6.0</v>
      </c>
      <c r="C218" s="3">
        <v>201.0</v>
      </c>
    </row>
    <row r="219">
      <c r="A219" s="3">
        <v>18.0</v>
      </c>
      <c r="B219" s="3">
        <v>5.0</v>
      </c>
      <c r="C219" s="3">
        <v>213.0</v>
      </c>
    </row>
    <row r="220">
      <c r="A220" s="3">
        <v>16.0</v>
      </c>
      <c r="B220" s="3">
        <v>5.0</v>
      </c>
      <c r="C220" s="3">
        <v>233.0</v>
      </c>
    </row>
    <row r="221">
      <c r="A221" s="3">
        <v>17.0</v>
      </c>
      <c r="B221" s="3">
        <v>6.0</v>
      </c>
      <c r="C221" s="3">
        <v>213.0</v>
      </c>
    </row>
    <row r="223">
      <c r="A223" s="3">
        <v>13.0</v>
      </c>
      <c r="B223" s="3">
        <v>9.0</v>
      </c>
      <c r="C223" s="3">
        <v>252.0</v>
      </c>
    </row>
    <row r="224">
      <c r="A224" s="3">
        <v>17.0</v>
      </c>
      <c r="B224" s="3">
        <v>4.0</v>
      </c>
      <c r="C224" s="3">
        <v>843.0</v>
      </c>
    </row>
    <row r="225">
      <c r="A225" s="3">
        <v>17.0</v>
      </c>
      <c r="B225" s="3">
        <v>7.0</v>
      </c>
      <c r="C225" s="3">
        <v>200.0</v>
      </c>
    </row>
    <row r="226">
      <c r="A226" s="3">
        <v>13.0</v>
      </c>
      <c r="B226" s="3">
        <v>10.0</v>
      </c>
      <c r="C226" s="3">
        <v>227.0</v>
      </c>
    </row>
    <row r="227">
      <c r="A227" s="3">
        <v>18.0</v>
      </c>
      <c r="B227" s="3">
        <v>5.0</v>
      </c>
      <c r="C227" s="3">
        <v>212.0</v>
      </c>
    </row>
    <row r="228">
      <c r="A228" s="3">
        <v>14.0</v>
      </c>
      <c r="B228" s="3">
        <v>8.0</v>
      </c>
      <c r="C228" s="3">
        <v>251.0</v>
      </c>
    </row>
    <row r="229">
      <c r="A229" s="3">
        <v>15.0</v>
      </c>
      <c r="B229" s="3">
        <v>8.0</v>
      </c>
      <c r="C229" s="3">
        <v>223.0</v>
      </c>
    </row>
    <row r="230">
      <c r="A230" s="3">
        <v>18.0</v>
      </c>
      <c r="B230" s="3">
        <v>4.0</v>
      </c>
      <c r="C230" s="3">
        <v>233.0</v>
      </c>
    </row>
    <row r="231">
      <c r="A231" s="3">
        <v>16.0</v>
      </c>
      <c r="B231" s="3">
        <v>7.0</v>
      </c>
      <c r="C231" s="3">
        <v>239.0</v>
      </c>
    </row>
    <row r="232">
      <c r="A232" s="3">
        <v>17.0</v>
      </c>
      <c r="B232" s="3">
        <v>5.0</v>
      </c>
      <c r="C232" s="3">
        <v>234.0</v>
      </c>
    </row>
    <row r="233">
      <c r="A233" s="3">
        <v>18.0</v>
      </c>
      <c r="B233" s="3">
        <v>6.0</v>
      </c>
      <c r="C233" s="3">
        <v>203.0</v>
      </c>
    </row>
    <row r="234">
      <c r="A234" s="3">
        <v>15.0</v>
      </c>
      <c r="B234" s="3">
        <v>7.0</v>
      </c>
      <c r="C234" s="3">
        <v>245.0</v>
      </c>
    </row>
    <row r="235">
      <c r="A235" s="3">
        <v>17.0</v>
      </c>
      <c r="B235" s="3">
        <v>6.0</v>
      </c>
      <c r="C235" s="3">
        <v>212.0</v>
      </c>
    </row>
    <row r="237">
      <c r="A237" s="3">
        <v>16.0</v>
      </c>
      <c r="B237" s="3">
        <v>5.0</v>
      </c>
      <c r="C237" s="3">
        <v>233.0</v>
      </c>
    </row>
    <row r="238">
      <c r="A238" s="3">
        <v>18.0</v>
      </c>
      <c r="B238" s="3">
        <v>6.0</v>
      </c>
      <c r="C238" s="3">
        <v>201.0</v>
      </c>
    </row>
    <row r="239">
      <c r="A239" s="3">
        <v>18.0</v>
      </c>
      <c r="B239" s="3">
        <v>3.0</v>
      </c>
      <c r="C239" s="3">
        <v>886.0</v>
      </c>
    </row>
    <row r="240">
      <c r="A240" s="3">
        <v>17.0</v>
      </c>
      <c r="B240" s="3">
        <v>7.0</v>
      </c>
      <c r="C240" s="3">
        <v>201.0</v>
      </c>
    </row>
    <row r="241">
      <c r="A241" s="3">
        <v>17.0</v>
      </c>
      <c r="B241" s="3">
        <v>4.0</v>
      </c>
      <c r="C241" s="3">
        <v>233.0</v>
      </c>
    </row>
    <row r="242">
      <c r="A242" s="3">
        <v>17.0</v>
      </c>
      <c r="B242" s="3">
        <v>5.0</v>
      </c>
      <c r="C242" s="3">
        <v>211.0</v>
      </c>
    </row>
    <row r="243">
      <c r="A243" s="3">
        <v>16.0</v>
      </c>
      <c r="B243" s="3">
        <v>6.0</v>
      </c>
      <c r="C243" s="3">
        <v>211.0</v>
      </c>
    </row>
    <row r="245">
      <c r="A245" s="3">
        <v>17.0</v>
      </c>
      <c r="B245" s="3">
        <v>4.0</v>
      </c>
      <c r="C245" s="3">
        <v>869.0</v>
      </c>
    </row>
    <row r="246">
      <c r="A246" s="3">
        <v>13.0</v>
      </c>
      <c r="B246" s="3">
        <v>5.0</v>
      </c>
      <c r="C246" s="3">
        <v>233.0</v>
      </c>
    </row>
    <row r="247">
      <c r="A247" s="3">
        <v>17.0</v>
      </c>
      <c r="B247" s="3">
        <v>5.0</v>
      </c>
      <c r="C247" s="3">
        <v>211.0</v>
      </c>
    </row>
    <row r="248">
      <c r="A248" s="3">
        <v>10.0</v>
      </c>
      <c r="B248" s="3">
        <v>9.0</v>
      </c>
      <c r="C248" s="3">
        <v>248.0</v>
      </c>
    </row>
    <row r="249">
      <c r="A249" s="3">
        <v>18.0</v>
      </c>
      <c r="B249" s="3">
        <v>4.0</v>
      </c>
      <c r="C249" s="3">
        <v>231.0</v>
      </c>
    </row>
    <row r="250">
      <c r="A250" s="3">
        <v>17.0</v>
      </c>
      <c r="B250" s="3">
        <v>7.0</v>
      </c>
      <c r="C250" s="3">
        <v>201.0</v>
      </c>
    </row>
    <row r="251">
      <c r="A251" s="3">
        <v>13.0</v>
      </c>
      <c r="B251" s="3">
        <v>6.0</v>
      </c>
      <c r="C251" s="3">
        <v>212.0</v>
      </c>
    </row>
    <row r="252">
      <c r="A252" s="3">
        <v>18.0</v>
      </c>
      <c r="B252" s="3">
        <v>5.0</v>
      </c>
      <c r="C252" s="3">
        <v>210.0</v>
      </c>
    </row>
    <row r="253">
      <c r="A253" s="3">
        <v>10.0</v>
      </c>
      <c r="B253" s="3">
        <v>8.0</v>
      </c>
      <c r="C253" s="3">
        <v>251.0</v>
      </c>
    </row>
    <row r="254">
      <c r="A254" s="3">
        <v>12.0</v>
      </c>
      <c r="B254" s="3">
        <v>7.0</v>
      </c>
      <c r="C254" s="3">
        <v>274.0</v>
      </c>
    </row>
    <row r="256">
      <c r="A256" s="3">
        <v>13.0</v>
      </c>
      <c r="B256" s="3">
        <v>9.0</v>
      </c>
      <c r="C256" s="3">
        <v>252.0</v>
      </c>
    </row>
    <row r="257">
      <c r="A257" s="3">
        <v>18.0</v>
      </c>
      <c r="B257" s="3">
        <v>3.0</v>
      </c>
      <c r="C257" s="3">
        <v>888.0</v>
      </c>
    </row>
    <row r="258">
      <c r="A258" s="3">
        <v>18.0</v>
      </c>
      <c r="B258" s="3">
        <v>6.0</v>
      </c>
      <c r="C258" s="3">
        <v>205.0</v>
      </c>
    </row>
    <row r="259">
      <c r="A259" s="3">
        <v>18.0</v>
      </c>
      <c r="B259" s="3">
        <v>4.0</v>
      </c>
      <c r="C259" s="3">
        <v>235.0</v>
      </c>
    </row>
    <row r="260">
      <c r="A260" s="3">
        <v>17.0</v>
      </c>
      <c r="B260" s="3">
        <v>4.0</v>
      </c>
      <c r="C260" s="3">
        <v>880.0</v>
      </c>
    </row>
    <row r="261">
      <c r="A261" s="3">
        <v>14.0</v>
      </c>
      <c r="B261" s="3">
        <v>8.0</v>
      </c>
      <c r="C261" s="3">
        <v>251.0</v>
      </c>
    </row>
    <row r="262">
      <c r="A262" s="3">
        <v>17.0</v>
      </c>
      <c r="B262" s="3">
        <v>5.0</v>
      </c>
      <c r="C262" s="3">
        <v>235.0</v>
      </c>
    </row>
    <row r="263">
      <c r="A263" s="3">
        <v>17.0</v>
      </c>
      <c r="B263" s="3">
        <v>6.0</v>
      </c>
      <c r="C263" s="3">
        <v>213.0</v>
      </c>
    </row>
    <row r="264">
      <c r="A264" s="3">
        <v>18.0</v>
      </c>
      <c r="B264" s="3">
        <v>5.0</v>
      </c>
      <c r="C264" s="3">
        <v>213.0</v>
      </c>
    </row>
    <row r="266">
      <c r="A266" s="3">
        <v>18.0</v>
      </c>
      <c r="B266" s="3">
        <v>3.0</v>
      </c>
      <c r="C266" s="3">
        <v>888.0</v>
      </c>
    </row>
    <row r="267">
      <c r="A267" s="3">
        <v>18.0</v>
      </c>
      <c r="B267" s="3">
        <v>6.0</v>
      </c>
      <c r="C267" s="3">
        <v>205.0</v>
      </c>
    </row>
    <row r="268">
      <c r="A268" s="3">
        <v>13.0</v>
      </c>
      <c r="B268" s="3">
        <v>9.0</v>
      </c>
      <c r="C268" s="3">
        <v>249.0</v>
      </c>
    </row>
    <row r="269">
      <c r="A269" s="3">
        <v>14.0</v>
      </c>
      <c r="B269" s="3">
        <v>7.0</v>
      </c>
      <c r="C269" s="3">
        <v>403.0</v>
      </c>
    </row>
    <row r="270">
      <c r="A270" s="3">
        <v>13.0</v>
      </c>
      <c r="B270" s="3">
        <v>8.0</v>
      </c>
      <c r="C270" s="3">
        <v>810.0</v>
      </c>
    </row>
    <row r="271">
      <c r="A271" s="3">
        <v>15.0</v>
      </c>
      <c r="B271" s="3">
        <v>7.0</v>
      </c>
      <c r="C271" s="3">
        <v>267.0</v>
      </c>
    </row>
    <row r="272">
      <c r="A272" s="3">
        <v>13.0</v>
      </c>
      <c r="B272" s="3">
        <v>7.0</v>
      </c>
      <c r="C272" s="3">
        <v>813.0</v>
      </c>
    </row>
    <row r="273">
      <c r="A273" s="3">
        <v>17.0</v>
      </c>
      <c r="B273" s="3">
        <v>4.0</v>
      </c>
      <c r="C273" s="3">
        <v>886.0</v>
      </c>
    </row>
    <row r="274">
      <c r="A274" s="3">
        <v>14.0</v>
      </c>
      <c r="B274" s="3">
        <v>8.0</v>
      </c>
      <c r="C274" s="3">
        <v>251.0</v>
      </c>
    </row>
    <row r="275">
      <c r="A275" s="3">
        <v>16.0</v>
      </c>
      <c r="B275" s="3">
        <v>6.0</v>
      </c>
      <c r="C275" s="3">
        <v>266.0</v>
      </c>
    </row>
    <row r="276">
      <c r="A276" s="3">
        <v>17.0</v>
      </c>
      <c r="B276" s="3">
        <v>6.0</v>
      </c>
      <c r="C276" s="3">
        <v>219.0</v>
      </c>
    </row>
    <row r="277">
      <c r="A277" s="3">
        <v>17.0</v>
      </c>
      <c r="B277" s="3">
        <v>7.0</v>
      </c>
      <c r="C277" s="3">
        <v>205.0</v>
      </c>
    </row>
    <row r="278">
      <c r="A278" s="3">
        <v>17.0</v>
      </c>
      <c r="B278" s="3">
        <v>5.0</v>
      </c>
      <c r="C278" s="3">
        <v>234.0</v>
      </c>
    </row>
    <row r="279">
      <c r="A279" s="3">
        <v>18.0</v>
      </c>
      <c r="B279" s="3">
        <v>5.0</v>
      </c>
      <c r="C279" s="3">
        <v>219.0</v>
      </c>
    </row>
    <row r="280">
      <c r="A280" s="3">
        <v>18.0</v>
      </c>
      <c r="B280" s="3">
        <v>4.0</v>
      </c>
      <c r="C280" s="3">
        <v>234.0</v>
      </c>
    </row>
    <row r="281">
      <c r="A281" s="3">
        <v>16.0</v>
      </c>
      <c r="B281" s="3">
        <v>7.0</v>
      </c>
      <c r="C281" s="3">
        <v>230.0</v>
      </c>
    </row>
    <row r="283">
      <c r="A283" s="3">
        <v>17.0</v>
      </c>
      <c r="B283" s="3">
        <v>4.0</v>
      </c>
      <c r="C283" s="3">
        <v>432.0</v>
      </c>
    </row>
    <row r="284">
      <c r="A284" s="3">
        <v>13.0</v>
      </c>
      <c r="B284" s="3">
        <v>9.0</v>
      </c>
      <c r="C284" s="3">
        <v>252.0</v>
      </c>
    </row>
    <row r="285">
      <c r="A285" s="3">
        <v>18.0</v>
      </c>
      <c r="B285" s="3">
        <v>4.0</v>
      </c>
      <c r="C285" s="3">
        <v>234.0</v>
      </c>
    </row>
    <row r="286">
      <c r="A286" s="3">
        <v>17.0</v>
      </c>
      <c r="B286" s="3">
        <v>7.0</v>
      </c>
      <c r="C286" s="3">
        <v>201.0</v>
      </c>
    </row>
    <row r="287">
      <c r="A287" s="3">
        <v>13.0</v>
      </c>
      <c r="B287" s="3">
        <v>7.0</v>
      </c>
      <c r="C287" s="3">
        <v>847.0</v>
      </c>
    </row>
    <row r="288">
      <c r="A288" s="3">
        <v>13.0</v>
      </c>
      <c r="B288" s="3">
        <v>8.0</v>
      </c>
      <c r="C288" s="3">
        <v>806.0</v>
      </c>
    </row>
    <row r="289">
      <c r="A289" s="3">
        <v>17.0</v>
      </c>
      <c r="B289" s="3">
        <v>6.0</v>
      </c>
      <c r="C289" s="3">
        <v>213.0</v>
      </c>
    </row>
    <row r="290">
      <c r="A290" s="3">
        <v>16.0</v>
      </c>
      <c r="B290" s="3">
        <v>8.0</v>
      </c>
      <c r="C290" s="3">
        <v>219.0</v>
      </c>
    </row>
    <row r="291">
      <c r="A291" s="3">
        <v>16.0</v>
      </c>
      <c r="B291" s="3">
        <v>7.0</v>
      </c>
      <c r="C291" s="3">
        <v>241.0</v>
      </c>
    </row>
    <row r="292">
      <c r="A292" s="3">
        <v>14.0</v>
      </c>
      <c r="B292" s="3">
        <v>8.0</v>
      </c>
      <c r="C292" s="3">
        <v>251.0</v>
      </c>
    </row>
    <row r="293">
      <c r="A293" s="3">
        <v>15.0</v>
      </c>
      <c r="B293" s="3">
        <v>7.0</v>
      </c>
      <c r="C293" s="3">
        <v>245.0</v>
      </c>
    </row>
    <row r="294">
      <c r="A294" s="3">
        <v>17.0</v>
      </c>
      <c r="B294" s="3">
        <v>5.0</v>
      </c>
      <c r="C294" s="3">
        <v>235.0</v>
      </c>
    </row>
    <row r="295">
      <c r="A295" s="3">
        <v>15.0</v>
      </c>
      <c r="B295" s="3">
        <v>8.0</v>
      </c>
      <c r="C295" s="3">
        <v>229.0</v>
      </c>
    </row>
    <row r="297">
      <c r="A297" s="3">
        <v>13.0</v>
      </c>
      <c r="B297" s="3">
        <v>9.0</v>
      </c>
      <c r="C297" s="3">
        <v>252.0</v>
      </c>
    </row>
    <row r="298">
      <c r="A298" s="3">
        <v>17.0</v>
      </c>
      <c r="B298" s="3">
        <v>3.0</v>
      </c>
      <c r="C298" s="3">
        <v>900.0</v>
      </c>
    </row>
    <row r="299">
      <c r="A299" s="3">
        <v>18.0</v>
      </c>
      <c r="B299" s="3">
        <v>6.0</v>
      </c>
      <c r="C299" s="3">
        <v>201.0</v>
      </c>
    </row>
    <row r="300">
      <c r="A300" s="3">
        <v>18.0</v>
      </c>
      <c r="B300" s="3">
        <v>4.0</v>
      </c>
      <c r="C300" s="3">
        <v>234.0</v>
      </c>
    </row>
    <row r="301">
      <c r="A301" s="3">
        <v>17.0</v>
      </c>
      <c r="B301" s="3">
        <v>4.0</v>
      </c>
      <c r="C301" s="3">
        <v>886.0</v>
      </c>
    </row>
    <row r="302">
      <c r="A302" s="3">
        <v>14.0</v>
      </c>
      <c r="B302" s="3">
        <v>8.0</v>
      </c>
      <c r="C302" s="3">
        <v>251.0</v>
      </c>
    </row>
    <row r="303">
      <c r="A303" s="3">
        <v>16.0</v>
      </c>
      <c r="B303" s="3">
        <v>7.0</v>
      </c>
      <c r="C303" s="3">
        <v>240.0</v>
      </c>
    </row>
    <row r="304">
      <c r="A304" s="3">
        <v>15.0</v>
      </c>
      <c r="B304" s="3">
        <v>7.0</v>
      </c>
      <c r="C304" s="3">
        <v>245.0</v>
      </c>
    </row>
    <row r="305">
      <c r="A305" s="3">
        <v>17.0</v>
      </c>
      <c r="B305" s="3">
        <v>5.0</v>
      </c>
      <c r="C305" s="3">
        <v>234.0</v>
      </c>
    </row>
    <row r="306">
      <c r="A306" s="3">
        <v>16.0</v>
      </c>
      <c r="B306" s="3">
        <v>6.0</v>
      </c>
      <c r="C306" s="3">
        <v>245.0</v>
      </c>
    </row>
    <row r="307">
      <c r="A307" s="3">
        <v>16.0</v>
      </c>
      <c r="B307" s="3">
        <v>8.0</v>
      </c>
      <c r="C307" s="3">
        <v>219.0</v>
      </c>
    </row>
    <row r="308">
      <c r="A308" s="3">
        <v>18.0</v>
      </c>
      <c r="B308" s="3">
        <v>5.0</v>
      </c>
      <c r="C308" s="3">
        <v>213.0</v>
      </c>
    </row>
    <row r="309">
      <c r="A309" s="3">
        <v>17.0</v>
      </c>
      <c r="B309" s="3">
        <v>6.0</v>
      </c>
      <c r="C309" s="3">
        <v>212.0</v>
      </c>
    </row>
    <row r="311">
      <c r="A311" s="3">
        <v>18.0</v>
      </c>
      <c r="B311" s="3">
        <v>3.0</v>
      </c>
      <c r="C311" s="3">
        <v>886.0</v>
      </c>
    </row>
    <row r="312">
      <c r="A312" s="3">
        <v>13.0</v>
      </c>
      <c r="B312" s="3">
        <v>10.0</v>
      </c>
      <c r="C312" s="3">
        <v>230.0</v>
      </c>
    </row>
    <row r="313">
      <c r="A313" s="3">
        <v>18.0</v>
      </c>
      <c r="B313" s="3">
        <v>5.0</v>
      </c>
      <c r="C313" s="3">
        <v>212.0</v>
      </c>
    </row>
    <row r="314">
      <c r="A314" s="3">
        <v>18.0</v>
      </c>
      <c r="B314" s="3">
        <v>4.0</v>
      </c>
      <c r="C314" s="3">
        <v>234.0</v>
      </c>
    </row>
    <row r="315">
      <c r="A315" s="3">
        <v>17.0</v>
      </c>
      <c r="B315" s="3">
        <v>4.0</v>
      </c>
      <c r="C315" s="3">
        <v>882.0</v>
      </c>
    </row>
    <row r="316">
      <c r="A316" s="3">
        <v>13.0</v>
      </c>
      <c r="B316" s="3">
        <v>7.0</v>
      </c>
      <c r="C316" s="3">
        <v>546.0</v>
      </c>
    </row>
    <row r="317">
      <c r="A317" s="3">
        <v>13.0</v>
      </c>
      <c r="B317" s="3">
        <v>8.0</v>
      </c>
      <c r="C317" s="3">
        <v>430.0</v>
      </c>
    </row>
    <row r="318">
      <c r="A318" s="3">
        <v>16.0</v>
      </c>
      <c r="B318" s="3">
        <v>6.0</v>
      </c>
      <c r="C318" s="3">
        <v>244.0</v>
      </c>
    </row>
    <row r="319">
      <c r="A319" s="3">
        <v>13.0</v>
      </c>
      <c r="B319" s="3">
        <v>9.0</v>
      </c>
      <c r="C319" s="3">
        <v>251.0</v>
      </c>
    </row>
    <row r="320">
      <c r="A320" s="3">
        <v>15.0</v>
      </c>
      <c r="B320" s="3">
        <v>7.0</v>
      </c>
      <c r="C320" s="3">
        <v>245.0</v>
      </c>
    </row>
    <row r="321">
      <c r="A321" s="3">
        <v>17.0</v>
      </c>
      <c r="B321" s="3">
        <v>5.0</v>
      </c>
      <c r="C321" s="3">
        <v>234.0</v>
      </c>
    </row>
    <row r="322">
      <c r="A322" s="3">
        <v>14.0</v>
      </c>
      <c r="B322" s="3">
        <v>9.0</v>
      </c>
      <c r="C322" s="3">
        <v>243.0</v>
      </c>
    </row>
    <row r="323">
      <c r="A323" s="3">
        <v>14.0</v>
      </c>
      <c r="B323" s="3">
        <v>8.0</v>
      </c>
      <c r="C323" s="3">
        <v>251.0</v>
      </c>
    </row>
    <row r="324">
      <c r="A324" s="3">
        <v>17.0</v>
      </c>
      <c r="B324" s="3">
        <v>6.0</v>
      </c>
      <c r="C324" s="3">
        <v>212.0</v>
      </c>
    </row>
    <row r="325">
      <c r="A325" s="3">
        <v>16.0</v>
      </c>
      <c r="B325" s="3">
        <v>7.0</v>
      </c>
      <c r="C325" s="3">
        <v>240.0</v>
      </c>
    </row>
    <row r="326">
      <c r="A326" s="3">
        <v>15.0</v>
      </c>
      <c r="B326" s="3">
        <v>8.0</v>
      </c>
      <c r="C326" s="3">
        <v>223.0</v>
      </c>
    </row>
    <row r="328">
      <c r="A328" s="3">
        <v>13.0</v>
      </c>
      <c r="B328" s="3">
        <v>8.0</v>
      </c>
      <c r="C328" s="3">
        <v>844.0</v>
      </c>
    </row>
    <row r="329">
      <c r="A329" s="3">
        <v>17.0</v>
      </c>
      <c r="B329" s="3">
        <v>7.0</v>
      </c>
      <c r="C329" s="3">
        <v>201.0</v>
      </c>
    </row>
    <row r="330">
      <c r="A330" s="3">
        <v>18.0</v>
      </c>
      <c r="B330" s="3">
        <v>3.0</v>
      </c>
      <c r="C330" s="3">
        <v>463.0</v>
      </c>
    </row>
    <row r="331">
      <c r="A331" s="3">
        <v>14.0</v>
      </c>
      <c r="B331" s="3">
        <v>9.0</v>
      </c>
      <c r="C331" s="3">
        <v>235.0</v>
      </c>
    </row>
    <row r="332">
      <c r="A332" s="3">
        <v>18.0</v>
      </c>
      <c r="B332" s="3">
        <v>4.0</v>
      </c>
      <c r="C332" s="3">
        <v>234.0</v>
      </c>
    </row>
    <row r="333">
      <c r="A333" s="3">
        <v>14.0</v>
      </c>
      <c r="B333" s="3">
        <v>7.0</v>
      </c>
      <c r="C333" s="3">
        <v>844.0</v>
      </c>
    </row>
    <row r="334">
      <c r="A334" s="3">
        <v>17.0</v>
      </c>
      <c r="B334" s="3">
        <v>4.0</v>
      </c>
      <c r="C334" s="3">
        <v>461.0</v>
      </c>
    </row>
    <row r="335">
      <c r="A335" s="3">
        <v>16.0</v>
      </c>
      <c r="B335" s="3">
        <v>8.0</v>
      </c>
      <c r="C335" s="3">
        <v>225.0</v>
      </c>
    </row>
    <row r="336">
      <c r="A336" s="3">
        <v>14.0</v>
      </c>
      <c r="B336" s="3">
        <v>8.0</v>
      </c>
      <c r="C336" s="3">
        <v>267.0</v>
      </c>
    </row>
    <row r="337">
      <c r="A337" s="3">
        <v>15.0</v>
      </c>
      <c r="B337" s="3">
        <v>7.0</v>
      </c>
      <c r="C337" s="3">
        <v>267.0</v>
      </c>
    </row>
    <row r="338">
      <c r="A338" s="3">
        <v>13.0</v>
      </c>
      <c r="B338" s="3">
        <v>9.0</v>
      </c>
      <c r="C338" s="3">
        <v>252.0</v>
      </c>
    </row>
    <row r="339">
      <c r="A339" s="3">
        <v>17.0</v>
      </c>
      <c r="B339" s="3">
        <v>5.0</v>
      </c>
      <c r="C339" s="3">
        <v>235.0</v>
      </c>
    </row>
    <row r="340">
      <c r="A340" s="3">
        <v>16.0</v>
      </c>
      <c r="B340" s="3">
        <v>6.0</v>
      </c>
      <c r="C340" s="3">
        <v>247.0</v>
      </c>
    </row>
    <row r="341">
      <c r="A341" s="3">
        <v>18.0</v>
      </c>
      <c r="B341" s="3">
        <v>5.0</v>
      </c>
      <c r="C341" s="3">
        <v>218.0</v>
      </c>
    </row>
    <row r="342">
      <c r="A342" s="3">
        <v>17.0</v>
      </c>
      <c r="B342" s="3">
        <v>6.0</v>
      </c>
      <c r="C342" s="3">
        <v>213.0</v>
      </c>
    </row>
    <row r="343">
      <c r="A343" s="3">
        <v>15.0</v>
      </c>
      <c r="B343" s="3">
        <v>8.0</v>
      </c>
      <c r="C343" s="3">
        <v>257.0</v>
      </c>
    </row>
    <row r="344">
      <c r="A344" s="3">
        <v>16.0</v>
      </c>
      <c r="B344" s="3">
        <v>7.0</v>
      </c>
      <c r="C344" s="3">
        <v>241.0</v>
      </c>
    </row>
    <row r="346">
      <c r="A346" s="3">
        <v>17.0</v>
      </c>
      <c r="B346" s="3">
        <v>4.0</v>
      </c>
      <c r="C346" s="3">
        <v>888.0</v>
      </c>
    </row>
    <row r="347">
      <c r="A347" s="3">
        <v>17.0</v>
      </c>
      <c r="B347" s="3">
        <v>7.0</v>
      </c>
      <c r="C347" s="3">
        <v>201.0</v>
      </c>
    </row>
    <row r="348">
      <c r="A348" s="3">
        <v>13.0</v>
      </c>
      <c r="B348" s="3">
        <v>10.0</v>
      </c>
      <c r="C348" s="3">
        <v>230.0</v>
      </c>
    </row>
    <row r="349">
      <c r="A349" s="3">
        <v>18.0</v>
      </c>
      <c r="B349" s="3">
        <v>5.0</v>
      </c>
      <c r="C349" s="3">
        <v>213.0</v>
      </c>
    </row>
    <row r="350">
      <c r="A350" s="3">
        <v>13.0</v>
      </c>
      <c r="B350" s="3">
        <v>8.0</v>
      </c>
      <c r="C350" s="3">
        <v>810.0</v>
      </c>
    </row>
    <row r="351">
      <c r="A351" s="3">
        <v>13.0</v>
      </c>
      <c r="B351" s="3">
        <v>9.0</v>
      </c>
      <c r="C351" s="3">
        <v>251.0</v>
      </c>
    </row>
    <row r="352">
      <c r="A352" s="3">
        <v>14.0</v>
      </c>
      <c r="B352" s="3">
        <v>7.0</v>
      </c>
      <c r="C352" s="3">
        <v>844.0</v>
      </c>
    </row>
    <row r="353">
      <c r="A353" s="3">
        <v>17.0</v>
      </c>
      <c r="B353" s="3">
        <v>6.0</v>
      </c>
      <c r="C353" s="3">
        <v>213.0</v>
      </c>
    </row>
    <row r="354">
      <c r="A354" s="3">
        <v>14.0</v>
      </c>
      <c r="B354" s="3">
        <v>6.0</v>
      </c>
      <c r="C354" s="3">
        <v>847.0</v>
      </c>
    </row>
    <row r="355">
      <c r="A355" s="3">
        <v>16.0</v>
      </c>
      <c r="B355" s="3">
        <v>8.0</v>
      </c>
      <c r="C355" s="3">
        <v>219.0</v>
      </c>
    </row>
    <row r="356">
      <c r="A356" s="3">
        <v>15.0</v>
      </c>
      <c r="B356" s="3">
        <v>7.0</v>
      </c>
      <c r="C356" s="3">
        <v>245.0</v>
      </c>
    </row>
    <row r="357">
      <c r="A357" s="3">
        <v>18.0</v>
      </c>
      <c r="B357" s="3">
        <v>4.0</v>
      </c>
      <c r="C357" s="3">
        <v>234.0</v>
      </c>
    </row>
    <row r="358">
      <c r="A358" s="3">
        <v>16.0</v>
      </c>
      <c r="B358" s="3">
        <v>7.0</v>
      </c>
      <c r="C358" s="3">
        <v>223.0</v>
      </c>
    </row>
    <row r="359">
      <c r="A359" s="3">
        <v>14.0</v>
      </c>
      <c r="B359" s="3">
        <v>9.0</v>
      </c>
      <c r="C359" s="3">
        <v>229.0</v>
      </c>
    </row>
    <row r="360">
      <c r="A360" s="3">
        <v>17.0</v>
      </c>
      <c r="B360" s="3">
        <v>5.0</v>
      </c>
      <c r="C360" s="3">
        <v>234.0</v>
      </c>
    </row>
    <row r="361">
      <c r="A361" s="3">
        <v>16.0</v>
      </c>
      <c r="B361" s="3">
        <v>6.0</v>
      </c>
      <c r="C361" s="3">
        <v>244.0</v>
      </c>
    </row>
    <row r="362">
      <c r="A362" s="3">
        <v>14.0</v>
      </c>
      <c r="B362" s="3">
        <v>8.0</v>
      </c>
      <c r="C362" s="3">
        <v>251.0</v>
      </c>
    </row>
    <row r="363">
      <c r="A363" s="3">
        <v>15.0</v>
      </c>
      <c r="B363" s="3">
        <v>8.0</v>
      </c>
      <c r="C363" s="3">
        <v>223.0</v>
      </c>
    </row>
    <row r="365">
      <c r="A365" s="3">
        <v>18.0</v>
      </c>
      <c r="B365" s="3">
        <v>5.0</v>
      </c>
      <c r="C365" s="3">
        <v>213.0</v>
      </c>
    </row>
    <row r="366">
      <c r="A366" s="3">
        <v>18.0</v>
      </c>
      <c r="B366" s="3">
        <v>3.0</v>
      </c>
      <c r="C366" s="3">
        <v>465.0</v>
      </c>
    </row>
    <row r="367">
      <c r="A367" s="3">
        <v>13.0</v>
      </c>
      <c r="B367" s="3">
        <v>8.0</v>
      </c>
      <c r="C367" s="3">
        <v>769.0</v>
      </c>
    </row>
    <row r="368">
      <c r="A368" s="3">
        <v>13.0</v>
      </c>
      <c r="B368" s="3">
        <v>9.0</v>
      </c>
      <c r="C368" s="3">
        <v>251.0</v>
      </c>
    </row>
    <row r="369">
      <c r="A369" s="3">
        <v>14.0</v>
      </c>
      <c r="B369" s="3">
        <v>8.0</v>
      </c>
      <c r="C369" s="3">
        <v>255.0</v>
      </c>
    </row>
    <row r="370">
      <c r="A370" s="3">
        <v>14.0</v>
      </c>
      <c r="B370" s="3">
        <v>7.0</v>
      </c>
      <c r="C370" s="3">
        <v>769.0</v>
      </c>
    </row>
    <row r="371">
      <c r="A371" s="3">
        <v>17.0</v>
      </c>
      <c r="B371" s="3">
        <v>4.0</v>
      </c>
      <c r="C371" s="3">
        <v>457.0</v>
      </c>
    </row>
    <row r="372">
      <c r="A372" s="3">
        <v>16.0</v>
      </c>
      <c r="B372" s="3">
        <v>7.0</v>
      </c>
      <c r="C372" s="3">
        <v>239.0</v>
      </c>
    </row>
    <row r="373">
      <c r="A373" s="3">
        <v>17.0</v>
      </c>
      <c r="B373" s="3">
        <v>6.0</v>
      </c>
      <c r="C373" s="3">
        <v>213.0</v>
      </c>
    </row>
    <row r="374">
      <c r="A374" s="3">
        <v>17.0</v>
      </c>
      <c r="B374" s="3">
        <v>5.0</v>
      </c>
      <c r="C374" s="3">
        <v>235.0</v>
      </c>
    </row>
    <row r="375">
      <c r="A375" s="3">
        <v>18.0</v>
      </c>
      <c r="B375" s="3">
        <v>4.0</v>
      </c>
      <c r="C375" s="3">
        <v>235.0</v>
      </c>
    </row>
    <row r="377">
      <c r="A377" s="3">
        <v>13.0</v>
      </c>
      <c r="B377" s="3">
        <v>8.0</v>
      </c>
      <c r="C377" s="3">
        <v>839.0</v>
      </c>
    </row>
    <row r="378">
      <c r="A378" s="3">
        <v>18.0</v>
      </c>
      <c r="B378" s="3">
        <v>6.0</v>
      </c>
      <c r="C378" s="3">
        <v>201.0</v>
      </c>
    </row>
    <row r="379">
      <c r="A379" s="3">
        <v>18.0</v>
      </c>
      <c r="B379" s="3">
        <v>3.0</v>
      </c>
      <c r="C379" s="3">
        <v>893.0</v>
      </c>
    </row>
    <row r="380">
      <c r="A380" s="3">
        <v>13.0</v>
      </c>
      <c r="B380" s="3">
        <v>9.0</v>
      </c>
      <c r="C380" s="3">
        <v>252.0</v>
      </c>
    </row>
    <row r="381">
      <c r="A381" s="3">
        <v>16.0</v>
      </c>
      <c r="B381" s="3">
        <v>5.0</v>
      </c>
      <c r="C381" s="3">
        <v>429.0</v>
      </c>
    </row>
    <row r="382">
      <c r="A382" s="3">
        <v>17.0</v>
      </c>
      <c r="B382" s="3">
        <v>4.0</v>
      </c>
      <c r="C382" s="3">
        <v>886.0</v>
      </c>
    </row>
    <row r="383">
      <c r="A383" s="3">
        <v>15.0</v>
      </c>
      <c r="B383" s="3">
        <v>7.0</v>
      </c>
      <c r="C383" s="3">
        <v>245.0</v>
      </c>
    </row>
    <row r="384">
      <c r="A384" s="3">
        <v>14.0</v>
      </c>
      <c r="B384" s="3">
        <v>8.0</v>
      </c>
      <c r="C384" s="3">
        <v>251.0</v>
      </c>
    </row>
    <row r="385">
      <c r="A385" s="3">
        <v>17.0</v>
      </c>
      <c r="B385" s="3">
        <v>5.0</v>
      </c>
      <c r="C385" s="3">
        <v>235.0</v>
      </c>
    </row>
    <row r="386">
      <c r="A386" s="3">
        <v>16.0</v>
      </c>
      <c r="B386" s="3">
        <v>7.0</v>
      </c>
      <c r="C386" s="3">
        <v>241.0</v>
      </c>
    </row>
    <row r="387">
      <c r="A387" s="3">
        <v>16.0</v>
      </c>
      <c r="B387" s="3">
        <v>8.0</v>
      </c>
      <c r="C387" s="3">
        <v>218.0</v>
      </c>
    </row>
    <row r="388">
      <c r="A388" s="3">
        <v>17.0</v>
      </c>
      <c r="B388" s="3">
        <v>6.0</v>
      </c>
      <c r="C388" s="3">
        <v>212.0</v>
      </c>
    </row>
    <row r="389">
      <c r="A389" s="3">
        <v>17.0</v>
      </c>
      <c r="B389" s="3">
        <v>7.0</v>
      </c>
      <c r="C389" s="3">
        <v>201.0</v>
      </c>
    </row>
    <row r="390">
      <c r="A390" s="3">
        <v>18.0</v>
      </c>
      <c r="B390" s="3">
        <v>5.0</v>
      </c>
      <c r="C390" s="3">
        <v>213.0</v>
      </c>
    </row>
    <row r="391">
      <c r="A391" s="3">
        <v>18.0</v>
      </c>
      <c r="B391" s="3">
        <v>4.0</v>
      </c>
      <c r="C391" s="3">
        <v>234.0</v>
      </c>
    </row>
    <row r="393">
      <c r="A393" s="3">
        <v>13.0</v>
      </c>
      <c r="B393" s="3">
        <v>9.0</v>
      </c>
      <c r="C393" s="3">
        <v>252.0</v>
      </c>
    </row>
    <row r="394">
      <c r="A394" s="3">
        <v>17.0</v>
      </c>
      <c r="B394" s="3">
        <v>7.0</v>
      </c>
      <c r="C394" s="3">
        <v>201.0</v>
      </c>
    </row>
    <row r="395">
      <c r="A395" s="3">
        <v>17.0</v>
      </c>
      <c r="B395" s="3">
        <v>4.0</v>
      </c>
      <c r="C395" s="3">
        <v>886.0</v>
      </c>
    </row>
    <row r="396">
      <c r="A396" s="3">
        <v>13.0</v>
      </c>
      <c r="B396" s="3">
        <v>10.0</v>
      </c>
      <c r="C396" s="3">
        <v>236.0</v>
      </c>
    </row>
    <row r="397">
      <c r="A397" s="3">
        <v>18.0</v>
      </c>
      <c r="B397" s="3">
        <v>5.0</v>
      </c>
      <c r="C397" s="3">
        <v>213.0</v>
      </c>
    </row>
    <row r="398">
      <c r="A398" s="3">
        <v>13.0</v>
      </c>
      <c r="B398" s="3">
        <v>8.0</v>
      </c>
      <c r="C398" s="3">
        <v>816.0</v>
      </c>
    </row>
    <row r="399">
      <c r="A399" s="3">
        <v>16.0</v>
      </c>
      <c r="B399" s="3">
        <v>7.0</v>
      </c>
      <c r="C399" s="3">
        <v>240.0</v>
      </c>
    </row>
    <row r="400">
      <c r="A400" s="3">
        <v>15.0</v>
      </c>
      <c r="B400" s="3">
        <v>7.0</v>
      </c>
      <c r="C400" s="3">
        <v>244.0</v>
      </c>
    </row>
    <row r="401">
      <c r="A401" s="3">
        <v>14.0</v>
      </c>
      <c r="B401" s="3">
        <v>8.0</v>
      </c>
      <c r="C401" s="3">
        <v>252.0</v>
      </c>
    </row>
    <row r="402">
      <c r="A402" s="3">
        <v>17.0</v>
      </c>
      <c r="B402" s="3">
        <v>5.0</v>
      </c>
      <c r="C402" s="3">
        <v>234.0</v>
      </c>
    </row>
    <row r="403">
      <c r="A403" s="3">
        <v>18.0</v>
      </c>
      <c r="B403" s="3">
        <v>6.0</v>
      </c>
      <c r="C403" s="3">
        <v>212.0</v>
      </c>
    </row>
    <row r="404">
      <c r="A404" s="3">
        <v>17.0</v>
      </c>
      <c r="B404" s="3">
        <v>6.0</v>
      </c>
      <c r="C404" s="3">
        <v>213.0</v>
      </c>
    </row>
    <row r="405">
      <c r="A405" s="3">
        <v>18.0</v>
      </c>
      <c r="B405" s="3">
        <v>4.0</v>
      </c>
      <c r="C405" s="3">
        <v>234.0</v>
      </c>
    </row>
    <row r="407">
      <c r="A407" s="3">
        <v>18.0</v>
      </c>
      <c r="B407" s="3">
        <v>3.0</v>
      </c>
      <c r="C407" s="3">
        <v>888.0</v>
      </c>
    </row>
    <row r="408">
      <c r="A408" s="3">
        <v>13.0</v>
      </c>
      <c r="B408" s="3">
        <v>9.0</v>
      </c>
      <c r="C408" s="3">
        <v>252.0</v>
      </c>
    </row>
    <row r="409">
      <c r="A409" s="3">
        <v>18.0</v>
      </c>
      <c r="B409" s="3">
        <v>6.0</v>
      </c>
      <c r="C409" s="3">
        <v>201.0</v>
      </c>
    </row>
    <row r="410">
      <c r="A410" s="3">
        <v>13.0</v>
      </c>
      <c r="B410" s="3">
        <v>8.0</v>
      </c>
      <c r="C410" s="3">
        <v>803.0</v>
      </c>
    </row>
    <row r="411">
      <c r="A411" s="3">
        <v>14.0</v>
      </c>
      <c r="B411" s="3">
        <v>8.0</v>
      </c>
      <c r="C411" s="3">
        <v>252.0</v>
      </c>
    </row>
    <row r="412">
      <c r="A412" s="3">
        <v>17.0</v>
      </c>
      <c r="B412" s="3">
        <v>4.0</v>
      </c>
      <c r="C412" s="3">
        <v>863.0</v>
      </c>
    </row>
    <row r="413">
      <c r="A413" s="3">
        <v>15.0</v>
      </c>
      <c r="B413" s="3">
        <v>7.0</v>
      </c>
      <c r="C413" s="3">
        <v>245.0</v>
      </c>
    </row>
    <row r="414">
      <c r="A414" s="3">
        <v>16.0</v>
      </c>
      <c r="B414" s="3">
        <v>7.0</v>
      </c>
      <c r="C414" s="3">
        <v>241.0</v>
      </c>
    </row>
    <row r="415">
      <c r="A415" s="3">
        <v>17.0</v>
      </c>
      <c r="B415" s="3">
        <v>5.0</v>
      </c>
      <c r="C415" s="3">
        <v>235.0</v>
      </c>
    </row>
    <row r="416">
      <c r="A416" s="3">
        <v>18.0</v>
      </c>
      <c r="B416" s="3">
        <v>5.0</v>
      </c>
      <c r="C416" s="3">
        <v>216.0</v>
      </c>
    </row>
    <row r="417">
      <c r="A417" s="3">
        <v>17.0</v>
      </c>
      <c r="B417" s="3">
        <v>6.0</v>
      </c>
      <c r="C417" s="3">
        <v>212.0</v>
      </c>
    </row>
    <row r="418">
      <c r="A418" s="3">
        <v>17.0</v>
      </c>
      <c r="B418" s="3">
        <v>7.0</v>
      </c>
      <c r="C418" s="3">
        <v>201.0</v>
      </c>
    </row>
    <row r="419">
      <c r="A419" s="3">
        <v>18.0</v>
      </c>
      <c r="B419" s="3">
        <v>4.0</v>
      </c>
      <c r="C419" s="3">
        <v>235.0</v>
      </c>
    </row>
  </sheetData>
  <drawing r:id="rId1"/>
</worksheet>
</file>